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510" yWindow="-30" windowWidth="8175" windowHeight="4680"/>
  </bookViews>
  <sheets>
    <sheet name="Front Cover" sheetId="6" r:id="rId1"/>
    <sheet name="1. US" sheetId="1" r:id="rId2"/>
    <sheet name="1. UK" sheetId="2" r:id="rId3"/>
    <sheet name="1. France" sheetId="3" r:id="rId4"/>
    <sheet name="1. Germany" sheetId="4" r:id="rId5"/>
    <sheet name="1. Japan" sheetId="5" r:id="rId6"/>
    <sheet name="2. US" sheetId="12" r:id="rId7"/>
    <sheet name="2. UK" sheetId="13" r:id="rId8"/>
    <sheet name="2. France" sheetId="14" r:id="rId9"/>
    <sheet name="2. Germany" sheetId="15" r:id="rId10"/>
    <sheet name="2. Japan" sheetId="16" r:id="rId11"/>
    <sheet name="3. US" sheetId="17" r:id="rId12"/>
    <sheet name="3. UK" sheetId="18" r:id="rId13"/>
    <sheet name="3. France" sheetId="19" r:id="rId14"/>
    <sheet name="3. Germany" sheetId="20" r:id="rId15"/>
    <sheet name="3. Japan" sheetId="21" r:id="rId16"/>
    <sheet name="4. US" sheetId="22" r:id="rId17"/>
    <sheet name="4. UK" sheetId="23" r:id="rId18"/>
    <sheet name="4. France" sheetId="24" r:id="rId19"/>
    <sheet name="4. Germany" sheetId="25" r:id="rId20"/>
    <sheet name="4. Japan" sheetId="26" r:id="rId21"/>
    <sheet name="5. US" sheetId="27" r:id="rId22"/>
    <sheet name="5. UK" sheetId="28" r:id="rId23"/>
    <sheet name="5. France" sheetId="29" r:id="rId24"/>
    <sheet name="5. Germany" sheetId="30" r:id="rId25"/>
    <sheet name="5. Japan" sheetId="31" r:id="rId26"/>
    <sheet name="6. US" sheetId="32" r:id="rId27"/>
    <sheet name="6. UK" sheetId="33" r:id="rId28"/>
    <sheet name="6. France" sheetId="34" r:id="rId29"/>
    <sheet name="6. Germany" sheetId="35" r:id="rId30"/>
    <sheet name="6. Japan" sheetId="36" r:id="rId31"/>
    <sheet name="7. US" sheetId="37" r:id="rId32"/>
    <sheet name="7. UK" sheetId="38" r:id="rId33"/>
    <sheet name="7. Germany" sheetId="39" r:id="rId34"/>
    <sheet name="8." sheetId="40" r:id="rId35"/>
    <sheet name="M1. US" sheetId="7" r:id="rId36"/>
    <sheet name="M1. UK" sheetId="8" r:id="rId37"/>
    <sheet name="M1. France" sheetId="9" r:id="rId38"/>
    <sheet name="M1. Germany" sheetId="10" r:id="rId39"/>
    <sheet name="M1. Japan" sheetId="11" r:id="rId40"/>
    <sheet name="M2. US" sheetId="42" r:id="rId41"/>
    <sheet name="M2. UK" sheetId="43" r:id="rId42"/>
    <sheet name="M2. France" sheetId="44" r:id="rId43"/>
    <sheet name="M2. Germany" sheetId="45" r:id="rId44"/>
    <sheet name="M2. Japan" sheetId="46" r:id="rId45"/>
    <sheet name="M3. US" sheetId="47" r:id="rId46"/>
    <sheet name="M3. UK" sheetId="48" r:id="rId47"/>
    <sheet name="M3. France" sheetId="49" r:id="rId48"/>
    <sheet name="M3. Germany" sheetId="50" r:id="rId49"/>
    <sheet name="M3. Japan" sheetId="51" r:id="rId50"/>
    <sheet name="M4. US" sheetId="52" r:id="rId51"/>
    <sheet name="M4. UK" sheetId="53" r:id="rId52"/>
    <sheet name="M4. France" sheetId="54" r:id="rId53"/>
    <sheet name="M4. Germany" sheetId="55" r:id="rId54"/>
    <sheet name="M4. Japan" sheetId="56" r:id="rId55"/>
    <sheet name="M5. US" sheetId="61" r:id="rId56"/>
    <sheet name="M5. UK" sheetId="62" r:id="rId57"/>
    <sheet name="M5. France" sheetId="63" r:id="rId58"/>
    <sheet name="M5. Germany" sheetId="64" r:id="rId59"/>
    <sheet name="M6. US" sheetId="57" r:id="rId60"/>
    <sheet name="M6. UK" sheetId="58" r:id="rId61"/>
    <sheet name="M6. France" sheetId="59" r:id="rId62"/>
    <sheet name="M6. Germany" sheetId="60" r:id="rId63"/>
    <sheet name="M7. US" sheetId="65" r:id="rId64"/>
    <sheet name="M7. UK" sheetId="66" r:id="rId65"/>
    <sheet name="M7. Germany" sheetId="67" r:id="rId66"/>
    <sheet name="M8." sheetId="41" r:id="rId67"/>
  </sheets>
  <calcPr calcId="145621"/>
</workbook>
</file>

<file path=xl/calcChain.xml><?xml version="1.0" encoding="utf-8"?>
<calcChain xmlns="http://schemas.openxmlformats.org/spreadsheetml/2006/main">
  <c r="Y5" i="46" l="1"/>
  <c r="Y6" i="46"/>
  <c r="Y7" i="46"/>
  <c r="Y8" i="46"/>
  <c r="Y9" i="46"/>
  <c r="Y10" i="46"/>
  <c r="Y11" i="46"/>
  <c r="Y12" i="46"/>
  <c r="Y13" i="46"/>
  <c r="Y14" i="46"/>
  <c r="Y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B5" i="45"/>
  <c r="E5" i="45"/>
  <c r="Y5" i="45" s="1"/>
  <c r="H5" i="45"/>
  <c r="P5" i="45"/>
  <c r="T5" i="45"/>
  <c r="B6" i="45"/>
  <c r="E6" i="45"/>
  <c r="H6" i="45"/>
  <c r="P6" i="45"/>
  <c r="T6" i="45"/>
  <c r="B7" i="45"/>
  <c r="E7" i="45"/>
  <c r="H7" i="45"/>
  <c r="P7" i="45"/>
  <c r="Y7" i="45" s="1"/>
  <c r="T7" i="45"/>
  <c r="B8" i="45"/>
  <c r="E8" i="45"/>
  <c r="H8" i="45"/>
  <c r="P8" i="45"/>
  <c r="T8" i="45"/>
  <c r="B9" i="45"/>
  <c r="Y9" i="45" s="1"/>
  <c r="E9" i="45"/>
  <c r="H9" i="45"/>
  <c r="P9" i="45"/>
  <c r="T9" i="45"/>
  <c r="B10" i="45"/>
  <c r="E10" i="45"/>
  <c r="H10" i="45"/>
  <c r="P10" i="45"/>
  <c r="T10" i="45"/>
  <c r="B11" i="45"/>
  <c r="E11" i="45"/>
  <c r="H11" i="45"/>
  <c r="P11" i="45"/>
  <c r="T11" i="45"/>
  <c r="B12" i="45"/>
  <c r="E12" i="45"/>
  <c r="H12" i="45"/>
  <c r="P12" i="45"/>
  <c r="T12" i="45"/>
  <c r="B13" i="45"/>
  <c r="E13" i="45"/>
  <c r="H13" i="45"/>
  <c r="P13" i="45"/>
  <c r="Y13" i="45" s="1"/>
  <c r="T13" i="45"/>
  <c r="B14" i="45"/>
  <c r="E14" i="45"/>
  <c r="H14" i="45"/>
  <c r="P14" i="45"/>
  <c r="T14" i="45"/>
  <c r="B15" i="45"/>
  <c r="Y15" i="45" s="1"/>
  <c r="E15" i="45"/>
  <c r="H15" i="45"/>
  <c r="P15" i="45"/>
  <c r="T15" i="45"/>
  <c r="B16" i="45"/>
  <c r="E16" i="45"/>
  <c r="H16" i="45"/>
  <c r="P16" i="45"/>
  <c r="T16" i="45"/>
  <c r="B17" i="45"/>
  <c r="E17" i="45"/>
  <c r="H17" i="45"/>
  <c r="P17" i="45"/>
  <c r="T17" i="45"/>
  <c r="Y17" i="45"/>
  <c r="B18" i="45"/>
  <c r="E18" i="45"/>
  <c r="H18" i="45"/>
  <c r="P18" i="45"/>
  <c r="T18" i="45"/>
  <c r="B19" i="45"/>
  <c r="E19" i="45"/>
  <c r="H19" i="45"/>
  <c r="P19" i="45"/>
  <c r="T19" i="45"/>
  <c r="B20" i="45"/>
  <c r="E20" i="45"/>
  <c r="H20" i="45"/>
  <c r="P20" i="45"/>
  <c r="T20" i="45"/>
  <c r="B21" i="45"/>
  <c r="E21" i="45"/>
  <c r="H21" i="45"/>
  <c r="P21" i="45"/>
  <c r="T21" i="45"/>
  <c r="B22" i="45"/>
  <c r="E22" i="45"/>
  <c r="H22" i="45"/>
  <c r="P22" i="45"/>
  <c r="T22" i="45"/>
  <c r="B23" i="45"/>
  <c r="Y23" i="45" s="1"/>
  <c r="E23" i="45"/>
  <c r="H23" i="45"/>
  <c r="P23" i="45"/>
  <c r="T23" i="45"/>
  <c r="B24" i="45"/>
  <c r="Y24" i="45" s="1"/>
  <c r="E24" i="45"/>
  <c r="H24" i="45"/>
  <c r="P24" i="45"/>
  <c r="T24" i="45"/>
  <c r="B25" i="45"/>
  <c r="E25" i="45"/>
  <c r="H25" i="45"/>
  <c r="P25" i="45"/>
  <c r="Y25" i="45" s="1"/>
  <c r="T25" i="45"/>
  <c r="B26" i="45"/>
  <c r="E26" i="45"/>
  <c r="H26" i="45"/>
  <c r="P26" i="45"/>
  <c r="T26" i="45"/>
  <c r="B27" i="45"/>
  <c r="Y27" i="45" s="1"/>
  <c r="E27" i="45"/>
  <c r="H27" i="45"/>
  <c r="P27" i="45"/>
  <c r="T27" i="45"/>
  <c r="B28" i="45"/>
  <c r="E28" i="45"/>
  <c r="H28" i="45"/>
  <c r="P28" i="45"/>
  <c r="T28" i="45"/>
  <c r="B29" i="45"/>
  <c r="Y29" i="45" s="1"/>
  <c r="E29" i="45"/>
  <c r="H29" i="45"/>
  <c r="P29" i="45"/>
  <c r="T29" i="45"/>
  <c r="B30" i="45"/>
  <c r="E30" i="45"/>
  <c r="H30" i="45"/>
  <c r="P30" i="45"/>
  <c r="T30" i="45"/>
  <c r="B31" i="45"/>
  <c r="E31" i="45"/>
  <c r="H31" i="45"/>
  <c r="P31" i="45"/>
  <c r="Y31" i="45" s="1"/>
  <c r="T31" i="45"/>
  <c r="B32" i="45"/>
  <c r="E32" i="45"/>
  <c r="H32" i="45"/>
  <c r="P32" i="45"/>
  <c r="T32" i="45"/>
  <c r="B33" i="45"/>
  <c r="Y33" i="45" s="1"/>
  <c r="E33" i="45"/>
  <c r="H33" i="45"/>
  <c r="P33" i="45"/>
  <c r="T33" i="45"/>
  <c r="B34" i="45"/>
  <c r="E34" i="45"/>
  <c r="H34" i="45"/>
  <c r="P34" i="45"/>
  <c r="T34" i="45"/>
  <c r="B35" i="45"/>
  <c r="E35" i="45"/>
  <c r="H35" i="45"/>
  <c r="P35" i="45"/>
  <c r="T35" i="45"/>
  <c r="B36" i="45"/>
  <c r="E36" i="45"/>
  <c r="H36" i="45"/>
  <c r="P36" i="45"/>
  <c r="T36" i="45"/>
  <c r="B37" i="45"/>
  <c r="E37" i="45"/>
  <c r="H37" i="45"/>
  <c r="P37" i="45"/>
  <c r="Y37" i="45" s="1"/>
  <c r="T37" i="45"/>
  <c r="B38" i="45"/>
  <c r="E38" i="45"/>
  <c r="H38" i="45"/>
  <c r="P38" i="45"/>
  <c r="T38" i="45"/>
  <c r="B39" i="45"/>
  <c r="Y39" i="45" s="1"/>
  <c r="E39" i="45"/>
  <c r="H39" i="45"/>
  <c r="P39" i="45"/>
  <c r="T39" i="45"/>
  <c r="B40" i="45"/>
  <c r="E40" i="45"/>
  <c r="H40" i="45"/>
  <c r="P40" i="45"/>
  <c r="T40" i="45"/>
  <c r="B41" i="45"/>
  <c r="E41" i="45"/>
  <c r="H41" i="45"/>
  <c r="P41" i="45"/>
  <c r="T41" i="45"/>
  <c r="Y41" i="45"/>
  <c r="B42" i="45"/>
  <c r="E42" i="45"/>
  <c r="H42" i="45"/>
  <c r="P42" i="45"/>
  <c r="T42" i="45"/>
  <c r="B43" i="45"/>
  <c r="E43" i="45"/>
  <c r="H43" i="45"/>
  <c r="P43" i="45"/>
  <c r="T43" i="45"/>
  <c r="B44" i="45"/>
  <c r="E44" i="45"/>
  <c r="H44" i="45"/>
  <c r="P44" i="45"/>
  <c r="T44" i="45"/>
  <c r="B45" i="45"/>
  <c r="E45" i="45"/>
  <c r="H45" i="45"/>
  <c r="P45" i="45"/>
  <c r="T45" i="45"/>
  <c r="B46" i="45"/>
  <c r="E46" i="45"/>
  <c r="H46" i="45"/>
  <c r="P46" i="45"/>
  <c r="T46" i="45"/>
  <c r="B47" i="45"/>
  <c r="Y47" i="45" s="1"/>
  <c r="E47" i="45"/>
  <c r="H47" i="45"/>
  <c r="P47" i="45"/>
  <c r="T47" i="45"/>
  <c r="B48" i="45"/>
  <c r="Y48" i="45" s="1"/>
  <c r="E48" i="45"/>
  <c r="H48" i="45"/>
  <c r="P48" i="45"/>
  <c r="T48" i="45"/>
  <c r="B49" i="45"/>
  <c r="E49" i="45"/>
  <c r="H49" i="45"/>
  <c r="P49" i="45"/>
  <c r="Y49" i="45" s="1"/>
  <c r="T49" i="45"/>
  <c r="B50" i="45"/>
  <c r="E50" i="45"/>
  <c r="H50" i="45"/>
  <c r="P50" i="45"/>
  <c r="T50" i="45"/>
  <c r="B5" i="44"/>
  <c r="Y5" i="44" s="1"/>
  <c r="E5" i="44"/>
  <c r="H5" i="44"/>
  <c r="P5" i="44"/>
  <c r="T5" i="44"/>
  <c r="B6" i="44"/>
  <c r="E6" i="44"/>
  <c r="H6" i="44"/>
  <c r="P6" i="44"/>
  <c r="T6" i="44"/>
  <c r="B7" i="44"/>
  <c r="E7" i="44"/>
  <c r="H7" i="44"/>
  <c r="P7" i="44"/>
  <c r="T7" i="44"/>
  <c r="B8" i="44"/>
  <c r="E8" i="44"/>
  <c r="H8" i="44"/>
  <c r="P8" i="44"/>
  <c r="T8" i="44"/>
  <c r="B9" i="44"/>
  <c r="Y9" i="44" s="1"/>
  <c r="E9" i="44"/>
  <c r="H9" i="44"/>
  <c r="P9" i="44"/>
  <c r="T9" i="44"/>
  <c r="B10" i="44"/>
  <c r="E10" i="44"/>
  <c r="H10" i="44"/>
  <c r="P10" i="44"/>
  <c r="T10" i="44"/>
  <c r="B11" i="44"/>
  <c r="E11" i="44"/>
  <c r="H11" i="44"/>
  <c r="P11" i="44"/>
  <c r="T11" i="44"/>
  <c r="Y11" i="44"/>
  <c r="B12" i="44"/>
  <c r="E12" i="44"/>
  <c r="H12" i="44"/>
  <c r="P12" i="44"/>
  <c r="T12" i="44"/>
  <c r="B13" i="44"/>
  <c r="E13" i="44"/>
  <c r="H13" i="44"/>
  <c r="P13" i="44"/>
  <c r="T13" i="44"/>
  <c r="B14" i="44"/>
  <c r="E14" i="44"/>
  <c r="H14" i="44"/>
  <c r="P14" i="44"/>
  <c r="T14" i="44"/>
  <c r="B15" i="44"/>
  <c r="E15" i="44"/>
  <c r="H15" i="44"/>
  <c r="P15" i="44"/>
  <c r="T15" i="44"/>
  <c r="B16" i="44"/>
  <c r="E16" i="44"/>
  <c r="H16" i="44"/>
  <c r="P16" i="44"/>
  <c r="T16" i="44"/>
  <c r="B17" i="44"/>
  <c r="Y17" i="44" s="1"/>
  <c r="E17" i="44"/>
  <c r="H17" i="44"/>
  <c r="P17" i="44"/>
  <c r="T17" i="44"/>
  <c r="B18" i="44"/>
  <c r="Y18" i="44" s="1"/>
  <c r="E18" i="44"/>
  <c r="H18" i="44"/>
  <c r="P18" i="44"/>
  <c r="T18" i="44"/>
  <c r="B19" i="44"/>
  <c r="E19" i="44"/>
  <c r="H19" i="44"/>
  <c r="P19" i="44"/>
  <c r="Y19" i="44" s="1"/>
  <c r="T19" i="44"/>
  <c r="B20" i="44"/>
  <c r="E20" i="44"/>
  <c r="H20" i="44"/>
  <c r="P20" i="44"/>
  <c r="T20" i="44"/>
  <c r="B21" i="44"/>
  <c r="E21" i="44"/>
  <c r="H21" i="44"/>
  <c r="P21" i="44"/>
  <c r="T21" i="44"/>
  <c r="B22" i="44"/>
  <c r="E22" i="44"/>
  <c r="H22" i="44"/>
  <c r="P22" i="44"/>
  <c r="T22" i="44"/>
  <c r="B23" i="44"/>
  <c r="Y23" i="44" s="1"/>
  <c r="E23" i="44"/>
  <c r="H23" i="44"/>
  <c r="P23" i="44"/>
  <c r="T23" i="44"/>
  <c r="B24" i="44"/>
  <c r="E24" i="44"/>
  <c r="H24" i="44"/>
  <c r="P24" i="44"/>
  <c r="T24" i="44"/>
  <c r="B25" i="44"/>
  <c r="E25" i="44"/>
  <c r="H25" i="44"/>
  <c r="P25" i="44"/>
  <c r="Y25" i="44" s="1"/>
  <c r="T25" i="44"/>
  <c r="B26" i="44"/>
  <c r="E26" i="44"/>
  <c r="H26" i="44"/>
  <c r="P26" i="44"/>
  <c r="T26" i="44"/>
  <c r="B27" i="44"/>
  <c r="Y27" i="44" s="1"/>
  <c r="E27" i="44"/>
  <c r="H27" i="44"/>
  <c r="P27" i="44"/>
  <c r="T27" i="44"/>
  <c r="B28" i="44"/>
  <c r="E28" i="44"/>
  <c r="H28" i="44"/>
  <c r="P28" i="44"/>
  <c r="T28" i="44"/>
  <c r="B29" i="44"/>
  <c r="E29" i="44"/>
  <c r="H29" i="44"/>
  <c r="P29" i="44"/>
  <c r="T29" i="44"/>
  <c r="B30" i="44"/>
  <c r="E30" i="44"/>
  <c r="H30" i="44"/>
  <c r="P30" i="44"/>
  <c r="T30" i="44"/>
  <c r="B31" i="44"/>
  <c r="E31" i="44"/>
  <c r="H31" i="44"/>
  <c r="P31" i="44"/>
  <c r="Y31" i="44" s="1"/>
  <c r="T31" i="44"/>
  <c r="B32" i="44"/>
  <c r="E32" i="44"/>
  <c r="H32" i="44"/>
  <c r="P32" i="44"/>
  <c r="T32" i="44"/>
  <c r="B33" i="44"/>
  <c r="Y33" i="44" s="1"/>
  <c r="E33" i="44"/>
  <c r="H33" i="44"/>
  <c r="P33" i="44"/>
  <c r="T33" i="44"/>
  <c r="B34" i="44"/>
  <c r="E34" i="44"/>
  <c r="H34" i="44"/>
  <c r="P34" i="44"/>
  <c r="T34" i="44"/>
  <c r="B35" i="44"/>
  <c r="E35" i="44"/>
  <c r="Y35" i="44" s="1"/>
  <c r="H35" i="44"/>
  <c r="P35" i="44"/>
  <c r="T35" i="44"/>
  <c r="B36" i="44"/>
  <c r="E36" i="44"/>
  <c r="H36" i="44"/>
  <c r="P36" i="44"/>
  <c r="T36" i="44"/>
  <c r="B37" i="44"/>
  <c r="E37" i="44"/>
  <c r="H37" i="44"/>
  <c r="P37" i="44"/>
  <c r="T37" i="44"/>
  <c r="B38" i="44"/>
  <c r="E38" i="44"/>
  <c r="H38" i="44"/>
  <c r="P38" i="44"/>
  <c r="T38" i="44"/>
  <c r="B39" i="44"/>
  <c r="Y39" i="44" s="1"/>
  <c r="E39" i="44"/>
  <c r="H39" i="44"/>
  <c r="P39" i="44"/>
  <c r="T39" i="44"/>
  <c r="B40" i="44"/>
  <c r="E40" i="44"/>
  <c r="H40" i="44"/>
  <c r="P40" i="44"/>
  <c r="T40" i="44"/>
  <c r="B41" i="44"/>
  <c r="E41" i="44"/>
  <c r="H41" i="44"/>
  <c r="P41" i="44"/>
  <c r="T41" i="44"/>
  <c r="Y41" i="44"/>
  <c r="B42" i="44"/>
  <c r="E42" i="44"/>
  <c r="H42" i="44"/>
  <c r="P42" i="44"/>
  <c r="T42" i="44"/>
  <c r="B43" i="44"/>
  <c r="Y43" i="44" s="1"/>
  <c r="E43" i="44"/>
  <c r="H43" i="44"/>
  <c r="P43" i="44"/>
  <c r="T43" i="44"/>
  <c r="B44" i="44"/>
  <c r="Y44" i="44" s="1"/>
  <c r="E44" i="44"/>
  <c r="H44" i="44"/>
  <c r="P44" i="44"/>
  <c r="T44" i="44"/>
  <c r="B45" i="44"/>
  <c r="E45" i="44"/>
  <c r="H45" i="44"/>
  <c r="P45" i="44"/>
  <c r="T45" i="44"/>
  <c r="B46" i="44"/>
  <c r="E46" i="44"/>
  <c r="H46" i="44"/>
  <c r="P46" i="44"/>
  <c r="T46" i="44"/>
  <c r="B47" i="44"/>
  <c r="E47" i="44"/>
  <c r="Y47" i="44" s="1"/>
  <c r="H47" i="44"/>
  <c r="P47" i="44"/>
  <c r="T47" i="44"/>
  <c r="B48" i="44"/>
  <c r="E48" i="44"/>
  <c r="H48" i="44"/>
  <c r="P48" i="44"/>
  <c r="T48" i="44"/>
  <c r="B49" i="44"/>
  <c r="E49" i="44"/>
  <c r="H49" i="44"/>
  <c r="P49" i="44"/>
  <c r="Y49" i="44" s="1"/>
  <c r="T49" i="44"/>
  <c r="B50" i="44"/>
  <c r="E50" i="44"/>
  <c r="H50" i="44"/>
  <c r="P50" i="44"/>
  <c r="T50" i="44"/>
  <c r="B5" i="43"/>
  <c r="Y5" i="43" s="1"/>
  <c r="E5" i="43"/>
  <c r="H5" i="43"/>
  <c r="P5" i="43"/>
  <c r="T5" i="43"/>
  <c r="B6" i="43"/>
  <c r="E6" i="43"/>
  <c r="H6" i="43"/>
  <c r="P6" i="43"/>
  <c r="T6" i="43"/>
  <c r="B7" i="43"/>
  <c r="E7" i="43"/>
  <c r="H7" i="43"/>
  <c r="P7" i="43"/>
  <c r="T7" i="43"/>
  <c r="B8" i="43"/>
  <c r="E8" i="43"/>
  <c r="H8" i="43"/>
  <c r="P8" i="43"/>
  <c r="T8" i="43"/>
  <c r="B9" i="43"/>
  <c r="E9" i="43"/>
  <c r="H9" i="43"/>
  <c r="P9" i="43"/>
  <c r="T9" i="43"/>
  <c r="B10" i="43"/>
  <c r="E10" i="43"/>
  <c r="H10" i="43"/>
  <c r="P10" i="43"/>
  <c r="T10" i="43"/>
  <c r="B11" i="43"/>
  <c r="E11" i="43"/>
  <c r="H11" i="43"/>
  <c r="P11" i="43"/>
  <c r="T11" i="43"/>
  <c r="Y11" i="43"/>
  <c r="B12" i="43"/>
  <c r="E12" i="43"/>
  <c r="H12" i="43"/>
  <c r="P12" i="43"/>
  <c r="T12" i="43"/>
  <c r="B13" i="43"/>
  <c r="Y13" i="43" s="1"/>
  <c r="E13" i="43"/>
  <c r="H13" i="43"/>
  <c r="P13" i="43"/>
  <c r="T13" i="43"/>
  <c r="B14" i="43"/>
  <c r="Y14" i="43" s="1"/>
  <c r="E14" i="43"/>
  <c r="H14" i="43"/>
  <c r="P14" i="43"/>
  <c r="T14" i="43"/>
  <c r="B15" i="43"/>
  <c r="E15" i="43"/>
  <c r="H15" i="43"/>
  <c r="P15" i="43"/>
  <c r="T15" i="43"/>
  <c r="B16" i="43"/>
  <c r="E16" i="43"/>
  <c r="H16" i="43"/>
  <c r="P16" i="43"/>
  <c r="T16" i="43"/>
  <c r="B17" i="43"/>
  <c r="E17" i="43"/>
  <c r="H17" i="43"/>
  <c r="P17" i="43"/>
  <c r="T17" i="43"/>
  <c r="Y17" i="43"/>
  <c r="B18" i="43"/>
  <c r="E18" i="43"/>
  <c r="H18" i="43"/>
  <c r="P18" i="43"/>
  <c r="T18" i="43"/>
  <c r="B19" i="43"/>
  <c r="E19" i="43"/>
  <c r="H19" i="43"/>
  <c r="Y19" i="43" s="1"/>
  <c r="P19" i="43"/>
  <c r="T19" i="43"/>
  <c r="B20" i="43"/>
  <c r="E20" i="43"/>
  <c r="H20" i="43"/>
  <c r="P20" i="43"/>
  <c r="T20" i="43"/>
  <c r="B21" i="43"/>
  <c r="E21" i="43"/>
  <c r="H21" i="43"/>
  <c r="P21" i="43"/>
  <c r="T21" i="43"/>
  <c r="B22" i="43"/>
  <c r="E22" i="43"/>
  <c r="H22" i="43"/>
  <c r="P22" i="43"/>
  <c r="T22" i="43"/>
  <c r="B23" i="43"/>
  <c r="E23" i="43"/>
  <c r="H23" i="43"/>
  <c r="P23" i="43"/>
  <c r="T23" i="43"/>
  <c r="B24" i="43"/>
  <c r="E24" i="43"/>
  <c r="H24" i="43"/>
  <c r="P24" i="43"/>
  <c r="T24" i="43"/>
  <c r="B25" i="43"/>
  <c r="Y25" i="43" s="1"/>
  <c r="E25" i="43"/>
  <c r="H25" i="43"/>
  <c r="P25" i="43"/>
  <c r="T25" i="43"/>
  <c r="B26" i="43"/>
  <c r="E26" i="43"/>
  <c r="H26" i="43"/>
  <c r="P26" i="43"/>
  <c r="T26" i="43"/>
  <c r="B27" i="43"/>
  <c r="E27" i="43"/>
  <c r="H27" i="43"/>
  <c r="P27" i="43"/>
  <c r="T27" i="43"/>
  <c r="B28" i="43"/>
  <c r="Y28" i="43" s="1"/>
  <c r="E28" i="43"/>
  <c r="H28" i="43"/>
  <c r="P28" i="43"/>
  <c r="T28" i="43"/>
  <c r="B29" i="43"/>
  <c r="E29" i="43"/>
  <c r="H29" i="43"/>
  <c r="P29" i="43"/>
  <c r="T29" i="43"/>
  <c r="B30" i="43"/>
  <c r="E30" i="43"/>
  <c r="H30" i="43"/>
  <c r="P30" i="43"/>
  <c r="T30" i="43"/>
  <c r="B31" i="43"/>
  <c r="E31" i="43"/>
  <c r="H31" i="43"/>
  <c r="P31" i="43"/>
  <c r="T31" i="43"/>
  <c r="B32" i="43"/>
  <c r="E32" i="43"/>
  <c r="H32" i="43"/>
  <c r="P32" i="43"/>
  <c r="T32" i="43"/>
  <c r="B33" i="43"/>
  <c r="E33" i="43"/>
  <c r="H33" i="43"/>
  <c r="P33" i="43"/>
  <c r="Y33" i="43" s="1"/>
  <c r="T33" i="43"/>
  <c r="B34" i="43"/>
  <c r="E34" i="43"/>
  <c r="H34" i="43"/>
  <c r="P34" i="43"/>
  <c r="T34" i="43"/>
  <c r="B35" i="43"/>
  <c r="E35" i="43"/>
  <c r="H35" i="43"/>
  <c r="P35" i="43"/>
  <c r="T35" i="43"/>
  <c r="B36" i="43"/>
  <c r="E36" i="43"/>
  <c r="H36" i="43"/>
  <c r="P36" i="43"/>
  <c r="T36" i="43"/>
  <c r="B37" i="43"/>
  <c r="E37" i="43"/>
  <c r="H37" i="43"/>
  <c r="Y37" i="43" s="1"/>
  <c r="P37" i="43"/>
  <c r="T37" i="43"/>
  <c r="B38" i="43"/>
  <c r="E38" i="43"/>
  <c r="H38" i="43"/>
  <c r="P38" i="43"/>
  <c r="T38" i="43"/>
  <c r="B39" i="43"/>
  <c r="E39" i="43"/>
  <c r="H39" i="43"/>
  <c r="P39" i="43"/>
  <c r="T39" i="43"/>
  <c r="B40" i="43"/>
  <c r="E40" i="43"/>
  <c r="H40" i="43"/>
  <c r="P40" i="43"/>
  <c r="T40" i="43"/>
  <c r="B41" i="43"/>
  <c r="E41" i="43"/>
  <c r="H41" i="43"/>
  <c r="P41" i="43"/>
  <c r="T41" i="43"/>
  <c r="B42" i="43"/>
  <c r="E42" i="43"/>
  <c r="H42" i="43"/>
  <c r="P42" i="43"/>
  <c r="T42" i="43"/>
  <c r="B43" i="43"/>
  <c r="E43" i="43"/>
  <c r="H43" i="43"/>
  <c r="P43" i="43"/>
  <c r="T43" i="43"/>
  <c r="B44" i="43"/>
  <c r="E44" i="43"/>
  <c r="H44" i="43"/>
  <c r="P44" i="43"/>
  <c r="T44" i="43"/>
  <c r="B45" i="43"/>
  <c r="E45" i="43"/>
  <c r="H45" i="43"/>
  <c r="Y45" i="43" s="1"/>
  <c r="P45" i="43"/>
  <c r="T45" i="43"/>
  <c r="B46" i="43"/>
  <c r="E46" i="43"/>
  <c r="H46" i="43"/>
  <c r="P46" i="43"/>
  <c r="T46" i="43"/>
  <c r="B47" i="43"/>
  <c r="E47" i="43"/>
  <c r="H47" i="43"/>
  <c r="P47" i="43"/>
  <c r="T47" i="43"/>
  <c r="B48" i="43"/>
  <c r="E48" i="43"/>
  <c r="H48" i="43"/>
  <c r="P48" i="43"/>
  <c r="T48" i="43"/>
  <c r="B49" i="43"/>
  <c r="Y49" i="43" s="1"/>
  <c r="E49" i="43"/>
  <c r="H49" i="43"/>
  <c r="P49" i="43"/>
  <c r="T49" i="43"/>
  <c r="B50" i="43"/>
  <c r="E50" i="43"/>
  <c r="H50" i="43"/>
  <c r="P50" i="43"/>
  <c r="T50" i="43"/>
  <c r="B5" i="42"/>
  <c r="E5" i="42"/>
  <c r="H5" i="42"/>
  <c r="P5" i="42"/>
  <c r="T5" i="42"/>
  <c r="B6" i="42"/>
  <c r="E6" i="42"/>
  <c r="H6" i="42"/>
  <c r="P6" i="42"/>
  <c r="T6" i="42"/>
  <c r="B7" i="42"/>
  <c r="E7" i="42"/>
  <c r="H7" i="42"/>
  <c r="P7" i="42"/>
  <c r="T7" i="42"/>
  <c r="B8" i="42"/>
  <c r="E8" i="42"/>
  <c r="H8" i="42"/>
  <c r="P8" i="42"/>
  <c r="T8" i="42"/>
  <c r="B9" i="42"/>
  <c r="E9" i="42"/>
  <c r="H9" i="42"/>
  <c r="P9" i="42"/>
  <c r="T9" i="42"/>
  <c r="B10" i="42"/>
  <c r="E10" i="42"/>
  <c r="H10" i="42"/>
  <c r="P10" i="42"/>
  <c r="T10" i="42"/>
  <c r="B11" i="42"/>
  <c r="E11" i="42"/>
  <c r="Y11" i="42" s="1"/>
  <c r="H11" i="42"/>
  <c r="P11" i="42"/>
  <c r="T11" i="42"/>
  <c r="B12" i="42"/>
  <c r="E12" i="42"/>
  <c r="H12" i="42"/>
  <c r="P12" i="42"/>
  <c r="T12" i="42"/>
  <c r="B13" i="42"/>
  <c r="E13" i="42"/>
  <c r="H13" i="42"/>
  <c r="Y13" i="42" s="1"/>
  <c r="P13" i="42"/>
  <c r="T13" i="42"/>
  <c r="B14" i="42"/>
  <c r="E14" i="42"/>
  <c r="H14" i="42"/>
  <c r="P14" i="42"/>
  <c r="T14" i="42"/>
  <c r="B15" i="42"/>
  <c r="E15" i="42"/>
  <c r="H15" i="42"/>
  <c r="P15" i="42"/>
  <c r="T15" i="42"/>
  <c r="B16" i="42"/>
  <c r="E16" i="42"/>
  <c r="H16" i="42"/>
  <c r="P16" i="42"/>
  <c r="T16" i="42"/>
  <c r="B17" i="42"/>
  <c r="E17" i="42"/>
  <c r="H17" i="42"/>
  <c r="P17" i="42"/>
  <c r="T17" i="42"/>
  <c r="B18" i="42"/>
  <c r="E18" i="42"/>
  <c r="H18" i="42"/>
  <c r="P18" i="42"/>
  <c r="T18" i="42"/>
  <c r="B19" i="42"/>
  <c r="Y19" i="42" s="1"/>
  <c r="E19" i="42"/>
  <c r="H19" i="42"/>
  <c r="P19" i="42"/>
  <c r="T19" i="42"/>
  <c r="B20" i="42"/>
  <c r="E20" i="42"/>
  <c r="H20" i="42"/>
  <c r="P20" i="42"/>
  <c r="T20" i="42"/>
  <c r="B21" i="42"/>
  <c r="E21" i="42"/>
  <c r="H21" i="42"/>
  <c r="P21" i="42"/>
  <c r="T21" i="42"/>
  <c r="B22" i="42"/>
  <c r="E22" i="42"/>
  <c r="H22" i="42"/>
  <c r="P22" i="42"/>
  <c r="T22" i="42"/>
  <c r="B23" i="42"/>
  <c r="E23" i="42"/>
  <c r="H23" i="42"/>
  <c r="P23" i="42"/>
  <c r="T23" i="42"/>
  <c r="B24" i="42"/>
  <c r="E24" i="42"/>
  <c r="H24" i="42"/>
  <c r="P24" i="42"/>
  <c r="T24" i="42"/>
  <c r="B25" i="42"/>
  <c r="E25" i="42"/>
  <c r="H25" i="42"/>
  <c r="P25" i="42"/>
  <c r="T25" i="42"/>
  <c r="B26" i="42"/>
  <c r="E26" i="42"/>
  <c r="H26" i="42"/>
  <c r="P26" i="42"/>
  <c r="T26" i="42"/>
  <c r="B27" i="42"/>
  <c r="E27" i="42"/>
  <c r="H27" i="42"/>
  <c r="P27" i="42"/>
  <c r="Y27" i="42" s="1"/>
  <c r="T27" i="42"/>
  <c r="B28" i="42"/>
  <c r="E28" i="42"/>
  <c r="H28" i="42"/>
  <c r="P28" i="42"/>
  <c r="T28" i="42"/>
  <c r="B29" i="42"/>
  <c r="E29" i="42"/>
  <c r="H29" i="42"/>
  <c r="P29" i="42"/>
  <c r="T29" i="42"/>
  <c r="B30" i="42"/>
  <c r="E30" i="42"/>
  <c r="H30" i="42"/>
  <c r="P30" i="42"/>
  <c r="T30" i="42"/>
  <c r="B31" i="42"/>
  <c r="E31" i="42"/>
  <c r="H31" i="42"/>
  <c r="Y31" i="42" s="1"/>
  <c r="P31" i="42"/>
  <c r="T31" i="42"/>
  <c r="B32" i="42"/>
  <c r="E32" i="42"/>
  <c r="H32" i="42"/>
  <c r="P32" i="42"/>
  <c r="T32" i="42"/>
  <c r="B33" i="42"/>
  <c r="E33" i="42"/>
  <c r="H33" i="42"/>
  <c r="P33" i="42"/>
  <c r="T33" i="42"/>
  <c r="B34" i="42"/>
  <c r="E34" i="42"/>
  <c r="H34" i="42"/>
  <c r="P34" i="42"/>
  <c r="T34" i="42"/>
  <c r="B35" i="42"/>
  <c r="Y35" i="42" s="1"/>
  <c r="E35" i="42"/>
  <c r="H35" i="42"/>
  <c r="P35" i="42"/>
  <c r="T35" i="42"/>
  <c r="B36" i="42"/>
  <c r="E36" i="42"/>
  <c r="H36" i="42"/>
  <c r="P36" i="42"/>
  <c r="T36" i="42"/>
  <c r="B37" i="42"/>
  <c r="E37" i="42"/>
  <c r="H37" i="42"/>
  <c r="P37" i="42"/>
  <c r="T37" i="42"/>
  <c r="B38" i="42"/>
  <c r="E38" i="42"/>
  <c r="H38" i="42"/>
  <c r="P38" i="42"/>
  <c r="T38" i="42"/>
  <c r="B39" i="42"/>
  <c r="E39" i="42"/>
  <c r="H39" i="42"/>
  <c r="P39" i="42"/>
  <c r="T39" i="42"/>
  <c r="B40" i="42"/>
  <c r="Y40" i="42" s="1"/>
  <c r="E40" i="42"/>
  <c r="H40" i="42"/>
  <c r="P40" i="42"/>
  <c r="T40" i="42"/>
  <c r="B41" i="42"/>
  <c r="E41" i="42"/>
  <c r="H41" i="42"/>
  <c r="P41" i="42"/>
  <c r="T41" i="42"/>
  <c r="B42" i="42"/>
  <c r="E42" i="42"/>
  <c r="H42" i="42"/>
  <c r="P42" i="42"/>
  <c r="T42" i="42"/>
  <c r="B43" i="42"/>
  <c r="E43" i="42"/>
  <c r="H43" i="42"/>
  <c r="P43" i="42"/>
  <c r="T43" i="42"/>
  <c r="B44" i="42"/>
  <c r="E44" i="42"/>
  <c r="H44" i="42"/>
  <c r="P44" i="42"/>
  <c r="T44" i="42"/>
  <c r="B45" i="42"/>
  <c r="E45" i="42"/>
  <c r="H45" i="42"/>
  <c r="P45" i="42"/>
  <c r="T45" i="42"/>
  <c r="B46" i="42"/>
  <c r="E46" i="42"/>
  <c r="H46" i="42"/>
  <c r="P46" i="42"/>
  <c r="T46" i="42"/>
  <c r="B47" i="42"/>
  <c r="E47" i="42"/>
  <c r="H47" i="42"/>
  <c r="P47" i="42"/>
  <c r="T47" i="42"/>
  <c r="B48" i="42"/>
  <c r="Y48" i="42" s="1"/>
  <c r="E48" i="42"/>
  <c r="H48" i="42"/>
  <c r="P48" i="42"/>
  <c r="T48" i="42"/>
  <c r="B49" i="42"/>
  <c r="E49" i="42"/>
  <c r="H49" i="42"/>
  <c r="P49" i="42"/>
  <c r="T49" i="42"/>
  <c r="B50" i="42"/>
  <c r="E50" i="42"/>
  <c r="H50" i="42"/>
  <c r="P50" i="42"/>
  <c r="T50" i="42"/>
  <c r="AE27" i="36"/>
  <c r="AE26" i="36" s="1"/>
  <c r="AE25" i="36" s="1"/>
  <c r="AE24" i="36" s="1"/>
  <c r="AE23" i="36" s="1"/>
  <c r="AE22" i="36" s="1"/>
  <c r="AE21" i="36" s="1"/>
  <c r="AE20" i="36" s="1"/>
  <c r="AE19" i="36" s="1"/>
  <c r="AE18" i="36" s="1"/>
  <c r="AE17" i="36" s="1"/>
  <c r="AE16" i="36" s="1"/>
  <c r="AE15" i="36" s="1"/>
  <c r="AE14" i="36" s="1"/>
  <c r="AE13" i="36" s="1"/>
  <c r="AE12" i="36" s="1"/>
  <c r="AE11" i="36" s="1"/>
  <c r="AE10" i="36" s="1"/>
  <c r="AD53" i="16"/>
  <c r="AE53" i="16" s="1"/>
  <c r="AD52" i="16"/>
  <c r="AE52" i="16" s="1"/>
  <c r="AD51" i="16"/>
  <c r="AE51" i="16" s="1"/>
  <c r="AD50" i="16"/>
  <c r="AE50" i="16" s="1"/>
  <c r="AD49" i="16"/>
  <c r="AE49" i="16" s="1"/>
  <c r="AD48" i="16"/>
  <c r="AE48" i="16" s="1"/>
  <c r="AD47" i="16"/>
  <c r="AE47" i="16" s="1"/>
  <c r="AD46" i="16"/>
  <c r="AE46" i="16" s="1"/>
  <c r="AD45" i="16"/>
  <c r="AE45" i="16" s="1"/>
  <c r="AD44" i="16"/>
  <c r="AE44" i="16" s="1"/>
  <c r="AD43" i="16"/>
  <c r="AE43" i="16" s="1"/>
  <c r="AD42" i="16"/>
  <c r="AE42" i="16" s="1"/>
  <c r="AD41" i="16"/>
  <c r="AE41" i="16" s="1"/>
  <c r="AD40" i="16"/>
  <c r="AE40" i="16" s="1"/>
  <c r="AD39" i="16"/>
  <c r="AE39" i="16" s="1"/>
  <c r="AD38" i="16"/>
  <c r="AE38" i="16" s="1"/>
  <c r="AD37" i="16"/>
  <c r="AE37" i="16" s="1"/>
  <c r="AD36" i="16"/>
  <c r="AE36" i="16" s="1"/>
  <c r="AD35" i="16"/>
  <c r="AE35" i="16" s="1"/>
  <c r="AD34" i="16"/>
  <c r="AE34" i="16" s="1"/>
  <c r="AD33" i="16"/>
  <c r="AE33" i="16" s="1"/>
  <c r="AD32" i="16"/>
  <c r="AE32" i="16" s="1"/>
  <c r="AD31" i="16"/>
  <c r="AE31" i="16" s="1"/>
  <c r="AD30" i="16"/>
  <c r="AE30" i="16" s="1"/>
  <c r="AD29" i="16"/>
  <c r="AE29" i="16" s="1"/>
  <c r="AD28" i="16"/>
  <c r="AE28" i="16" s="1"/>
  <c r="AD27" i="16"/>
  <c r="AE27" i="16" s="1"/>
  <c r="AD26" i="16"/>
  <c r="AE26" i="16" s="1"/>
  <c r="AD25" i="16"/>
  <c r="AE25" i="16" s="1"/>
  <c r="AD24" i="16"/>
  <c r="AE24" i="16" s="1"/>
  <c r="AD23" i="16"/>
  <c r="AE23" i="16" s="1"/>
  <c r="AD22" i="16"/>
  <c r="AE22" i="16" s="1"/>
  <c r="AD21" i="16"/>
  <c r="AE21" i="16" s="1"/>
  <c r="AD20" i="16"/>
  <c r="AE20" i="16" s="1"/>
  <c r="AD19" i="16"/>
  <c r="AE19" i="16" s="1"/>
  <c r="AD18" i="16"/>
  <c r="AE18" i="16" s="1"/>
  <c r="AD17" i="16"/>
  <c r="AE17" i="16" s="1"/>
  <c r="AD16" i="16"/>
  <c r="AE16" i="16" s="1"/>
  <c r="AD15" i="16"/>
  <c r="AE15" i="16" s="1"/>
  <c r="AD14" i="16"/>
  <c r="AE14" i="16" s="1"/>
  <c r="AD13" i="16"/>
  <c r="AE13" i="16" s="1"/>
  <c r="AD12" i="16"/>
  <c r="AE12" i="16" s="1"/>
  <c r="AD11" i="16"/>
  <c r="AE11" i="16" s="1"/>
  <c r="AD10" i="16"/>
  <c r="AE10" i="16" s="1"/>
  <c r="X53" i="15"/>
  <c r="T53" i="15"/>
  <c r="N53" i="15"/>
  <c r="M53" i="15"/>
  <c r="K53" i="15"/>
  <c r="G53" i="15"/>
  <c r="C53" i="15"/>
  <c r="X52" i="15"/>
  <c r="T52" i="15"/>
  <c r="N52" i="15"/>
  <c r="M52" i="15" s="1"/>
  <c r="G52" i="15"/>
  <c r="C52" i="15"/>
  <c r="X51" i="15"/>
  <c r="T51" i="15"/>
  <c r="N51" i="15"/>
  <c r="M51" i="15" s="1"/>
  <c r="G51" i="15"/>
  <c r="C51" i="15"/>
  <c r="X50" i="15"/>
  <c r="T50" i="15"/>
  <c r="N50" i="15"/>
  <c r="M50" i="15" s="1"/>
  <c r="G50" i="15"/>
  <c r="C50" i="15"/>
  <c r="X49" i="15"/>
  <c r="T49" i="15"/>
  <c r="N49" i="15"/>
  <c r="M49" i="15" s="1"/>
  <c r="G49" i="15"/>
  <c r="C49" i="15"/>
  <c r="X48" i="15"/>
  <c r="T48" i="15"/>
  <c r="N48" i="15"/>
  <c r="M48" i="15" s="1"/>
  <c r="G48" i="15"/>
  <c r="C48" i="15"/>
  <c r="X47" i="15"/>
  <c r="T47" i="15"/>
  <c r="N47" i="15"/>
  <c r="M47" i="15" s="1"/>
  <c r="G47" i="15"/>
  <c r="C47" i="15"/>
  <c r="X46" i="15"/>
  <c r="T46" i="15"/>
  <c r="N46" i="15"/>
  <c r="M46" i="15" s="1"/>
  <c r="G46" i="15"/>
  <c r="C46" i="15"/>
  <c r="X45" i="15"/>
  <c r="T45" i="15"/>
  <c r="N45" i="15"/>
  <c r="M45" i="15" s="1"/>
  <c r="G45" i="15"/>
  <c r="C45" i="15"/>
  <c r="X44" i="15"/>
  <c r="T44" i="15"/>
  <c r="N44" i="15"/>
  <c r="M44" i="15" s="1"/>
  <c r="G44" i="15"/>
  <c r="C44" i="15"/>
  <c r="X43" i="15"/>
  <c r="T43" i="15"/>
  <c r="N43" i="15"/>
  <c r="M43" i="15" s="1"/>
  <c r="G43" i="15"/>
  <c r="C43" i="15"/>
  <c r="X42" i="15"/>
  <c r="T42" i="15"/>
  <c r="N42" i="15"/>
  <c r="M42" i="15" s="1"/>
  <c r="G42" i="15"/>
  <c r="C42" i="15"/>
  <c r="X41" i="15"/>
  <c r="T41" i="15"/>
  <c r="N41" i="15"/>
  <c r="M41" i="15" s="1"/>
  <c r="G41" i="15"/>
  <c r="C41" i="15"/>
  <c r="X40" i="15"/>
  <c r="T40" i="15"/>
  <c r="N40" i="15"/>
  <c r="M40" i="15" s="1"/>
  <c r="G40" i="15"/>
  <c r="C40" i="15"/>
  <c r="X39" i="15"/>
  <c r="T39" i="15"/>
  <c r="N39" i="15"/>
  <c r="M39" i="15" s="1"/>
  <c r="G39" i="15"/>
  <c r="C39" i="15"/>
  <c r="X38" i="15"/>
  <c r="T38" i="15"/>
  <c r="N38" i="15"/>
  <c r="M38" i="15" s="1"/>
  <c r="G38" i="15"/>
  <c r="C38" i="15"/>
  <c r="X37" i="15"/>
  <c r="T37" i="15"/>
  <c r="N37" i="15"/>
  <c r="M37" i="15" s="1"/>
  <c r="G37" i="15"/>
  <c r="C37" i="15"/>
  <c r="X36" i="15"/>
  <c r="T36" i="15"/>
  <c r="N36" i="15"/>
  <c r="M36" i="15" s="1"/>
  <c r="G36" i="15"/>
  <c r="C36" i="15"/>
  <c r="X35" i="15"/>
  <c r="T35" i="15"/>
  <c r="N35" i="15"/>
  <c r="M35" i="15" s="1"/>
  <c r="G35" i="15"/>
  <c r="C35" i="15"/>
  <c r="AD35" i="15" s="1"/>
  <c r="AE35" i="15" s="1"/>
  <c r="X34" i="15"/>
  <c r="T34" i="15"/>
  <c r="N34" i="15"/>
  <c r="M34" i="15" s="1"/>
  <c r="G34" i="15"/>
  <c r="C34" i="15"/>
  <c r="X33" i="15"/>
  <c r="T33" i="15"/>
  <c r="N33" i="15"/>
  <c r="M33" i="15" s="1"/>
  <c r="G33" i="15"/>
  <c r="C33" i="15"/>
  <c r="X32" i="15"/>
  <c r="T32" i="15"/>
  <c r="N32" i="15"/>
  <c r="M32" i="15" s="1"/>
  <c r="G32" i="15"/>
  <c r="C32" i="15"/>
  <c r="X31" i="15"/>
  <c r="T31" i="15"/>
  <c r="N31" i="15"/>
  <c r="M31" i="15" s="1"/>
  <c r="G31" i="15"/>
  <c r="C31" i="15"/>
  <c r="AD31" i="15" s="1"/>
  <c r="AE31" i="15" s="1"/>
  <c r="X30" i="15"/>
  <c r="T30" i="15"/>
  <c r="N30" i="15"/>
  <c r="M30" i="15" s="1"/>
  <c r="G30" i="15"/>
  <c r="C30" i="15"/>
  <c r="X29" i="15"/>
  <c r="T29" i="15"/>
  <c r="N29" i="15"/>
  <c r="M29" i="15" s="1"/>
  <c r="G29" i="15"/>
  <c r="C29" i="15"/>
  <c r="X28" i="15"/>
  <c r="T28" i="15"/>
  <c r="N28" i="15"/>
  <c r="M28" i="15" s="1"/>
  <c r="G28" i="15"/>
  <c r="C28" i="15"/>
  <c r="X27" i="15"/>
  <c r="T27" i="15"/>
  <c r="N27" i="15"/>
  <c r="M27" i="15" s="1"/>
  <c r="G27" i="15"/>
  <c r="C27" i="15"/>
  <c r="AD27" i="15" s="1"/>
  <c r="AE27" i="15" s="1"/>
  <c r="X26" i="15"/>
  <c r="T26" i="15"/>
  <c r="N26" i="15"/>
  <c r="M26" i="15" s="1"/>
  <c r="G26" i="15"/>
  <c r="C26" i="15"/>
  <c r="X25" i="15"/>
  <c r="T25" i="15"/>
  <c r="N25" i="15"/>
  <c r="M25" i="15" s="1"/>
  <c r="G25" i="15"/>
  <c r="C25" i="15"/>
  <c r="X24" i="15"/>
  <c r="T24" i="15"/>
  <c r="N24" i="15"/>
  <c r="M24" i="15" s="1"/>
  <c r="G24" i="15"/>
  <c r="C24" i="15"/>
  <c r="X23" i="15"/>
  <c r="T23" i="15"/>
  <c r="N23" i="15"/>
  <c r="M23" i="15" s="1"/>
  <c r="G23" i="15"/>
  <c r="C23" i="15"/>
  <c r="AD23" i="15" s="1"/>
  <c r="AE23" i="15" s="1"/>
  <c r="X22" i="15"/>
  <c r="T22" i="15"/>
  <c r="N22" i="15"/>
  <c r="M22" i="15" s="1"/>
  <c r="G22" i="15"/>
  <c r="C22" i="15"/>
  <c r="X21" i="15"/>
  <c r="T21" i="15"/>
  <c r="N21" i="15"/>
  <c r="M21" i="15" s="1"/>
  <c r="G21" i="15"/>
  <c r="C21" i="15"/>
  <c r="X20" i="15"/>
  <c r="T20" i="15"/>
  <c r="N20" i="15"/>
  <c r="M20" i="15" s="1"/>
  <c r="G20" i="15"/>
  <c r="C20" i="15"/>
  <c r="X19" i="15"/>
  <c r="T19" i="15"/>
  <c r="N19" i="15"/>
  <c r="M19" i="15" s="1"/>
  <c r="G19" i="15"/>
  <c r="C19" i="15"/>
  <c r="X18" i="15"/>
  <c r="T18" i="15"/>
  <c r="N18" i="15"/>
  <c r="M18" i="15" s="1"/>
  <c r="G18" i="15"/>
  <c r="C18" i="15"/>
  <c r="X17" i="15"/>
  <c r="T17" i="15"/>
  <c r="N17" i="15"/>
  <c r="M17" i="15" s="1"/>
  <c r="G17" i="15"/>
  <c r="C17" i="15"/>
  <c r="X16" i="15"/>
  <c r="T16" i="15"/>
  <c r="N16" i="15"/>
  <c r="M16" i="15" s="1"/>
  <c r="G16" i="15"/>
  <c r="C16" i="15"/>
  <c r="X15" i="15"/>
  <c r="T15" i="15"/>
  <c r="N15" i="15"/>
  <c r="M15" i="15" s="1"/>
  <c r="G15" i="15"/>
  <c r="C15" i="15"/>
  <c r="X14" i="15"/>
  <c r="T14" i="15"/>
  <c r="N14" i="15"/>
  <c r="M14" i="15" s="1"/>
  <c r="G14" i="15"/>
  <c r="C14" i="15"/>
  <c r="X13" i="15"/>
  <c r="T13" i="15"/>
  <c r="N13" i="15"/>
  <c r="M13" i="15" s="1"/>
  <c r="G13" i="15"/>
  <c r="C13" i="15"/>
  <c r="X12" i="15"/>
  <c r="T12" i="15"/>
  <c r="N12" i="15"/>
  <c r="M12" i="15" s="1"/>
  <c r="G12" i="15"/>
  <c r="C12" i="15"/>
  <c r="X11" i="15"/>
  <c r="T11" i="15"/>
  <c r="N11" i="15"/>
  <c r="M11" i="15" s="1"/>
  <c r="G11" i="15"/>
  <c r="C11" i="15"/>
  <c r="X10" i="15"/>
  <c r="T10" i="15"/>
  <c r="N10" i="15"/>
  <c r="M10" i="15" s="1"/>
  <c r="G10" i="15"/>
  <c r="C10" i="15"/>
  <c r="X9" i="15"/>
  <c r="T9" i="15"/>
  <c r="N9" i="15"/>
  <c r="M9" i="15" s="1"/>
  <c r="G9" i="15"/>
  <c r="C9" i="15"/>
  <c r="X8" i="15"/>
  <c r="T8" i="15"/>
  <c r="N8" i="15"/>
  <c r="M8" i="15" s="1"/>
  <c r="G8" i="15"/>
  <c r="C8" i="15"/>
  <c r="X7" i="15"/>
  <c r="T7" i="15"/>
  <c r="N7" i="15"/>
  <c r="M7" i="15" s="1"/>
  <c r="G7" i="15"/>
  <c r="C7" i="15"/>
  <c r="X53" i="14"/>
  <c r="T53" i="14"/>
  <c r="M53" i="14"/>
  <c r="C53" i="14"/>
  <c r="AD53" i="14" s="1"/>
  <c r="AE53" i="14" s="1"/>
  <c r="X52" i="14"/>
  <c r="T52" i="14"/>
  <c r="M52" i="14"/>
  <c r="C52" i="14"/>
  <c r="X51" i="14"/>
  <c r="T51" i="14"/>
  <c r="M51" i="14"/>
  <c r="C51" i="14"/>
  <c r="X50" i="14"/>
  <c r="T50" i="14"/>
  <c r="M50" i="14"/>
  <c r="C50" i="14"/>
  <c r="AD50" i="14" s="1"/>
  <c r="AE50" i="14" s="1"/>
  <c r="X49" i="14"/>
  <c r="T49" i="14"/>
  <c r="M49" i="14"/>
  <c r="C49" i="14"/>
  <c r="AD49" i="14" s="1"/>
  <c r="AE49" i="14" s="1"/>
  <c r="X48" i="14"/>
  <c r="T48" i="14"/>
  <c r="M48" i="14"/>
  <c r="C48" i="14"/>
  <c r="X47" i="14"/>
  <c r="T47" i="14"/>
  <c r="M47" i="14"/>
  <c r="C47" i="14"/>
  <c r="AD47" i="14" s="1"/>
  <c r="AE47" i="14" s="1"/>
  <c r="X46" i="14"/>
  <c r="T46" i="14"/>
  <c r="M46" i="14"/>
  <c r="C46" i="14"/>
  <c r="X45" i="14"/>
  <c r="T45" i="14"/>
  <c r="M45" i="14"/>
  <c r="C45" i="14"/>
  <c r="AD45" i="14" s="1"/>
  <c r="AE45" i="14" s="1"/>
  <c r="X44" i="14"/>
  <c r="T44" i="14"/>
  <c r="M44" i="14"/>
  <c r="C44" i="14"/>
  <c r="X43" i="14"/>
  <c r="T43" i="14"/>
  <c r="M43" i="14"/>
  <c r="C43" i="14"/>
  <c r="X42" i="14"/>
  <c r="T42" i="14"/>
  <c r="M42" i="14"/>
  <c r="C42" i="14"/>
  <c r="AD42" i="14" s="1"/>
  <c r="AE42" i="14" s="1"/>
  <c r="X41" i="14"/>
  <c r="T41" i="14"/>
  <c r="M41" i="14"/>
  <c r="C41" i="14"/>
  <c r="AD41" i="14" s="1"/>
  <c r="AE41" i="14" s="1"/>
  <c r="X40" i="14"/>
  <c r="T40" i="14"/>
  <c r="M40" i="14"/>
  <c r="C40" i="14"/>
  <c r="X39" i="14"/>
  <c r="T39" i="14"/>
  <c r="M39" i="14"/>
  <c r="C39" i="14"/>
  <c r="AD39" i="14" s="1"/>
  <c r="AE39" i="14" s="1"/>
  <c r="X38" i="14"/>
  <c r="T38" i="14"/>
  <c r="M38" i="14"/>
  <c r="C38" i="14"/>
  <c r="X37" i="14"/>
  <c r="T37" i="14"/>
  <c r="M37" i="14"/>
  <c r="C37" i="14"/>
  <c r="AD37" i="14" s="1"/>
  <c r="AE37" i="14" s="1"/>
  <c r="X36" i="14"/>
  <c r="T36" i="14"/>
  <c r="M36" i="14"/>
  <c r="C36" i="14"/>
  <c r="X35" i="14"/>
  <c r="T35" i="14"/>
  <c r="M35" i="14"/>
  <c r="C35" i="14"/>
  <c r="X34" i="14"/>
  <c r="T34" i="14"/>
  <c r="M34" i="14"/>
  <c r="C34" i="14"/>
  <c r="AD34" i="14" s="1"/>
  <c r="AE34" i="14" s="1"/>
  <c r="X33" i="14"/>
  <c r="T33" i="14"/>
  <c r="M33" i="14"/>
  <c r="C33" i="14"/>
  <c r="AD33" i="14" s="1"/>
  <c r="AE33" i="14" s="1"/>
  <c r="X32" i="14"/>
  <c r="T32" i="14"/>
  <c r="M32" i="14"/>
  <c r="C32" i="14"/>
  <c r="X31" i="14"/>
  <c r="T31" i="14"/>
  <c r="M31" i="14"/>
  <c r="C31" i="14"/>
  <c r="AD31" i="14" s="1"/>
  <c r="AE31" i="14" s="1"/>
  <c r="X30" i="14"/>
  <c r="T30" i="14"/>
  <c r="M30" i="14"/>
  <c r="C30" i="14"/>
  <c r="X29" i="14"/>
  <c r="T29" i="14"/>
  <c r="M29" i="14"/>
  <c r="C29" i="14"/>
  <c r="AD29" i="14" s="1"/>
  <c r="AE29" i="14" s="1"/>
  <c r="X28" i="14"/>
  <c r="T28" i="14"/>
  <c r="M28" i="14"/>
  <c r="C28" i="14"/>
  <c r="X27" i="14"/>
  <c r="T27" i="14"/>
  <c r="M27" i="14"/>
  <c r="C27" i="14"/>
  <c r="X26" i="14"/>
  <c r="T26" i="14"/>
  <c r="M26" i="14"/>
  <c r="C26" i="14"/>
  <c r="AD26" i="14" s="1"/>
  <c r="AE26" i="14" s="1"/>
  <c r="X25" i="14"/>
  <c r="T25" i="14"/>
  <c r="M25" i="14"/>
  <c r="C25" i="14"/>
  <c r="AD25" i="14" s="1"/>
  <c r="AE25" i="14" s="1"/>
  <c r="X24" i="14"/>
  <c r="T24" i="14"/>
  <c r="M24" i="14"/>
  <c r="C24" i="14"/>
  <c r="X23" i="14"/>
  <c r="T23" i="14"/>
  <c r="M23" i="14"/>
  <c r="C23" i="14"/>
  <c r="AD23" i="14" s="1"/>
  <c r="AE23" i="14" s="1"/>
  <c r="X22" i="14"/>
  <c r="T22" i="14"/>
  <c r="M22" i="14"/>
  <c r="C22" i="14"/>
  <c r="X21" i="14"/>
  <c r="T21" i="14"/>
  <c r="M21" i="14"/>
  <c r="C21" i="14"/>
  <c r="AD21" i="14" s="1"/>
  <c r="AE21" i="14" s="1"/>
  <c r="X20" i="14"/>
  <c r="T20" i="14"/>
  <c r="M20" i="14"/>
  <c r="C20" i="14"/>
  <c r="X19" i="14"/>
  <c r="T19" i="14"/>
  <c r="M19" i="14"/>
  <c r="C19" i="14"/>
  <c r="X18" i="14"/>
  <c r="T18" i="14"/>
  <c r="M18" i="14"/>
  <c r="C18" i="14"/>
  <c r="AD18" i="14" s="1"/>
  <c r="AE18" i="14" s="1"/>
  <c r="X17" i="14"/>
  <c r="T17" i="14"/>
  <c r="M17" i="14"/>
  <c r="C17" i="14"/>
  <c r="AD17" i="14" s="1"/>
  <c r="AE17" i="14" s="1"/>
  <c r="X16" i="14"/>
  <c r="T16" i="14"/>
  <c r="M16" i="14"/>
  <c r="C16" i="14"/>
  <c r="X15" i="14"/>
  <c r="T15" i="14"/>
  <c r="M15" i="14"/>
  <c r="C15" i="14"/>
  <c r="AD15" i="14" s="1"/>
  <c r="AE15" i="14" s="1"/>
  <c r="X14" i="14"/>
  <c r="T14" i="14"/>
  <c r="M14" i="14"/>
  <c r="C14" i="14"/>
  <c r="X13" i="14"/>
  <c r="T13" i="14"/>
  <c r="M13" i="14"/>
  <c r="C13" i="14"/>
  <c r="AD13" i="14" s="1"/>
  <c r="AE13" i="14" s="1"/>
  <c r="X12" i="14"/>
  <c r="T12" i="14"/>
  <c r="M12" i="14"/>
  <c r="C12" i="14"/>
  <c r="X11" i="14"/>
  <c r="T11" i="14"/>
  <c r="M11" i="14"/>
  <c r="C11" i="14"/>
  <c r="X10" i="14"/>
  <c r="T10" i="14"/>
  <c r="M10" i="14"/>
  <c r="C10" i="14"/>
  <c r="AD10" i="14" s="1"/>
  <c r="AE10" i="14" s="1"/>
  <c r="X9" i="14"/>
  <c r="T9" i="14"/>
  <c r="M9" i="14"/>
  <c r="C9" i="14"/>
  <c r="AD9" i="14" s="1"/>
  <c r="AE9" i="14" s="1"/>
  <c r="X8" i="14"/>
  <c r="T8" i="14"/>
  <c r="M8" i="14"/>
  <c r="C8" i="14"/>
  <c r="X7" i="14"/>
  <c r="T7" i="14"/>
  <c r="M7" i="14"/>
  <c r="C7" i="14"/>
  <c r="AD7" i="14" s="1"/>
  <c r="AE7" i="14" s="1"/>
  <c r="X53" i="13"/>
  <c r="T53" i="13"/>
  <c r="N53" i="13"/>
  <c r="M53" i="13" s="1"/>
  <c r="G53" i="13"/>
  <c r="C53" i="13"/>
  <c r="X52" i="13"/>
  <c r="T52" i="13"/>
  <c r="N52" i="13"/>
  <c r="M52" i="13" s="1"/>
  <c r="G52" i="13"/>
  <c r="C52" i="13"/>
  <c r="X51" i="13"/>
  <c r="T51" i="13"/>
  <c r="N51" i="13"/>
  <c r="M51" i="13" s="1"/>
  <c r="G51" i="13"/>
  <c r="C51" i="13"/>
  <c r="X50" i="13"/>
  <c r="T50" i="13"/>
  <c r="N50" i="13"/>
  <c r="M50" i="13" s="1"/>
  <c r="G50" i="13"/>
  <c r="C50" i="13"/>
  <c r="X49" i="13"/>
  <c r="T49" i="13"/>
  <c r="N49" i="13"/>
  <c r="M49" i="13" s="1"/>
  <c r="G49" i="13"/>
  <c r="C49" i="13"/>
  <c r="X48" i="13"/>
  <c r="T48" i="13"/>
  <c r="N48" i="13"/>
  <c r="M48" i="13" s="1"/>
  <c r="G48" i="13"/>
  <c r="C48" i="13"/>
  <c r="X47" i="13"/>
  <c r="T47" i="13"/>
  <c r="N47" i="13"/>
  <c r="M47" i="13" s="1"/>
  <c r="G47" i="13"/>
  <c r="C47" i="13"/>
  <c r="X46" i="13"/>
  <c r="T46" i="13"/>
  <c r="N46" i="13"/>
  <c r="M46" i="13" s="1"/>
  <c r="G46" i="13"/>
  <c r="C46" i="13"/>
  <c r="AD46" i="13" s="1"/>
  <c r="AE46" i="13" s="1"/>
  <c r="X45" i="13"/>
  <c r="T45" i="13"/>
  <c r="N45" i="13"/>
  <c r="M45" i="13" s="1"/>
  <c r="G45" i="13"/>
  <c r="C45" i="13"/>
  <c r="X44" i="13"/>
  <c r="T44" i="13"/>
  <c r="N44" i="13"/>
  <c r="M44" i="13" s="1"/>
  <c r="G44" i="13"/>
  <c r="C44" i="13"/>
  <c r="X43" i="13"/>
  <c r="T43" i="13"/>
  <c r="N43" i="13"/>
  <c r="M43" i="13" s="1"/>
  <c r="G43" i="13"/>
  <c r="C43" i="13"/>
  <c r="X42" i="13"/>
  <c r="T42" i="13"/>
  <c r="N42" i="13"/>
  <c r="M42" i="13" s="1"/>
  <c r="G42" i="13"/>
  <c r="C42" i="13"/>
  <c r="X41" i="13"/>
  <c r="T41" i="13"/>
  <c r="N41" i="13"/>
  <c r="M41" i="13" s="1"/>
  <c r="G41" i="13"/>
  <c r="C41" i="13"/>
  <c r="X40" i="13"/>
  <c r="T40" i="13"/>
  <c r="N40" i="13"/>
  <c r="M40" i="13" s="1"/>
  <c r="G40" i="13"/>
  <c r="C40" i="13"/>
  <c r="X39" i="13"/>
  <c r="T39" i="13"/>
  <c r="N39" i="13"/>
  <c r="M39" i="13" s="1"/>
  <c r="G39" i="13"/>
  <c r="C39" i="13"/>
  <c r="X38" i="13"/>
  <c r="T38" i="13"/>
  <c r="N38" i="13"/>
  <c r="M38" i="13" s="1"/>
  <c r="G38" i="13"/>
  <c r="C38" i="13"/>
  <c r="AD38" i="13" s="1"/>
  <c r="AE38" i="13" s="1"/>
  <c r="X37" i="13"/>
  <c r="T37" i="13"/>
  <c r="N37" i="13"/>
  <c r="M37" i="13" s="1"/>
  <c r="G37" i="13"/>
  <c r="C37" i="13"/>
  <c r="X36" i="13"/>
  <c r="T36" i="13"/>
  <c r="N36" i="13"/>
  <c r="M36" i="13" s="1"/>
  <c r="G36" i="13"/>
  <c r="C36" i="13"/>
  <c r="X35" i="13"/>
  <c r="T35" i="13"/>
  <c r="N35" i="13"/>
  <c r="M35" i="13" s="1"/>
  <c r="G35" i="13"/>
  <c r="C35" i="13"/>
  <c r="X34" i="13"/>
  <c r="T34" i="13"/>
  <c r="N34" i="13"/>
  <c r="M34" i="13" s="1"/>
  <c r="G34" i="13"/>
  <c r="C34" i="13"/>
  <c r="X33" i="13"/>
  <c r="T33" i="13"/>
  <c r="N33" i="13"/>
  <c r="M33" i="13" s="1"/>
  <c r="G33" i="13"/>
  <c r="C33" i="13"/>
  <c r="X32" i="13"/>
  <c r="T32" i="13"/>
  <c r="N32" i="13"/>
  <c r="M32" i="13" s="1"/>
  <c r="G32" i="13"/>
  <c r="C32" i="13"/>
  <c r="X31" i="13"/>
  <c r="T31" i="13"/>
  <c r="N31" i="13"/>
  <c r="M31" i="13" s="1"/>
  <c r="G31" i="13"/>
  <c r="C31" i="13"/>
  <c r="X30" i="13"/>
  <c r="T30" i="13"/>
  <c r="N30" i="13"/>
  <c r="M30" i="13" s="1"/>
  <c r="G30" i="13"/>
  <c r="C30" i="13"/>
  <c r="X29" i="13"/>
  <c r="T29" i="13"/>
  <c r="N29" i="13"/>
  <c r="M29" i="13" s="1"/>
  <c r="G29" i="13"/>
  <c r="C29" i="13"/>
  <c r="X28" i="13"/>
  <c r="T28" i="13"/>
  <c r="N28" i="13"/>
  <c r="M28" i="13" s="1"/>
  <c r="G28" i="13"/>
  <c r="C28" i="13"/>
  <c r="X27" i="13"/>
  <c r="T27" i="13"/>
  <c r="N27" i="13"/>
  <c r="M27" i="13" s="1"/>
  <c r="G27" i="13"/>
  <c r="C27" i="13"/>
  <c r="AD27" i="13" s="1"/>
  <c r="AE27" i="13" s="1"/>
  <c r="X26" i="13"/>
  <c r="T26" i="13"/>
  <c r="N26" i="13"/>
  <c r="M26" i="13" s="1"/>
  <c r="G26" i="13"/>
  <c r="C26" i="13"/>
  <c r="X25" i="13"/>
  <c r="T25" i="13"/>
  <c r="N25" i="13"/>
  <c r="M25" i="13" s="1"/>
  <c r="G25" i="13"/>
  <c r="C25" i="13"/>
  <c r="X24" i="13"/>
  <c r="T24" i="13"/>
  <c r="N24" i="13"/>
  <c r="M24" i="13" s="1"/>
  <c r="G24" i="13"/>
  <c r="C24" i="13"/>
  <c r="X23" i="13"/>
  <c r="T23" i="13"/>
  <c r="N23" i="13"/>
  <c r="M23" i="13" s="1"/>
  <c r="G23" i="13"/>
  <c r="C23" i="13"/>
  <c r="AD23" i="13" s="1"/>
  <c r="AE23" i="13" s="1"/>
  <c r="X22" i="13"/>
  <c r="T22" i="13"/>
  <c r="N22" i="13"/>
  <c r="M22" i="13" s="1"/>
  <c r="G22" i="13"/>
  <c r="C22" i="13"/>
  <c r="X21" i="13"/>
  <c r="T21" i="13"/>
  <c r="N21" i="13"/>
  <c r="M21" i="13" s="1"/>
  <c r="G21" i="13"/>
  <c r="C21" i="13"/>
  <c r="X20" i="13"/>
  <c r="T20" i="13"/>
  <c r="N20" i="13"/>
  <c r="M20" i="13" s="1"/>
  <c r="G20" i="13"/>
  <c r="C20" i="13"/>
  <c r="X19" i="13"/>
  <c r="T19" i="13"/>
  <c r="N19" i="13"/>
  <c r="M19" i="13" s="1"/>
  <c r="G19" i="13"/>
  <c r="C19" i="13"/>
  <c r="AD19" i="13" s="1"/>
  <c r="AE19" i="13" s="1"/>
  <c r="X18" i="13"/>
  <c r="T18" i="13"/>
  <c r="N18" i="13"/>
  <c r="M18" i="13" s="1"/>
  <c r="G18" i="13"/>
  <c r="C18" i="13"/>
  <c r="X17" i="13"/>
  <c r="T17" i="13"/>
  <c r="N17" i="13"/>
  <c r="M17" i="13" s="1"/>
  <c r="G17" i="13"/>
  <c r="C17" i="13"/>
  <c r="X16" i="13"/>
  <c r="T16" i="13"/>
  <c r="N16" i="13"/>
  <c r="M16" i="13" s="1"/>
  <c r="G16" i="13"/>
  <c r="C16" i="13"/>
  <c r="X15" i="13"/>
  <c r="T15" i="13"/>
  <c r="N15" i="13"/>
  <c r="M15" i="13" s="1"/>
  <c r="G15" i="13"/>
  <c r="C15" i="13"/>
  <c r="AD15" i="13" s="1"/>
  <c r="AE15" i="13" s="1"/>
  <c r="X14" i="13"/>
  <c r="T14" i="13"/>
  <c r="N14" i="13"/>
  <c r="M14" i="13" s="1"/>
  <c r="G14" i="13"/>
  <c r="C14" i="13"/>
  <c r="X13" i="13"/>
  <c r="T13" i="13"/>
  <c r="N13" i="13"/>
  <c r="M13" i="13" s="1"/>
  <c r="G13" i="13"/>
  <c r="C13" i="13"/>
  <c r="X12" i="13"/>
  <c r="T12" i="13"/>
  <c r="N12" i="13"/>
  <c r="M12" i="13" s="1"/>
  <c r="G12" i="13"/>
  <c r="C12" i="13"/>
  <c r="X11" i="13"/>
  <c r="T11" i="13"/>
  <c r="N11" i="13"/>
  <c r="M11" i="13" s="1"/>
  <c r="G11" i="13"/>
  <c r="C11" i="13"/>
  <c r="AD11" i="13" s="1"/>
  <c r="AE11" i="13" s="1"/>
  <c r="X10" i="13"/>
  <c r="T10" i="13"/>
  <c r="N10" i="13"/>
  <c r="M10" i="13" s="1"/>
  <c r="G10" i="13"/>
  <c r="C10" i="13"/>
  <c r="X9" i="13"/>
  <c r="T9" i="13"/>
  <c r="N9" i="13"/>
  <c r="M9" i="13" s="1"/>
  <c r="G9" i="13"/>
  <c r="C9" i="13"/>
  <c r="X8" i="13"/>
  <c r="T8" i="13"/>
  <c r="N8" i="13"/>
  <c r="M8" i="13" s="1"/>
  <c r="G8" i="13"/>
  <c r="C8" i="13"/>
  <c r="X7" i="13"/>
  <c r="T7" i="13"/>
  <c r="N7" i="13"/>
  <c r="M7" i="13" s="1"/>
  <c r="G7" i="13"/>
  <c r="C7" i="13"/>
  <c r="AD7" i="13" s="1"/>
  <c r="AE7" i="13" s="1"/>
  <c r="X53" i="12"/>
  <c r="T53" i="12"/>
  <c r="N53" i="12"/>
  <c r="M53" i="12" s="1"/>
  <c r="C53" i="12"/>
  <c r="X52" i="12"/>
  <c r="T52" i="12"/>
  <c r="N52" i="12"/>
  <c r="M52" i="12" s="1"/>
  <c r="G52" i="12"/>
  <c r="C52" i="12"/>
  <c r="X51" i="12"/>
  <c r="T51" i="12"/>
  <c r="N51" i="12"/>
  <c r="M51" i="12" s="1"/>
  <c r="AD51" i="12" s="1"/>
  <c r="AE51" i="12" s="1"/>
  <c r="G51" i="12"/>
  <c r="C51" i="12"/>
  <c r="X50" i="12"/>
  <c r="T50" i="12"/>
  <c r="M50" i="12"/>
  <c r="G50" i="12"/>
  <c r="C50" i="12"/>
  <c r="X49" i="12"/>
  <c r="T49" i="12"/>
  <c r="M49" i="12"/>
  <c r="G49" i="12"/>
  <c r="C49" i="12"/>
  <c r="X48" i="12"/>
  <c r="T48" i="12"/>
  <c r="M48" i="12"/>
  <c r="G48" i="12"/>
  <c r="C48" i="12"/>
  <c r="X47" i="12"/>
  <c r="T47" i="12"/>
  <c r="M47" i="12"/>
  <c r="G47" i="12"/>
  <c r="C47" i="12"/>
  <c r="X46" i="12"/>
  <c r="T46" i="12"/>
  <c r="M46" i="12"/>
  <c r="G46" i="12"/>
  <c r="C46" i="12"/>
  <c r="X45" i="12"/>
  <c r="T45" i="12"/>
  <c r="M45" i="12"/>
  <c r="G45" i="12"/>
  <c r="C45" i="12"/>
  <c r="X44" i="12"/>
  <c r="T44" i="12"/>
  <c r="M44" i="12"/>
  <c r="G44" i="12"/>
  <c r="C44" i="12"/>
  <c r="X43" i="12"/>
  <c r="T43" i="12"/>
  <c r="M43" i="12"/>
  <c r="G43" i="12"/>
  <c r="C43" i="12"/>
  <c r="X42" i="12"/>
  <c r="T42" i="12"/>
  <c r="M42" i="12"/>
  <c r="G42" i="12"/>
  <c r="C42" i="12"/>
  <c r="X41" i="12"/>
  <c r="T41" i="12"/>
  <c r="M41" i="12"/>
  <c r="G41" i="12"/>
  <c r="C41" i="12"/>
  <c r="X40" i="12"/>
  <c r="T40" i="12"/>
  <c r="M40" i="12"/>
  <c r="G40" i="12"/>
  <c r="C40" i="12"/>
  <c r="X39" i="12"/>
  <c r="T39" i="12"/>
  <c r="M39" i="12"/>
  <c r="G39" i="12"/>
  <c r="C39" i="12"/>
  <c r="X38" i="12"/>
  <c r="T38" i="12"/>
  <c r="M38" i="12"/>
  <c r="G38" i="12"/>
  <c r="C38" i="12"/>
  <c r="X37" i="12"/>
  <c r="T37" i="12"/>
  <c r="M37" i="12"/>
  <c r="G37" i="12"/>
  <c r="C37" i="12"/>
  <c r="X36" i="12"/>
  <c r="T36" i="12"/>
  <c r="M36" i="12"/>
  <c r="G36" i="12"/>
  <c r="C36" i="12"/>
  <c r="X35" i="12"/>
  <c r="T35" i="12"/>
  <c r="M35" i="12"/>
  <c r="G35" i="12"/>
  <c r="C35" i="12"/>
  <c r="X34" i="12"/>
  <c r="T34" i="12"/>
  <c r="M34" i="12"/>
  <c r="G34" i="12"/>
  <c r="C34" i="12"/>
  <c r="X33" i="12"/>
  <c r="T33" i="12"/>
  <c r="M33" i="12"/>
  <c r="G33" i="12"/>
  <c r="C33" i="12"/>
  <c r="X32" i="12"/>
  <c r="T32" i="12"/>
  <c r="M32" i="12"/>
  <c r="G32" i="12"/>
  <c r="C32" i="12"/>
  <c r="X31" i="12"/>
  <c r="T31" i="12"/>
  <c r="M31" i="12"/>
  <c r="G31" i="12"/>
  <c r="C31" i="12"/>
  <c r="X30" i="12"/>
  <c r="T30" i="12"/>
  <c r="M30" i="12"/>
  <c r="G30" i="12"/>
  <c r="C30" i="12"/>
  <c r="X29" i="12"/>
  <c r="T29" i="12"/>
  <c r="M29" i="12"/>
  <c r="G29" i="12"/>
  <c r="C29" i="12"/>
  <c r="X28" i="12"/>
  <c r="T28" i="12"/>
  <c r="M28" i="12"/>
  <c r="G28" i="12"/>
  <c r="C28" i="12"/>
  <c r="X27" i="12"/>
  <c r="T27" i="12"/>
  <c r="M27" i="12"/>
  <c r="G27" i="12"/>
  <c r="C27" i="12"/>
  <c r="X26" i="12"/>
  <c r="T26" i="12"/>
  <c r="M26" i="12"/>
  <c r="G26" i="12"/>
  <c r="C26" i="12"/>
  <c r="X25" i="12"/>
  <c r="T25" i="12"/>
  <c r="M25" i="12"/>
  <c r="G25" i="12"/>
  <c r="C25" i="12"/>
  <c r="X24" i="12"/>
  <c r="T24" i="12"/>
  <c r="M24" i="12"/>
  <c r="G24" i="12"/>
  <c r="C24" i="12"/>
  <c r="X23" i="12"/>
  <c r="T23" i="12"/>
  <c r="M23" i="12"/>
  <c r="G23" i="12"/>
  <c r="C23" i="12"/>
  <c r="X22" i="12"/>
  <c r="T22" i="12"/>
  <c r="M22" i="12"/>
  <c r="G22" i="12"/>
  <c r="C22" i="12"/>
  <c r="X21" i="12"/>
  <c r="T21" i="12"/>
  <c r="M21" i="12"/>
  <c r="G21" i="12"/>
  <c r="C21" i="12"/>
  <c r="X20" i="12"/>
  <c r="T20" i="12"/>
  <c r="M20" i="12"/>
  <c r="G20" i="12"/>
  <c r="C20" i="12"/>
  <c r="X19" i="12"/>
  <c r="T19" i="12"/>
  <c r="M19" i="12"/>
  <c r="G19" i="12"/>
  <c r="C19" i="12"/>
  <c r="X18" i="12"/>
  <c r="T18" i="12"/>
  <c r="M18" i="12"/>
  <c r="G18" i="12"/>
  <c r="C18" i="12"/>
  <c r="X17" i="12"/>
  <c r="T17" i="12"/>
  <c r="M17" i="12"/>
  <c r="G17" i="12"/>
  <c r="C17" i="12"/>
  <c r="X16" i="12"/>
  <c r="T16" i="12"/>
  <c r="M16" i="12"/>
  <c r="G16" i="12"/>
  <c r="C16" i="12"/>
  <c r="X15" i="12"/>
  <c r="T15" i="12"/>
  <c r="M15" i="12"/>
  <c r="G15" i="12"/>
  <c r="C15" i="12"/>
  <c r="X14" i="12"/>
  <c r="T14" i="12"/>
  <c r="M14" i="12"/>
  <c r="G14" i="12"/>
  <c r="C14" i="12"/>
  <c r="X13" i="12"/>
  <c r="T13" i="12"/>
  <c r="M13" i="12"/>
  <c r="G13" i="12"/>
  <c r="C13" i="12"/>
  <c r="X12" i="12"/>
  <c r="T12" i="12"/>
  <c r="M12" i="12"/>
  <c r="G12" i="12"/>
  <c r="C12" i="12"/>
  <c r="X11" i="12"/>
  <c r="T11" i="12"/>
  <c r="M11" i="12"/>
  <c r="G11" i="12"/>
  <c r="C11" i="12"/>
  <c r="X10" i="12"/>
  <c r="T10" i="12"/>
  <c r="M10" i="12"/>
  <c r="G10" i="12"/>
  <c r="C10" i="12"/>
  <c r="X9" i="12"/>
  <c r="T9" i="12"/>
  <c r="M9" i="12"/>
  <c r="G9" i="12"/>
  <c r="C9" i="12"/>
  <c r="X8" i="12"/>
  <c r="T8" i="12"/>
  <c r="M8" i="12"/>
  <c r="G8" i="12"/>
  <c r="C8" i="12"/>
  <c r="X7" i="12"/>
  <c r="T7" i="12"/>
  <c r="M7" i="12"/>
  <c r="G7" i="12"/>
  <c r="C7" i="12"/>
  <c r="B58" i="2"/>
  <c r="I52" i="1"/>
  <c r="AD9" i="12" l="1"/>
  <c r="AE9" i="12" s="1"/>
  <c r="AD29" i="12"/>
  <c r="AE29" i="12" s="1"/>
  <c r="AD33" i="12"/>
  <c r="AE33" i="12" s="1"/>
  <c r="AD41" i="12"/>
  <c r="AE41" i="12" s="1"/>
  <c r="AD49" i="12"/>
  <c r="AE49" i="12" s="1"/>
  <c r="AD8" i="13"/>
  <c r="AE8" i="13" s="1"/>
  <c r="AD12" i="13"/>
  <c r="AE12" i="13" s="1"/>
  <c r="AD16" i="13"/>
  <c r="AE16" i="13" s="1"/>
  <c r="AD20" i="13"/>
  <c r="AE20" i="13" s="1"/>
  <c r="AD24" i="13"/>
  <c r="AE24" i="13" s="1"/>
  <c r="AD28" i="13"/>
  <c r="AE28" i="13" s="1"/>
  <c r="AD36" i="13"/>
  <c r="AE36" i="13" s="1"/>
  <c r="AD44" i="13"/>
  <c r="AE44" i="13" s="1"/>
  <c r="AD52" i="13"/>
  <c r="AE52" i="13" s="1"/>
  <c r="AD40" i="15"/>
  <c r="AE40" i="15" s="1"/>
  <c r="AD44" i="15"/>
  <c r="AE44" i="15" s="1"/>
  <c r="AD48" i="15"/>
  <c r="AE48" i="15" s="1"/>
  <c r="AD52" i="15"/>
  <c r="AE52" i="15" s="1"/>
  <c r="Y49" i="42"/>
  <c r="Y45" i="42"/>
  <c r="Y41" i="42"/>
  <c r="Y37" i="42"/>
  <c r="Y25" i="42"/>
  <c r="Y23" i="42"/>
  <c r="Y5" i="42"/>
  <c r="Y41" i="43"/>
  <c r="Y31" i="43"/>
  <c r="Y29" i="43"/>
  <c r="Y7" i="43"/>
  <c r="Y50" i="44"/>
  <c r="Y29" i="44"/>
  <c r="Y26" i="44"/>
  <c r="Y20" i="44"/>
  <c r="Y7" i="44"/>
  <c r="Y50" i="45"/>
  <c r="Y35" i="45"/>
  <c r="Y32" i="45"/>
  <c r="Y26" i="45"/>
  <c r="Y11" i="45"/>
  <c r="Y8" i="45"/>
  <c r="AD13" i="12"/>
  <c r="AE13" i="12" s="1"/>
  <c r="AD25" i="12"/>
  <c r="AE25" i="12" s="1"/>
  <c r="AD37" i="12"/>
  <c r="AE37" i="12" s="1"/>
  <c r="AD10" i="12"/>
  <c r="AE10" i="12" s="1"/>
  <c r="AD15" i="12"/>
  <c r="AE15" i="12" s="1"/>
  <c r="AD18" i="12"/>
  <c r="AE18" i="12" s="1"/>
  <c r="AD23" i="12"/>
  <c r="AE23" i="12" s="1"/>
  <c r="AD27" i="12"/>
  <c r="AE27" i="12" s="1"/>
  <c r="AD31" i="12"/>
  <c r="AE31" i="12" s="1"/>
  <c r="AD42" i="12"/>
  <c r="AE42" i="12" s="1"/>
  <c r="AD46" i="12"/>
  <c r="AE46" i="12" s="1"/>
  <c r="AD9" i="15"/>
  <c r="AE9" i="15" s="1"/>
  <c r="AD13" i="15"/>
  <c r="AE13" i="15" s="1"/>
  <c r="AD17" i="15"/>
  <c r="AE17" i="15" s="1"/>
  <c r="AD25" i="15"/>
  <c r="AE25" i="15" s="1"/>
  <c r="AD29" i="15"/>
  <c r="AE29" i="15" s="1"/>
  <c r="AD33" i="15"/>
  <c r="AE33" i="15" s="1"/>
  <c r="Y50" i="42"/>
  <c r="Y46" i="42"/>
  <c r="Y42" i="42"/>
  <c r="Y38" i="42"/>
  <c r="Y29" i="42"/>
  <c r="Y17" i="42"/>
  <c r="Y15" i="42"/>
  <c r="Y43" i="43"/>
  <c r="Y35" i="43"/>
  <c r="Y23" i="43"/>
  <c r="Y21" i="43"/>
  <c r="Y9" i="43"/>
  <c r="Y6" i="43"/>
  <c r="Y37" i="44"/>
  <c r="Y34" i="44"/>
  <c r="Y28" i="44"/>
  <c r="Y13" i="44"/>
  <c r="Y10" i="44"/>
  <c r="Y43" i="45"/>
  <c r="Y40" i="45"/>
  <c r="Y34" i="45"/>
  <c r="Y19" i="45"/>
  <c r="Y16" i="45"/>
  <c r="Y10" i="45"/>
  <c r="Y44" i="42"/>
  <c r="Y33" i="42"/>
  <c r="Y22" i="42"/>
  <c r="Y47" i="43"/>
  <c r="Y39" i="43"/>
  <c r="Y21" i="44"/>
  <c r="AD17" i="12"/>
  <c r="AE17" i="12" s="1"/>
  <c r="AD21" i="12"/>
  <c r="AE21" i="12" s="1"/>
  <c r="AD45" i="12"/>
  <c r="AE45" i="12" s="1"/>
  <c r="AD52" i="12"/>
  <c r="AE52" i="12" s="1"/>
  <c r="AD7" i="12"/>
  <c r="AE7" i="12" s="1"/>
  <c r="AD11" i="12"/>
  <c r="AE11" i="12" s="1"/>
  <c r="AD14" i="12"/>
  <c r="AE14" i="12" s="1"/>
  <c r="AD19" i="12"/>
  <c r="AE19" i="12" s="1"/>
  <c r="AD22" i="12"/>
  <c r="AE22" i="12" s="1"/>
  <c r="AD26" i="12"/>
  <c r="AE26" i="12" s="1"/>
  <c r="AD30" i="12"/>
  <c r="AE30" i="12" s="1"/>
  <c r="AD34" i="12"/>
  <c r="AE34" i="12" s="1"/>
  <c r="AD35" i="12"/>
  <c r="AE35" i="12" s="1"/>
  <c r="AD38" i="12"/>
  <c r="AE38" i="12" s="1"/>
  <c r="AD39" i="12"/>
  <c r="AE39" i="12" s="1"/>
  <c r="AD43" i="12"/>
  <c r="AE43" i="12" s="1"/>
  <c r="AD47" i="12"/>
  <c r="AE47" i="12" s="1"/>
  <c r="AD50" i="12"/>
  <c r="AE50" i="12" s="1"/>
  <c r="AD42" i="13"/>
  <c r="AE42" i="13" s="1"/>
  <c r="AD50" i="13"/>
  <c r="AE50" i="13" s="1"/>
  <c r="AD8" i="12"/>
  <c r="AE8" i="12" s="1"/>
  <c r="AD12" i="12"/>
  <c r="AE12" i="12" s="1"/>
  <c r="AD16" i="12"/>
  <c r="AE16" i="12" s="1"/>
  <c r="AD20" i="12"/>
  <c r="AE20" i="12" s="1"/>
  <c r="AD24" i="12"/>
  <c r="AE24" i="12" s="1"/>
  <c r="AD28" i="12"/>
  <c r="AE28" i="12" s="1"/>
  <c r="AD32" i="12"/>
  <c r="AE32" i="12" s="1"/>
  <c r="AD36" i="12"/>
  <c r="AE36" i="12" s="1"/>
  <c r="AD40" i="12"/>
  <c r="AE40" i="12" s="1"/>
  <c r="AD44" i="12"/>
  <c r="AE44" i="12" s="1"/>
  <c r="AD48" i="12"/>
  <c r="AE48" i="12" s="1"/>
  <c r="AD40" i="13"/>
  <c r="AE40" i="13" s="1"/>
  <c r="AD48" i="13"/>
  <c r="AE48" i="13" s="1"/>
  <c r="AD53" i="15"/>
  <c r="AE53" i="15" s="1"/>
  <c r="Y47" i="42"/>
  <c r="Y43" i="42"/>
  <c r="Y39" i="42"/>
  <c r="Y21" i="42"/>
  <c r="Y9" i="42"/>
  <c r="Y7" i="42"/>
  <c r="Y27" i="43"/>
  <c r="Y15" i="43"/>
  <c r="Y12" i="43"/>
  <c r="Y45" i="44"/>
  <c r="Y42" i="44"/>
  <c r="Y36" i="44"/>
  <c r="Y15" i="44"/>
  <c r="Y12" i="44"/>
  <c r="Y45" i="45"/>
  <c r="Y42" i="45"/>
  <c r="Y21" i="45"/>
  <c r="Y18" i="45"/>
  <c r="Y32" i="42"/>
  <c r="Y24" i="42"/>
  <c r="Y16" i="42"/>
  <c r="Y8" i="42"/>
  <c r="Y46" i="43"/>
  <c r="Y38" i="43"/>
  <c r="Y30" i="43"/>
  <c r="Y22" i="43"/>
  <c r="Y34" i="42"/>
  <c r="Y26" i="42"/>
  <c r="Y18" i="42"/>
  <c r="Y10" i="42"/>
  <c r="Y48" i="43"/>
  <c r="Y40" i="43"/>
  <c r="Y32" i="43"/>
  <c r="Y24" i="43"/>
  <c r="Y16" i="43"/>
  <c r="Y8" i="43"/>
  <c r="Y46" i="44"/>
  <c r="Y38" i="44"/>
  <c r="Y30" i="44"/>
  <c r="Y22" i="44"/>
  <c r="Y14" i="44"/>
  <c r="Y6" i="44"/>
  <c r="Y44" i="45"/>
  <c r="Y36" i="45"/>
  <c r="Y28" i="45"/>
  <c r="Y20" i="45"/>
  <c r="Y12" i="45"/>
  <c r="Y30" i="42"/>
  <c r="Y14" i="42"/>
  <c r="Y6" i="42"/>
  <c r="Y44" i="43"/>
  <c r="Y36" i="43"/>
  <c r="Y20" i="43"/>
  <c r="Y36" i="42"/>
  <c r="Y28" i="42"/>
  <c r="Y20" i="42"/>
  <c r="Y12" i="42"/>
  <c r="Y50" i="43"/>
  <c r="Y42" i="43"/>
  <c r="Y34" i="43"/>
  <c r="Y26" i="43"/>
  <c r="Y18" i="43"/>
  <c r="Y10" i="43"/>
  <c r="Y48" i="44"/>
  <c r="Y40" i="44"/>
  <c r="Y32" i="44"/>
  <c r="Y24" i="44"/>
  <c r="Y16" i="44"/>
  <c r="Y8" i="44"/>
  <c r="Y46" i="45"/>
  <c r="Y38" i="45"/>
  <c r="Y30" i="45"/>
  <c r="Y22" i="45"/>
  <c r="Y14" i="45"/>
  <c r="Y6" i="45"/>
  <c r="AD9" i="13"/>
  <c r="AE9" i="13" s="1"/>
  <c r="AD13" i="13"/>
  <c r="AE13" i="13" s="1"/>
  <c r="AD17" i="13"/>
  <c r="AE17" i="13" s="1"/>
  <c r="AD21" i="13"/>
  <c r="AE21" i="13" s="1"/>
  <c r="AD25" i="13"/>
  <c r="AE25" i="13" s="1"/>
  <c r="AD10" i="13"/>
  <c r="AE10" i="13" s="1"/>
  <c r="AD14" i="13"/>
  <c r="AE14" i="13" s="1"/>
  <c r="AD18" i="13"/>
  <c r="AE18" i="13" s="1"/>
  <c r="AD22" i="13"/>
  <c r="AE22" i="13" s="1"/>
  <c r="AD26" i="13"/>
  <c r="AE26" i="13" s="1"/>
  <c r="AD53" i="12"/>
  <c r="AE53" i="12" s="1"/>
  <c r="AD29" i="13"/>
  <c r="AE29" i="13" s="1"/>
  <c r="AD37" i="15"/>
  <c r="AE37" i="15" s="1"/>
  <c r="AD30" i="13"/>
  <c r="AE30" i="13" s="1"/>
  <c r="AD32" i="13"/>
  <c r="AE32" i="13" s="1"/>
  <c r="AD34" i="13"/>
  <c r="AE34" i="13" s="1"/>
  <c r="AD8" i="14"/>
  <c r="AE8" i="14" s="1"/>
  <c r="AD16" i="14"/>
  <c r="AE16" i="14" s="1"/>
  <c r="AD24" i="14"/>
  <c r="AE24" i="14" s="1"/>
  <c r="AD32" i="14"/>
  <c r="AE32" i="14" s="1"/>
  <c r="AD40" i="14"/>
  <c r="AE40" i="14" s="1"/>
  <c r="AD48" i="14"/>
  <c r="AE48" i="14" s="1"/>
  <c r="AD8" i="15"/>
  <c r="AE8" i="15" s="1"/>
  <c r="AD12" i="15"/>
  <c r="AE12" i="15" s="1"/>
  <c r="AD16" i="15"/>
  <c r="AE16" i="15" s="1"/>
  <c r="AD20" i="15"/>
  <c r="AE20" i="15" s="1"/>
  <c r="AD31" i="13"/>
  <c r="AE31" i="13" s="1"/>
  <c r="AD33" i="13"/>
  <c r="AE33" i="13" s="1"/>
  <c r="AD35" i="13"/>
  <c r="AE35" i="13" s="1"/>
  <c r="AD37" i="13"/>
  <c r="AE37" i="13" s="1"/>
  <c r="AD39" i="13"/>
  <c r="AE39" i="13" s="1"/>
  <c r="AD41" i="13"/>
  <c r="AE41" i="13" s="1"/>
  <c r="AD43" i="13"/>
  <c r="AE43" i="13" s="1"/>
  <c r="AD45" i="13"/>
  <c r="AE45" i="13" s="1"/>
  <c r="AD47" i="13"/>
  <c r="AE47" i="13" s="1"/>
  <c r="AD49" i="13"/>
  <c r="AE49" i="13" s="1"/>
  <c r="AD51" i="13"/>
  <c r="AE51" i="13" s="1"/>
  <c r="AD53" i="13"/>
  <c r="AE53" i="13" s="1"/>
  <c r="AD11" i="14"/>
  <c r="AE11" i="14" s="1"/>
  <c r="AD12" i="14"/>
  <c r="AE12" i="14" s="1"/>
  <c r="AD19" i="14"/>
  <c r="AE19" i="14" s="1"/>
  <c r="AD20" i="14"/>
  <c r="AE20" i="14" s="1"/>
  <c r="AD27" i="14"/>
  <c r="AE27" i="14" s="1"/>
  <c r="AD28" i="14"/>
  <c r="AE28" i="14" s="1"/>
  <c r="AD35" i="14"/>
  <c r="AE35" i="14" s="1"/>
  <c r="AD36" i="14"/>
  <c r="AE36" i="14" s="1"/>
  <c r="AD43" i="14"/>
  <c r="AE43" i="14" s="1"/>
  <c r="AD44" i="14"/>
  <c r="AE44" i="14" s="1"/>
  <c r="AD51" i="14"/>
  <c r="AE51" i="14" s="1"/>
  <c r="AD52" i="14"/>
  <c r="AE52" i="14" s="1"/>
  <c r="AD10" i="15"/>
  <c r="AE10" i="15" s="1"/>
  <c r="AD14" i="15"/>
  <c r="AE14" i="15" s="1"/>
  <c r="AD18" i="15"/>
  <c r="AE18" i="15" s="1"/>
  <c r="AD14" i="14"/>
  <c r="AE14" i="14" s="1"/>
  <c r="AD22" i="14"/>
  <c r="AE22" i="14" s="1"/>
  <c r="AD30" i="14"/>
  <c r="AE30" i="14" s="1"/>
  <c r="AD38" i="14"/>
  <c r="AE38" i="14" s="1"/>
  <c r="AD46" i="14"/>
  <c r="AE46" i="14" s="1"/>
  <c r="AD7" i="15"/>
  <c r="AE7" i="15" s="1"/>
  <c r="AD11" i="15"/>
  <c r="AE11" i="15" s="1"/>
  <c r="AD15" i="15"/>
  <c r="AE15" i="15" s="1"/>
  <c r="AD19" i="15"/>
  <c r="AE19" i="15" s="1"/>
  <c r="AD41" i="15"/>
  <c r="AE41" i="15" s="1"/>
  <c r="AD45" i="15"/>
  <c r="AE45" i="15" s="1"/>
  <c r="AD49" i="15"/>
  <c r="AE49" i="15" s="1"/>
  <c r="AD22" i="15"/>
  <c r="AE22" i="15" s="1"/>
  <c r="AD24" i="15"/>
  <c r="AE24" i="15" s="1"/>
  <c r="AD26" i="15"/>
  <c r="AE26" i="15" s="1"/>
  <c r="AD28" i="15"/>
  <c r="AE28" i="15" s="1"/>
  <c r="AD30" i="15"/>
  <c r="AE30" i="15" s="1"/>
  <c r="AD32" i="15"/>
  <c r="AE32" i="15" s="1"/>
  <c r="AD34" i="15"/>
  <c r="AE34" i="15" s="1"/>
  <c r="AD36" i="15"/>
  <c r="AE36" i="15" s="1"/>
  <c r="AD38" i="15"/>
  <c r="AE38" i="15" s="1"/>
  <c r="AD42" i="15"/>
  <c r="AE42" i="15" s="1"/>
  <c r="AD46" i="15"/>
  <c r="AE46" i="15" s="1"/>
  <c r="AD50" i="15"/>
  <c r="AE50" i="15" s="1"/>
  <c r="AD21" i="15"/>
  <c r="AE21" i="15" s="1"/>
  <c r="AD39" i="15"/>
  <c r="AE39" i="15" s="1"/>
  <c r="AD43" i="15"/>
  <c r="AE43" i="15" s="1"/>
  <c r="AD47" i="15"/>
  <c r="AE47" i="15" s="1"/>
  <c r="AD51" i="15"/>
  <c r="AE51" i="15" s="1"/>
</calcChain>
</file>

<file path=xl/sharedStrings.xml><?xml version="1.0" encoding="utf-8"?>
<sst xmlns="http://schemas.openxmlformats.org/spreadsheetml/2006/main" count="4230" uniqueCount="190">
  <si>
    <t>Indexes of Growth in Real Output, 1993 = 100</t>
  </si>
  <si>
    <t>United States</t>
  </si>
  <si>
    <t xml:space="preserve">other inland </t>
  </si>
  <si>
    <t xml:space="preserve">agriculture, </t>
  </si>
  <si>
    <t>electricity,</t>
  </si>
  <si>
    <t xml:space="preserve"> transport</t>
  </si>
  <si>
    <t>financial &amp;</t>
  </si>
  <si>
    <t xml:space="preserve">miscellaneous </t>
  </si>
  <si>
    <t>Total</t>
  </si>
  <si>
    <t>forestry &amp;</t>
  </si>
  <si>
    <t>mining</t>
  </si>
  <si>
    <t xml:space="preserve">oil and gas </t>
  </si>
  <si>
    <t>other</t>
  </si>
  <si>
    <t xml:space="preserve">mineral Oil </t>
  </si>
  <si>
    <t>gas and</t>
  </si>
  <si>
    <t>transport &amp;</t>
  </si>
  <si>
    <t xml:space="preserve">water </t>
  </si>
  <si>
    <t>air</t>
  </si>
  <si>
    <t>&amp; transport</t>
  </si>
  <si>
    <t>distributive</t>
  </si>
  <si>
    <t>wholesale</t>
  </si>
  <si>
    <t>retail</t>
  </si>
  <si>
    <t xml:space="preserve">hotels &amp; </t>
  </si>
  <si>
    <t xml:space="preserve">business </t>
  </si>
  <si>
    <t xml:space="preserve">financial </t>
  </si>
  <si>
    <t xml:space="preserve"> personal</t>
  </si>
  <si>
    <t>non-market</t>
  </si>
  <si>
    <t>Market</t>
  </si>
  <si>
    <t>fishing</t>
  </si>
  <si>
    <t>&amp; oil refining</t>
  </si>
  <si>
    <t xml:space="preserve"> extraction</t>
  </si>
  <si>
    <t>refining</t>
  </si>
  <si>
    <t>water</t>
  </si>
  <si>
    <t>electricity</t>
  </si>
  <si>
    <t>Gas</t>
  </si>
  <si>
    <t>Water</t>
  </si>
  <si>
    <t>manufacturing</t>
  </si>
  <si>
    <t>construction</t>
  </si>
  <si>
    <t>communications</t>
  </si>
  <si>
    <t>transport</t>
  </si>
  <si>
    <t>railways</t>
  </si>
  <si>
    <t>services</t>
  </si>
  <si>
    <t>trades</t>
  </si>
  <si>
    <t xml:space="preserve"> trade</t>
  </si>
  <si>
    <t>catering</t>
  </si>
  <si>
    <t xml:space="preserve"> services</t>
  </si>
  <si>
    <t xml:space="preserve">insurance </t>
  </si>
  <si>
    <t>Economy</t>
  </si>
  <si>
    <t>Sectors</t>
  </si>
  <si>
    <t>Notes: total market sectors equals total economy minus non-market sectors</t>
  </si>
  <si>
    <t>* excluding real estate</t>
  </si>
  <si>
    <t>United Kingdom</t>
  </si>
  <si>
    <t>France</t>
  </si>
  <si>
    <t>&amp; retail</t>
  </si>
  <si>
    <t>Germany</t>
  </si>
  <si>
    <t xml:space="preserve">Japan </t>
  </si>
  <si>
    <t>1 excluding hotels</t>
  </si>
  <si>
    <t>1. Real Output</t>
  </si>
  <si>
    <t>US</t>
  </si>
  <si>
    <t>UK</t>
  </si>
  <si>
    <t>Japan</t>
  </si>
  <si>
    <t>Real output, index 1993 = 100, US</t>
  </si>
  <si>
    <t xml:space="preserve">Chemicals  </t>
  </si>
  <si>
    <t>Basic Metals</t>
  </si>
  <si>
    <t>Motor</t>
  </si>
  <si>
    <t>Office &amp;</t>
  </si>
  <si>
    <t>Other</t>
  </si>
  <si>
    <t>Textiles,</t>
  </si>
  <si>
    <t xml:space="preserve">Leather, </t>
  </si>
  <si>
    <t>Food,</t>
  </si>
  <si>
    <t>Non-Metallic</t>
  </si>
  <si>
    <t>&amp; Allied</t>
  </si>
  <si>
    <t>Chemicals</t>
  </si>
  <si>
    <t xml:space="preserve">Rubber </t>
  </si>
  <si>
    <t>&amp; Fabricated</t>
  </si>
  <si>
    <t xml:space="preserve">Basic  </t>
  </si>
  <si>
    <t xml:space="preserve">Metal </t>
  </si>
  <si>
    <t>Vehicles &amp;</t>
  </si>
  <si>
    <t xml:space="preserve">Mechanical </t>
  </si>
  <si>
    <t>Office</t>
  </si>
  <si>
    <t xml:space="preserve">Electrical </t>
  </si>
  <si>
    <t xml:space="preserve">Motor </t>
  </si>
  <si>
    <t xml:space="preserve">Instrument </t>
  </si>
  <si>
    <t>Clothing</t>
  </si>
  <si>
    <t>Textiles</t>
  </si>
  <si>
    <t>Footwear</t>
  </si>
  <si>
    <t>Drink &amp;</t>
  </si>
  <si>
    <t>Mineral</t>
  </si>
  <si>
    <t xml:space="preserve">Wood &amp; </t>
  </si>
  <si>
    <t xml:space="preserve">Paper &amp; </t>
  </si>
  <si>
    <t>Miscellaneous</t>
  </si>
  <si>
    <t>products</t>
  </si>
  <si>
    <t>&amp; Plastics</t>
  </si>
  <si>
    <t>Metal products</t>
  </si>
  <si>
    <t>Metals</t>
  </si>
  <si>
    <t>Products</t>
  </si>
  <si>
    <t>Engineering</t>
  </si>
  <si>
    <t>engineering</t>
  </si>
  <si>
    <t>machinery</t>
  </si>
  <si>
    <t>vehicles</t>
  </si>
  <si>
    <t>equipment</t>
  </si>
  <si>
    <t>&amp; Leather</t>
  </si>
  <si>
    <t>&amp; Clothing</t>
  </si>
  <si>
    <t>Tobacco</t>
  </si>
  <si>
    <t>Manufacturing</t>
  </si>
  <si>
    <t>Furniture</t>
  </si>
  <si>
    <t>Printing</t>
  </si>
  <si>
    <t>Real output, index 1993 = 100, UK</t>
  </si>
  <si>
    <t>Real output, index 1993 = 100, France</t>
  </si>
  <si>
    <t>Office&amp;</t>
  </si>
  <si>
    <t>Electrical *</t>
  </si>
  <si>
    <t>* includes office machinery</t>
  </si>
  <si>
    <t>Real output, index 1993 = 100, Germany</t>
  </si>
  <si>
    <t>Real output, index 1993 = 100, Japan</t>
  </si>
  <si>
    <t>Number of persons engaged</t>
  </si>
  <si>
    <t>United States, 000's</t>
  </si>
  <si>
    <t>United Kingdom, 000's</t>
  </si>
  <si>
    <t>France, 000's</t>
  </si>
  <si>
    <t>Germany, 000's</t>
  </si>
  <si>
    <t>services*</t>
  </si>
  <si>
    <t>* includes air transport</t>
  </si>
  <si>
    <t>Japan, 000's</t>
  </si>
  <si>
    <t>* excludes hotels</t>
  </si>
  <si>
    <t>** includes insurance &amp; real estate</t>
  </si>
  <si>
    <t>2. Number of persons employed</t>
  </si>
  <si>
    <t>M1. Manufacturing Output</t>
  </si>
  <si>
    <t>Average annual hours worked, number</t>
  </si>
  <si>
    <t>* includes mineral oil</t>
  </si>
  <si>
    <t>3. Average annual hours worked</t>
  </si>
  <si>
    <t>(Output per hour worked)</t>
  </si>
  <si>
    <t>Labour Productivity, US.  Index 1993 = 100</t>
  </si>
  <si>
    <t>Labour Productivity, UK.  Index 1993 = 100</t>
  </si>
  <si>
    <t>* including wholesale</t>
  </si>
  <si>
    <t>Labour Productivity, France,  Index 1993 = 100</t>
  </si>
  <si>
    <t>Labour Productivity, Germany,  Index 1993 = 100</t>
  </si>
  <si>
    <t>Labour Productivity, Japan,  Index 1993 = 100</t>
  </si>
  <si>
    <t>l refining</t>
  </si>
  <si>
    <t xml:space="preserve">United States </t>
  </si>
  <si>
    <t>Index of Capital Services, 1993 = 100</t>
  </si>
  <si>
    <t xml:space="preserve">Germany </t>
  </si>
  <si>
    <t>5. Index of Capital Services</t>
  </si>
  <si>
    <t>Labour's share of Value Added</t>
  </si>
  <si>
    <t>6. Labour's share of value added</t>
  </si>
  <si>
    <t>Skill Proportions of the workforce.</t>
  </si>
  <si>
    <t>higher</t>
  </si>
  <si>
    <t>intermediate</t>
  </si>
  <si>
    <t>low</t>
  </si>
  <si>
    <t>---------------</t>
  </si>
  <si>
    <t>Notes: The reliability of these data diminishes the lower the level of industry aggregation - the sample size was very small in some of the subsectors.</t>
  </si>
  <si>
    <t xml:space="preserve">The proportions up to 1991 are not strictly comparable with those for 1992 and 1993. </t>
  </si>
  <si>
    <t>The former refer to number of years of school/college whereas the latter refer to certified qualifications.</t>
  </si>
  <si>
    <t>7. Skill proportions of the workforce</t>
  </si>
  <si>
    <t>Relative levels of labour productivity and capital intensity, 1993, UK = 100.</t>
  </si>
  <si>
    <t>A. Output per hour worked</t>
  </si>
  <si>
    <t>B. Capital per hour worked</t>
  </si>
  <si>
    <t>Numbers of Persons Engaged in Manufacturing, 000's, US</t>
  </si>
  <si>
    <t>Numbers of Persons Engaged in Manufacturing, 000's, UK</t>
  </si>
  <si>
    <t xml:space="preserve">Electrical * </t>
  </si>
  <si>
    <t>Numbers of Persons Engaged in Manufacturing, 000's, France</t>
  </si>
  <si>
    <t>Numbers of Persons Engaged in Manufacturing, 000's, Germany</t>
  </si>
  <si>
    <t>Numbers of Persons Engaged in Manufacturing, 000's, Japan</t>
  </si>
  <si>
    <t>M2. Number of persons employed in manufacturing</t>
  </si>
  <si>
    <t>Average Annual Hours Worked, Manufacturing, US.</t>
  </si>
  <si>
    <t>Average Annual Hours Worked, Manufacturing, UK.</t>
  </si>
  <si>
    <t>Average Annual Hours Worked, Manufacturing, France.</t>
  </si>
  <si>
    <t>*includes office machinery</t>
  </si>
  <si>
    <t>Average Annual Hours Worked, Manufacturing, Germany.</t>
  </si>
  <si>
    <t>Average Annual Hours Worked, Manufacturing, Japan.</t>
  </si>
  <si>
    <t>Whole Economy - breakdown by main sectors</t>
  </si>
  <si>
    <t>M3. Average annual hours worked in manufacturing</t>
  </si>
  <si>
    <t>Labour's share of value added, US.</t>
  </si>
  <si>
    <t>Labour's share of value added, UK.</t>
  </si>
  <si>
    <t>Labour's share of value added, France</t>
  </si>
  <si>
    <t>Labour's share of value added, Germany</t>
  </si>
  <si>
    <t>Index of Capital Services, 1993 = 100, US.</t>
  </si>
  <si>
    <t>Index of Capital Services, 1993 = 100, UK.</t>
  </si>
  <si>
    <t>Index of Capital Services, 1993 = 100, France</t>
  </si>
  <si>
    <t>Index of Capital Services, 1993 = 100, Germany</t>
  </si>
  <si>
    <t>M6. Labour's share of value added</t>
  </si>
  <si>
    <t>M7. Skill proportions of the workforce in manufacturing</t>
  </si>
  <si>
    <t>M5. Index of Capital Services in manufacturing</t>
  </si>
  <si>
    <t>8. Relative levels of labour productivity and capital intensity</t>
  </si>
  <si>
    <t>M8. Relative levels of labour productivity and capital intensity in manufacturing</t>
  </si>
  <si>
    <t>CONTENTS</t>
  </si>
  <si>
    <t>Front Cover</t>
  </si>
  <si>
    <t>8. All countries</t>
  </si>
  <si>
    <t>All countries</t>
  </si>
  <si>
    <t>Manufacturing - breakdown by key industries</t>
  </si>
  <si>
    <t>4. Labour Productivity - Output per hour worked</t>
  </si>
  <si>
    <t>M4. Labour Productivity - Output per hour worked in manufacturing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</si>
</sst>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11" x14ac:knownFonts="1">
    <font>
      <sz val="10"/>
      <name val="Arial"/>
    </font>
    <font>
      <b/>
      <sz val="10"/>
      <name val="Arial"/>
    </font>
    <font>
      <sz val="8"/>
      <name val="Arial"/>
      <family val="2"/>
    </font>
    <font>
      <b/>
      <sz val="8"/>
      <name val="Arial"/>
    </font>
    <font>
      <b/>
      <sz val="8"/>
      <name val="Arial"/>
      <family val="2"/>
    </font>
    <font>
      <b/>
      <sz val="10"/>
      <name val="Arial"/>
      <family val="2"/>
    </font>
    <font>
      <i/>
      <sz val="8"/>
      <name val="Arial"/>
      <family val="2"/>
    </font>
    <font>
      <sz val="10"/>
      <name val="Arial"/>
      <family val="2"/>
    </font>
    <font>
      <u/>
      <sz val="10"/>
      <color theme="10"/>
      <name val="Arial"/>
      <family val="2"/>
    </font>
    <font>
      <b/>
      <u/>
      <sz val="10"/>
      <name val="Arial"/>
      <family val="2"/>
    </font>
    <font>
      <u/>
      <sz val="10"/>
      <name val="Arial"/>
      <family val="2"/>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3">
    <xf numFmtId="0" fontId="0" fillId="0" borderId="0"/>
    <xf numFmtId="0" fontId="7" fillId="0" borderId="0"/>
    <xf numFmtId="0" fontId="8" fillId="0" borderId="0" applyNumberFormat="0" applyFill="0" applyBorder="0" applyAlignment="0" applyProtection="0"/>
  </cellStyleXfs>
  <cellXfs count="103">
    <xf numFmtId="0" fontId="0" fillId="0" borderId="0" xfId="0"/>
    <xf numFmtId="0" fontId="0" fillId="0" borderId="0" xfId="0" quotePrefix="1" applyAlignment="1">
      <alignment horizontal="left"/>
    </xf>
    <xf numFmtId="0" fontId="2" fillId="0" borderId="0" xfId="0" applyFont="1"/>
    <xf numFmtId="0" fontId="1" fillId="0" borderId="0" xfId="0" applyFont="1" applyBorder="1"/>
    <xf numFmtId="0" fontId="1" fillId="0" borderId="1" xfId="0" applyFont="1" applyBorder="1"/>
    <xf numFmtId="0" fontId="0" fillId="0" borderId="2" xfId="0" applyBorder="1"/>
    <xf numFmtId="0" fontId="1" fillId="0" borderId="2" xfId="0" applyFont="1" applyBorder="1"/>
    <xf numFmtId="0" fontId="2" fillId="0" borderId="2" xfId="0" applyFont="1" applyBorder="1" applyAlignment="1">
      <alignment horizontal="left"/>
    </xf>
    <xf numFmtId="0" fontId="2" fillId="0" borderId="2" xfId="0" quotePrefix="1" applyFont="1" applyBorder="1" applyAlignment="1">
      <alignment horizontal="left"/>
    </xf>
    <xf numFmtId="0" fontId="2" fillId="0" borderId="0" xfId="0" quotePrefix="1" applyFont="1" applyBorder="1" applyAlignment="1">
      <alignment horizontal="left"/>
    </xf>
    <xf numFmtId="0" fontId="2" fillId="0" borderId="3" xfId="0" quotePrefix="1" applyFont="1" applyBorder="1" applyAlignment="1">
      <alignment horizontal="left"/>
    </xf>
    <xf numFmtId="0" fontId="2" fillId="0" borderId="0" xfId="0" applyFont="1" applyBorder="1"/>
    <xf numFmtId="0" fontId="2" fillId="0" borderId="1" xfId="0" quotePrefix="1" applyFont="1" applyBorder="1" applyAlignment="1">
      <alignment horizontal="left"/>
    </xf>
    <xf numFmtId="0" fontId="2" fillId="0" borderId="2" xfId="0" applyFont="1" applyBorder="1"/>
    <xf numFmtId="0" fontId="2" fillId="0" borderId="0" xfId="0" applyFont="1" applyBorder="1" applyAlignment="1">
      <alignment horizontal="left"/>
    </xf>
    <xf numFmtId="0" fontId="2" fillId="0" borderId="3" xfId="0" applyFont="1" applyBorder="1" applyAlignment="1">
      <alignment horizontal="left"/>
    </xf>
    <xf numFmtId="0" fontId="2" fillId="0" borderId="1" xfId="0" applyFont="1" applyBorder="1" applyAlignment="1">
      <alignment horizontal="left"/>
    </xf>
    <xf numFmtId="1" fontId="0" fillId="0" borderId="0" xfId="0" applyNumberFormat="1"/>
    <xf numFmtId="1" fontId="0" fillId="0" borderId="0" xfId="0" applyNumberFormat="1" applyProtection="1"/>
    <xf numFmtId="2" fontId="0" fillId="0" borderId="0" xfId="0" applyNumberFormat="1"/>
    <xf numFmtId="164" fontId="0" fillId="0" borderId="0" xfId="0" applyNumberFormat="1"/>
    <xf numFmtId="164" fontId="0" fillId="0" borderId="0" xfId="0" applyNumberFormat="1" applyProtection="1"/>
    <xf numFmtId="0" fontId="3" fillId="0" borderId="0" xfId="0" quotePrefix="1" applyFont="1" applyAlignment="1">
      <alignment horizontal="left"/>
    </xf>
    <xf numFmtId="0" fontId="3" fillId="0" borderId="0" xfId="0" applyFont="1"/>
    <xf numFmtId="0" fontId="3" fillId="0" borderId="0" xfId="0" applyFont="1" applyAlignment="1">
      <alignment horizontal="left"/>
    </xf>
    <xf numFmtId="0" fontId="3" fillId="0" borderId="0" xfId="0" applyFont="1" applyBorder="1"/>
    <xf numFmtId="0" fontId="1" fillId="0" borderId="0" xfId="0" applyFont="1"/>
    <xf numFmtId="0" fontId="3" fillId="0" borderId="0" xfId="0" quotePrefix="1" applyFont="1" applyBorder="1" applyAlignment="1">
      <alignment horizontal="left"/>
    </xf>
    <xf numFmtId="0" fontId="3" fillId="0" borderId="0" xfId="0" applyFont="1" applyBorder="1" applyAlignment="1">
      <alignment horizontal="left"/>
    </xf>
    <xf numFmtId="0" fontId="3" fillId="0" borderId="2" xfId="0" applyFont="1" applyBorder="1"/>
    <xf numFmtId="0" fontId="3" fillId="0" borderId="2" xfId="0" applyFont="1" applyBorder="1" applyAlignment="1">
      <alignment horizontal="left"/>
    </xf>
    <xf numFmtId="0" fontId="3" fillId="0" borderId="2" xfId="0" quotePrefix="1" applyFont="1" applyBorder="1" applyAlignment="1">
      <alignment horizontal="left"/>
    </xf>
    <xf numFmtId="165" fontId="0" fillId="0" borderId="0" xfId="0" applyNumberFormat="1"/>
    <xf numFmtId="0" fontId="0" fillId="0" borderId="0" xfId="0" applyAlignment="1">
      <alignment horizontal="left"/>
    </xf>
    <xf numFmtId="0" fontId="4" fillId="0" borderId="0" xfId="0" applyFont="1"/>
    <xf numFmtId="0" fontId="5" fillId="0" borderId="0" xfId="0" applyFont="1"/>
    <xf numFmtId="0" fontId="2" fillId="0" borderId="0" xfId="0" quotePrefix="1" applyFont="1" applyAlignment="1">
      <alignment horizontal="left"/>
    </xf>
    <xf numFmtId="0" fontId="4" fillId="0" borderId="0" xfId="0" quotePrefix="1" applyFont="1" applyAlignment="1">
      <alignment horizontal="left"/>
    </xf>
    <xf numFmtId="0" fontId="2" fillId="0" borderId="0" xfId="0" applyFont="1" applyAlignment="1">
      <alignment horizontal="left"/>
    </xf>
    <xf numFmtId="0" fontId="4" fillId="0" borderId="0" xfId="0" applyFont="1" applyAlignment="1">
      <alignment horizontal="left"/>
    </xf>
    <xf numFmtId="0" fontId="6" fillId="0" borderId="0" xfId="0" quotePrefix="1" applyFont="1" applyAlignment="1">
      <alignment horizontal="left"/>
    </xf>
    <xf numFmtId="0" fontId="6" fillId="0" borderId="0" xfId="0" applyFont="1"/>
    <xf numFmtId="0" fontId="7" fillId="0" borderId="0" xfId="1"/>
    <xf numFmtId="0" fontId="7" fillId="0" borderId="0" xfId="1" quotePrefix="1" applyAlignment="1">
      <alignment horizontal="left"/>
    </xf>
    <xf numFmtId="0" fontId="2" fillId="0" borderId="0" xfId="1" applyFont="1"/>
    <xf numFmtId="0" fontId="2" fillId="0" borderId="1" xfId="1" quotePrefix="1" applyFont="1" applyBorder="1" applyAlignment="1">
      <alignment horizontal="left"/>
    </xf>
    <xf numFmtId="0" fontId="4" fillId="0" borderId="0" xfId="1" quotePrefix="1" applyFont="1" applyAlignment="1">
      <alignment horizontal="left"/>
    </xf>
    <xf numFmtId="0" fontId="4" fillId="0" borderId="0" xfId="1" applyFont="1"/>
    <xf numFmtId="0" fontId="5" fillId="0" borderId="0" xfId="1" applyFont="1"/>
    <xf numFmtId="0" fontId="5" fillId="0" borderId="0" xfId="1" applyFont="1" applyBorder="1"/>
    <xf numFmtId="0" fontId="5" fillId="0" borderId="1" xfId="1" applyFont="1" applyBorder="1"/>
    <xf numFmtId="0" fontId="5" fillId="0" borderId="2" xfId="1" applyFont="1" applyBorder="1"/>
    <xf numFmtId="0" fontId="7" fillId="0" borderId="2" xfId="1" applyBorder="1"/>
    <xf numFmtId="0" fontId="4" fillId="0" borderId="2" xfId="1" quotePrefix="1" applyFont="1" applyBorder="1" applyAlignment="1">
      <alignment horizontal="left"/>
    </xf>
    <xf numFmtId="0" fontId="2" fillId="0" borderId="2" xfId="1" applyFont="1" applyBorder="1" applyAlignment="1">
      <alignment horizontal="left"/>
    </xf>
    <xf numFmtId="0" fontId="4" fillId="0" borderId="0" xfId="1" applyFont="1" applyAlignment="1">
      <alignment horizontal="left"/>
    </xf>
    <xf numFmtId="0" fontId="2" fillId="0" borderId="0" xfId="1" quotePrefix="1" applyFont="1" applyBorder="1" applyAlignment="1">
      <alignment horizontal="left"/>
    </xf>
    <xf numFmtId="0" fontId="2" fillId="0" borderId="0" xfId="1" quotePrefix="1" applyFont="1" applyAlignment="1">
      <alignment horizontal="left"/>
    </xf>
    <xf numFmtId="0" fontId="2" fillId="0" borderId="3" xfId="1" quotePrefix="1" applyFont="1" applyBorder="1" applyAlignment="1">
      <alignment horizontal="left"/>
    </xf>
    <xf numFmtId="0" fontId="4" fillId="0" borderId="0" xfId="1" quotePrefix="1" applyFont="1" applyBorder="1" applyAlignment="1">
      <alignment horizontal="left"/>
    </xf>
    <xf numFmtId="0" fontId="2" fillId="0" borderId="2" xfId="1" applyFont="1" applyBorder="1"/>
    <xf numFmtId="0" fontId="4" fillId="0" borderId="2" xfId="1" applyFont="1" applyBorder="1"/>
    <xf numFmtId="0" fontId="2" fillId="0" borderId="2" xfId="1" quotePrefix="1" applyFont="1" applyBorder="1" applyAlignment="1">
      <alignment horizontal="left"/>
    </xf>
    <xf numFmtId="0" fontId="2" fillId="0" borderId="0" xfId="1" applyFont="1" applyBorder="1" applyAlignment="1">
      <alignment horizontal="left"/>
    </xf>
    <xf numFmtId="0" fontId="2" fillId="0" borderId="3" xfId="1" applyFont="1" applyBorder="1" applyAlignment="1">
      <alignment horizontal="left"/>
    </xf>
    <xf numFmtId="0" fontId="4" fillId="0" borderId="0" xfId="1" applyFont="1" applyBorder="1"/>
    <xf numFmtId="0" fontId="2" fillId="0" borderId="0" xfId="1" applyFont="1" applyBorder="1"/>
    <xf numFmtId="0" fontId="2" fillId="0" borderId="1" xfId="1" applyFont="1" applyBorder="1" applyAlignment="1">
      <alignment horizontal="left"/>
    </xf>
    <xf numFmtId="0" fontId="4" fillId="0" borderId="2" xfId="1" applyFont="1" applyBorder="1" applyAlignment="1">
      <alignment horizontal="left"/>
    </xf>
    <xf numFmtId="1" fontId="7" fillId="0" borderId="0" xfId="1" applyNumberFormat="1"/>
    <xf numFmtId="166" fontId="7" fillId="0" borderId="0" xfId="1" applyNumberFormat="1"/>
    <xf numFmtId="1" fontId="7" fillId="0" borderId="0" xfId="1" applyNumberFormat="1" applyProtection="1"/>
    <xf numFmtId="164" fontId="7" fillId="0" borderId="0" xfId="1" applyNumberFormat="1"/>
    <xf numFmtId="0" fontId="7" fillId="0" borderId="0" xfId="1" applyFill="1"/>
    <xf numFmtId="2" fontId="7" fillId="0" borderId="0" xfId="1" applyNumberFormat="1"/>
    <xf numFmtId="0" fontId="4" fillId="0" borderId="0" xfId="1" applyFont="1" applyBorder="1" applyAlignment="1">
      <alignment horizontal="left"/>
    </xf>
    <xf numFmtId="0" fontId="7" fillId="0" borderId="0" xfId="1" applyAlignment="1">
      <alignment horizontal="left"/>
    </xf>
    <xf numFmtId="165" fontId="7" fillId="0" borderId="0" xfId="1" applyNumberFormat="1"/>
    <xf numFmtId="164" fontId="7" fillId="0" borderId="0" xfId="1" applyNumberFormat="1" applyProtection="1"/>
    <xf numFmtId="165" fontId="7" fillId="0" borderId="0" xfId="1" applyNumberFormat="1" applyProtection="1"/>
    <xf numFmtId="2" fontId="7" fillId="0" borderId="0" xfId="1" applyNumberFormat="1" applyProtection="1"/>
    <xf numFmtId="2" fontId="7" fillId="0" borderId="0" xfId="1" quotePrefix="1" applyNumberFormat="1"/>
    <xf numFmtId="0" fontId="2" fillId="0" borderId="0" xfId="1" applyFont="1" applyAlignment="1">
      <alignment horizontal="left"/>
    </xf>
    <xf numFmtId="0" fontId="6" fillId="0" borderId="0" xfId="1" quotePrefix="1" applyFont="1" applyAlignment="1">
      <alignment horizontal="left"/>
    </xf>
    <xf numFmtId="0" fontId="6" fillId="0" borderId="0" xfId="1" applyFont="1"/>
    <xf numFmtId="0" fontId="4" fillId="0" borderId="1" xfId="1" applyFont="1" applyBorder="1" applyAlignment="1">
      <alignment horizontal="left"/>
    </xf>
    <xf numFmtId="0" fontId="6" fillId="0" borderId="0" xfId="1" applyFont="1" applyBorder="1"/>
    <xf numFmtId="0" fontId="4" fillId="0" borderId="1" xfId="1" quotePrefix="1" applyFont="1" applyBorder="1" applyAlignment="1">
      <alignment horizontal="left"/>
    </xf>
    <xf numFmtId="0" fontId="2" fillId="0" borderId="1" xfId="1" applyFont="1" applyBorder="1"/>
    <xf numFmtId="0" fontId="4" fillId="0" borderId="1" xfId="1" applyFont="1" applyBorder="1"/>
    <xf numFmtId="0" fontId="0" fillId="2" borderId="0" xfId="0" applyFill="1"/>
    <xf numFmtId="0" fontId="5" fillId="0" borderId="0" xfId="1" applyFont="1" applyBorder="1"/>
    <xf numFmtId="0" fontId="4" fillId="0" borderId="0" xfId="1" quotePrefix="1" applyFont="1" applyBorder="1" applyAlignment="1">
      <alignment horizontal="left"/>
    </xf>
    <xf numFmtId="0" fontId="4" fillId="0" borderId="0" xfId="1" applyFont="1" applyBorder="1"/>
    <xf numFmtId="0" fontId="4" fillId="0" borderId="0" xfId="1" applyFont="1" applyBorder="1" applyAlignment="1">
      <alignment horizontal="left"/>
    </xf>
    <xf numFmtId="0" fontId="5" fillId="2" borderId="0" xfId="0" applyFont="1" applyFill="1"/>
    <xf numFmtId="0" fontId="8" fillId="2" borderId="0" xfId="2" applyFill="1"/>
    <xf numFmtId="0" fontId="8" fillId="0" borderId="0" xfId="2"/>
    <xf numFmtId="0" fontId="7" fillId="0" borderId="0" xfId="1" applyBorder="1"/>
    <xf numFmtId="164" fontId="7" fillId="0" borderId="0" xfId="1" applyNumberFormat="1" applyBorder="1"/>
    <xf numFmtId="0" fontId="9" fillId="2" borderId="0" xfId="0" applyFont="1" applyFill="1"/>
    <xf numFmtId="0" fontId="10" fillId="2" borderId="0" xfId="0" applyFont="1" applyFill="1"/>
    <xf numFmtId="0" fontId="8" fillId="2" borderId="0" xfId="2" quotePrefix="1" applyFill="1"/>
  </cellXfs>
  <cellStyles count="3">
    <cellStyle name="Hyperlink" xfId="2" builtinId="8"/>
    <cellStyle name="Normal" xfId="0" builtinId="0"/>
    <cellStyle name="Normal 2" xfId="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47625</xdr:colOff>
      <xdr:row>1</xdr:row>
      <xdr:rowOff>28574</xdr:rowOff>
    </xdr:from>
    <xdr:to>
      <xdr:col>16</xdr:col>
      <xdr:colOff>447675</xdr:colOff>
      <xdr:row>24</xdr:row>
      <xdr:rowOff>114300</xdr:rowOff>
    </xdr:to>
    <xdr:sp macro="" textlink="">
      <xdr:nvSpPr>
        <xdr:cNvPr id="2" name="TextBox 1"/>
        <xdr:cNvSpPr txBox="1"/>
      </xdr:nvSpPr>
      <xdr:spPr>
        <a:xfrm>
          <a:off x="47625" y="190499"/>
          <a:ext cx="10648950" cy="3810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15000"/>
            </a:lnSpc>
            <a:spcBef>
              <a:spcPts val="0"/>
            </a:spcBef>
            <a:spcAft>
              <a:spcPts val="0"/>
            </a:spcAft>
            <a:buClrTx/>
            <a:buSzTx/>
            <a:buFontTx/>
            <a:buNone/>
            <a:tabLst/>
            <a:defRPr/>
          </a:pPr>
          <a:r>
            <a:rPr kumimoji="0" lang="en-GB" sz="1400" b="1" i="0" u="none" strike="noStrike" kern="0" cap="none" spc="0" normalizeH="0" baseline="0" noProof="0">
              <a:ln>
                <a:noFill/>
              </a:ln>
              <a:solidFill>
                <a:srgbClr val="009999"/>
              </a:solidFill>
              <a:effectLst/>
              <a:uLnTx/>
              <a:uFillTx/>
              <a:latin typeface="+mn-lt"/>
              <a:ea typeface="Calibri"/>
              <a:cs typeface="Times New Roman"/>
            </a:rPr>
            <a:t>THE NATIONAL INSTITUTE OF ECONOMIC AND SOCIAL RESEARCH </a:t>
          </a:r>
        </a:p>
        <a:p>
          <a:pPr marL="0" marR="0" lvl="0" indent="0" algn="ctr" defTabSz="914400" eaLnBrk="1" fontAlgn="auto" latinLnBrk="0" hangingPunct="1">
            <a:lnSpc>
              <a:spcPct val="115000"/>
            </a:lnSpc>
            <a:spcBef>
              <a:spcPts val="0"/>
            </a:spcBef>
            <a:spcAft>
              <a:spcPts val="0"/>
            </a:spcAft>
            <a:buClrTx/>
            <a:buSzTx/>
            <a:buFontTx/>
            <a:buNone/>
            <a:tabLst/>
            <a:defRPr/>
          </a:pPr>
          <a:endParaRPr kumimoji="0" lang="en-GB" sz="1400" b="1" i="0" u="none" strike="noStrike" kern="0" cap="none" spc="0" normalizeH="0" baseline="0" noProof="0">
            <a:ln>
              <a:noFill/>
            </a:ln>
            <a:solidFill>
              <a:srgbClr val="009999"/>
            </a:solidFill>
            <a:effectLst/>
            <a:uLnTx/>
            <a:uFillTx/>
            <a:latin typeface="+mn-lt"/>
            <a:ea typeface="Calibri"/>
            <a:cs typeface="Times New Roman"/>
          </a:endParaRPr>
        </a:p>
        <a:p>
          <a:pPr marL="0" marR="0" lvl="0" indent="0" algn="ctr" defTabSz="914400" eaLnBrk="1" fontAlgn="auto" latinLnBrk="0" hangingPunct="1">
            <a:lnSpc>
              <a:spcPct val="115000"/>
            </a:lnSpc>
            <a:spcBef>
              <a:spcPts val="0"/>
            </a:spcBef>
            <a:spcAft>
              <a:spcPts val="0"/>
            </a:spcAft>
            <a:buClrTx/>
            <a:buSzTx/>
            <a:buFontTx/>
            <a:buNone/>
            <a:tabLst/>
            <a:defRPr/>
          </a:pPr>
          <a:r>
            <a:rPr kumimoji="0" lang="en-GB" sz="1400" b="1" i="0" u="none" strike="noStrike" kern="0" cap="none" spc="0" normalizeH="0" baseline="0" noProof="0">
              <a:ln>
                <a:noFill/>
              </a:ln>
              <a:solidFill>
                <a:srgbClr val="009999"/>
              </a:solidFill>
              <a:effectLst/>
              <a:uLnTx/>
              <a:uFillTx/>
              <a:latin typeface="+mn-lt"/>
              <a:ea typeface="Calibri"/>
              <a:cs typeface="Times New Roman"/>
            </a:rPr>
            <a:t>BRITAIN'S PRODUCTIVITY PERFORMANCE 1950-1996 AN INTERNATIONAL PERSPECTIVE: DATASET </a:t>
          </a:r>
        </a:p>
        <a:p>
          <a:pPr marL="0" marR="0" lvl="0" indent="0" algn="ctr" defTabSz="914400" eaLnBrk="1" fontAlgn="auto" latinLnBrk="0" hangingPunct="1">
            <a:lnSpc>
              <a:spcPct val="115000"/>
            </a:lnSpc>
            <a:spcBef>
              <a:spcPts val="0"/>
            </a:spcBef>
            <a:spcAft>
              <a:spcPts val="0"/>
            </a:spcAft>
            <a:buClrTx/>
            <a:buSzTx/>
            <a:buFontTx/>
            <a:buNone/>
            <a:tabLst/>
            <a:defRPr/>
          </a:pPr>
          <a:endParaRPr kumimoji="0" lang="en-GB" sz="1400" b="1" i="0" u="none" strike="noStrike" kern="0" cap="none" spc="0" normalizeH="0" baseline="0" noProof="0">
            <a:ln>
              <a:noFill/>
            </a:ln>
            <a:solidFill>
              <a:srgbClr val="009999"/>
            </a:solidFill>
            <a:effectLst/>
            <a:uLnTx/>
            <a:uFillTx/>
            <a:latin typeface="+mn-lt"/>
            <a:ea typeface="Calibri"/>
            <a:cs typeface="Times New Roman"/>
          </a:endParaRPr>
        </a:p>
        <a:p>
          <a:pPr marL="0" marR="0" lvl="0" indent="0" algn="ctr" defTabSz="914400" eaLnBrk="1" fontAlgn="auto" latinLnBrk="0" hangingPunct="1">
            <a:lnSpc>
              <a:spcPct val="115000"/>
            </a:lnSpc>
            <a:spcBef>
              <a:spcPts val="0"/>
            </a:spcBef>
            <a:spcAft>
              <a:spcPts val="0"/>
            </a:spcAft>
            <a:buClrTx/>
            <a:buSzTx/>
            <a:buFontTx/>
            <a:buNone/>
            <a:tabLst/>
            <a:defRPr/>
          </a:pPr>
          <a:r>
            <a:rPr kumimoji="0" lang="en-GB" sz="1400" b="1" i="0" u="none" strike="noStrike" kern="0" cap="none" spc="0" normalizeH="0" baseline="0" noProof="0">
              <a:ln>
                <a:noFill/>
              </a:ln>
              <a:solidFill>
                <a:srgbClr val="009999"/>
              </a:solidFill>
              <a:effectLst/>
              <a:uLnTx/>
              <a:uFillTx/>
              <a:latin typeface="+mn-lt"/>
              <a:ea typeface="Calibri"/>
              <a:cs typeface="Times New Roman"/>
            </a:rPr>
            <a:t>by </a:t>
          </a:r>
        </a:p>
        <a:p>
          <a:pPr marL="0" marR="0" lvl="0" indent="0" algn="ctr" defTabSz="914400" eaLnBrk="1" fontAlgn="auto" latinLnBrk="0" hangingPunct="1">
            <a:lnSpc>
              <a:spcPct val="115000"/>
            </a:lnSpc>
            <a:spcBef>
              <a:spcPts val="0"/>
            </a:spcBef>
            <a:spcAft>
              <a:spcPts val="0"/>
            </a:spcAft>
            <a:buClrTx/>
            <a:buSzTx/>
            <a:buFontTx/>
            <a:buNone/>
            <a:tabLst/>
            <a:defRPr/>
          </a:pPr>
          <a:r>
            <a:rPr kumimoji="0" lang="en-GB" sz="1400" b="1" i="0" u="none" strike="noStrike" kern="0" cap="none" spc="0" normalizeH="0" baseline="0" noProof="0">
              <a:ln>
                <a:noFill/>
              </a:ln>
              <a:solidFill>
                <a:srgbClr val="009999"/>
              </a:solidFill>
              <a:effectLst/>
              <a:uLnTx/>
              <a:uFillTx/>
              <a:latin typeface="+mn-lt"/>
              <a:ea typeface="Calibri"/>
              <a:cs typeface="Times New Roman"/>
            </a:rPr>
            <a:t>Mary O'Mahony </a:t>
          </a:r>
        </a:p>
        <a:p>
          <a:pPr marL="0" marR="0" lvl="0" indent="0" algn="ctr" defTabSz="914400" eaLnBrk="1" fontAlgn="auto" latinLnBrk="0" hangingPunct="1">
            <a:lnSpc>
              <a:spcPct val="115000"/>
            </a:lnSpc>
            <a:spcBef>
              <a:spcPts val="0"/>
            </a:spcBef>
            <a:spcAft>
              <a:spcPts val="0"/>
            </a:spcAft>
            <a:buClrTx/>
            <a:buSzTx/>
            <a:buFontTx/>
            <a:buNone/>
            <a:tabLst/>
            <a:defRPr/>
          </a:pPr>
          <a:endParaRPr kumimoji="0" lang="en-GB" sz="1400" b="1" i="0" u="none" strike="noStrike" kern="0" cap="none" spc="0" normalizeH="0" baseline="0" noProof="0">
            <a:ln>
              <a:noFill/>
            </a:ln>
            <a:solidFill>
              <a:srgbClr val="009999"/>
            </a:solidFill>
            <a:effectLst/>
            <a:uLnTx/>
            <a:uFillTx/>
            <a:latin typeface="+mn-lt"/>
            <a:ea typeface="Calibri"/>
            <a:cs typeface="Times New Roman"/>
          </a:endParaRPr>
        </a:p>
        <a:p>
          <a:pPr marL="0" marR="0" lvl="0" indent="0" algn="ctr" defTabSz="914400" eaLnBrk="1" fontAlgn="auto" latinLnBrk="0" hangingPunct="1">
            <a:lnSpc>
              <a:spcPct val="115000"/>
            </a:lnSpc>
            <a:spcBef>
              <a:spcPts val="0"/>
            </a:spcBef>
            <a:spcAft>
              <a:spcPts val="0"/>
            </a:spcAft>
            <a:buClrTx/>
            <a:buSzTx/>
            <a:buFontTx/>
            <a:buNone/>
            <a:tabLst/>
            <a:defRPr/>
          </a:pPr>
          <a:endParaRPr lang="en-GB" sz="1100" b="0" i="0" u="none" strike="noStrike" baseline="0" smtClean="0">
            <a:solidFill>
              <a:schemeClr val="dk1"/>
            </a:solidFill>
            <a:latin typeface="+mn-lt"/>
            <a:ea typeface="+mn-ea"/>
            <a:cs typeface="+mn-cs"/>
          </a:endParaRPr>
        </a:p>
        <a:p>
          <a:endParaRPr lang="en-GB" sz="1100" b="0" i="0" u="none" strike="noStrike" baseline="0" smtClean="0">
            <a:solidFill>
              <a:schemeClr val="dk1"/>
            </a:solidFill>
            <a:latin typeface="+mn-lt"/>
            <a:ea typeface="+mn-ea"/>
            <a:cs typeface="+mn-cs"/>
          </a:endParaRPr>
        </a:p>
        <a:p>
          <a:r>
            <a:rPr lang="en-GB" sz="1100" b="0" i="0" u="none" strike="noStrike" baseline="0" smtClean="0">
              <a:solidFill>
                <a:schemeClr val="dk1"/>
              </a:solidFill>
              <a:latin typeface="+mn-lt"/>
              <a:ea typeface="+mn-ea"/>
              <a:cs typeface="+mn-cs"/>
            </a:rPr>
            <a:t>The book considers Britain's productivity performance in an international perspective by comparing Britain with four of its major competitors, the United States, Germany, France and Japan. The motivation for the book was to measure productivity in an internationally comparable manner which would yield an accurate picture of Britain's relative performance in the post-war period. The results in this book are based on calculating productivity using an index number framework, i.e. adjusting outputs and inputs using mechanical formulae derived in theoretical research. Thus the outcome will be constrained by the limitations of this approach. But the index number approach is a convenient starting point for an analysis of relative productivity and does yield some interesting conclusions. A by-product of the research is the construction of annual data series, for all five countries, that can be used by other researchers in this field, both academic and non-academic. Thus further research in this area could evaluate productivity performance using econometric techniques. </a:t>
          </a:r>
        </a:p>
        <a:p>
          <a:endParaRPr lang="en-GB" sz="1100" b="0" i="0" u="none" strike="noStrike" baseline="0" smtClean="0">
            <a:solidFill>
              <a:schemeClr val="dk1"/>
            </a:solidFill>
            <a:latin typeface="+mn-lt"/>
            <a:ea typeface="+mn-ea"/>
            <a:cs typeface="+mn-cs"/>
          </a:endParaRPr>
        </a:p>
        <a:p>
          <a:r>
            <a:rPr lang="en-GB" sz="1100" b="0" i="0" u="none" strike="noStrike" baseline="0" smtClean="0">
              <a:solidFill>
                <a:schemeClr val="dk1"/>
              </a:solidFill>
              <a:latin typeface="+mn-lt"/>
              <a:ea typeface="+mn-ea"/>
              <a:cs typeface="+mn-cs"/>
            </a:rPr>
            <a:t>The data is organised into various sections.  The first section covers the whole economy with a breakdown by main sector for each country.  The second section covers manufacturing and a breakdown by industry for each country.</a:t>
          </a:r>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1"/>
  <sheetViews>
    <sheetView tabSelected="1" workbookViewId="0"/>
  </sheetViews>
  <sheetFormatPr defaultRowHeight="12.75" x14ac:dyDescent="0.2"/>
  <cols>
    <col min="9" max="9" width="16.5703125" customWidth="1"/>
  </cols>
  <sheetData>
    <row r="1" spans="1:19" x14ac:dyDescent="0.2">
      <c r="A1" s="90"/>
      <c r="B1" s="90"/>
      <c r="C1" s="90"/>
      <c r="D1" s="90"/>
      <c r="E1" s="90"/>
      <c r="F1" s="90"/>
      <c r="G1" s="90"/>
      <c r="H1" s="90"/>
      <c r="I1" s="90"/>
      <c r="J1" s="90"/>
      <c r="K1" s="90"/>
      <c r="L1" s="90"/>
      <c r="M1" s="90"/>
      <c r="N1" s="90"/>
      <c r="O1" s="90"/>
      <c r="P1" s="90"/>
      <c r="Q1" s="90"/>
      <c r="R1" s="90"/>
      <c r="S1" s="90"/>
    </row>
    <row r="2" spans="1:19" x14ac:dyDescent="0.2">
      <c r="A2" s="90"/>
      <c r="B2" s="90"/>
      <c r="C2" s="90"/>
      <c r="D2" s="90"/>
      <c r="E2" s="90"/>
      <c r="F2" s="90"/>
      <c r="G2" s="90"/>
      <c r="H2" s="90"/>
      <c r="I2" s="90"/>
      <c r="J2" s="90"/>
      <c r="K2" s="90"/>
      <c r="L2" s="90"/>
      <c r="M2" s="90"/>
      <c r="N2" s="90"/>
      <c r="O2" s="90"/>
      <c r="P2" s="90"/>
      <c r="Q2" s="90"/>
      <c r="R2" s="90"/>
      <c r="S2" s="90"/>
    </row>
    <row r="3" spans="1:19" x14ac:dyDescent="0.2">
      <c r="A3" s="90"/>
      <c r="B3" s="90"/>
      <c r="C3" s="90"/>
      <c r="D3" s="90"/>
      <c r="E3" s="90"/>
      <c r="F3" s="90"/>
      <c r="G3" s="90"/>
      <c r="H3" s="90"/>
      <c r="I3" s="90"/>
      <c r="J3" s="90"/>
      <c r="K3" s="90"/>
      <c r="L3" s="90"/>
      <c r="M3" s="90"/>
      <c r="N3" s="90"/>
      <c r="O3" s="90"/>
      <c r="P3" s="90"/>
      <c r="Q3" s="90"/>
      <c r="R3" s="90"/>
      <c r="S3" s="90"/>
    </row>
    <row r="4" spans="1:19" x14ac:dyDescent="0.2">
      <c r="A4" s="90"/>
      <c r="B4" s="90"/>
      <c r="C4" s="90"/>
      <c r="D4" s="90"/>
      <c r="E4" s="90"/>
      <c r="F4" s="90"/>
      <c r="G4" s="90"/>
      <c r="H4" s="90"/>
      <c r="I4" s="90"/>
      <c r="J4" s="90"/>
      <c r="K4" s="90"/>
      <c r="L4" s="90"/>
      <c r="M4" s="90"/>
      <c r="N4" s="90"/>
      <c r="O4" s="90"/>
      <c r="P4" s="90"/>
      <c r="Q4" s="90"/>
      <c r="R4" s="90"/>
      <c r="S4" s="90"/>
    </row>
    <row r="5" spans="1:19" x14ac:dyDescent="0.2">
      <c r="A5" s="90"/>
      <c r="B5" s="90"/>
      <c r="C5" s="90"/>
      <c r="D5" s="90"/>
      <c r="E5" s="90"/>
      <c r="F5" s="90"/>
      <c r="G5" s="90"/>
      <c r="H5" s="90"/>
      <c r="I5" s="90"/>
      <c r="J5" s="90"/>
      <c r="K5" s="90"/>
      <c r="L5" s="90"/>
      <c r="M5" s="90"/>
      <c r="N5" s="90"/>
      <c r="O5" s="90"/>
      <c r="P5" s="90"/>
      <c r="Q5" s="90"/>
      <c r="R5" s="90"/>
      <c r="S5" s="90"/>
    </row>
    <row r="6" spans="1:19" x14ac:dyDescent="0.2">
      <c r="A6" s="90"/>
      <c r="B6" s="90"/>
      <c r="C6" s="90"/>
      <c r="D6" s="90"/>
      <c r="E6" s="90"/>
      <c r="F6" s="90"/>
      <c r="G6" s="90"/>
      <c r="H6" s="90"/>
      <c r="I6" s="90"/>
      <c r="J6" s="90"/>
      <c r="K6" s="90"/>
      <c r="L6" s="90"/>
      <c r="M6" s="90"/>
      <c r="N6" s="90"/>
      <c r="O6" s="90"/>
      <c r="P6" s="90"/>
      <c r="Q6" s="90"/>
      <c r="R6" s="90"/>
      <c r="S6" s="90"/>
    </row>
    <row r="7" spans="1:19" x14ac:dyDescent="0.2">
      <c r="A7" s="90"/>
      <c r="B7" s="90"/>
      <c r="C7" s="90"/>
      <c r="D7" s="90"/>
      <c r="E7" s="90"/>
      <c r="F7" s="90"/>
      <c r="G7" s="90"/>
      <c r="H7" s="90"/>
      <c r="I7" s="90"/>
      <c r="J7" s="90"/>
      <c r="K7" s="90"/>
      <c r="L7" s="90"/>
      <c r="M7" s="90"/>
      <c r="N7" s="90"/>
      <c r="O7" s="90"/>
      <c r="P7" s="90"/>
      <c r="Q7" s="90"/>
      <c r="R7" s="90"/>
      <c r="S7" s="90"/>
    </row>
    <row r="8" spans="1:19" x14ac:dyDescent="0.2">
      <c r="A8" s="90"/>
      <c r="B8" s="90"/>
      <c r="C8" s="90"/>
      <c r="D8" s="90"/>
      <c r="E8" s="90"/>
      <c r="F8" s="90"/>
      <c r="G8" s="90"/>
      <c r="H8" s="90"/>
      <c r="I8" s="90"/>
      <c r="J8" s="90"/>
      <c r="K8" s="90"/>
      <c r="L8" s="90"/>
      <c r="M8" s="90"/>
      <c r="N8" s="90"/>
      <c r="O8" s="90"/>
      <c r="P8" s="90"/>
      <c r="Q8" s="90"/>
      <c r="R8" s="90"/>
      <c r="S8" s="90"/>
    </row>
    <row r="9" spans="1:19" x14ac:dyDescent="0.2">
      <c r="A9" s="90"/>
      <c r="B9" s="90"/>
      <c r="C9" s="90"/>
      <c r="D9" s="90"/>
      <c r="E9" s="90"/>
      <c r="F9" s="90"/>
      <c r="G9" s="90"/>
      <c r="H9" s="90"/>
      <c r="I9" s="90"/>
      <c r="J9" s="90"/>
      <c r="K9" s="90"/>
      <c r="L9" s="90"/>
      <c r="M9" s="90"/>
      <c r="N9" s="90"/>
      <c r="O9" s="90"/>
      <c r="P9" s="90"/>
      <c r="Q9" s="90"/>
      <c r="R9" s="90"/>
      <c r="S9" s="90"/>
    </row>
    <row r="10" spans="1:19" x14ac:dyDescent="0.2">
      <c r="A10" s="90"/>
      <c r="B10" s="90"/>
      <c r="C10" s="90"/>
      <c r="D10" s="90"/>
      <c r="E10" s="90"/>
      <c r="F10" s="90"/>
      <c r="G10" s="90"/>
      <c r="H10" s="90"/>
      <c r="I10" s="90"/>
      <c r="J10" s="90"/>
      <c r="K10" s="90"/>
      <c r="L10" s="90"/>
      <c r="M10" s="90"/>
      <c r="N10" s="90"/>
      <c r="O10" s="90"/>
      <c r="P10" s="90"/>
      <c r="Q10" s="90"/>
      <c r="R10" s="90"/>
      <c r="S10" s="90"/>
    </row>
    <row r="11" spans="1:19" x14ac:dyDescent="0.2">
      <c r="A11" s="90"/>
      <c r="B11" s="90"/>
      <c r="C11" s="90"/>
      <c r="D11" s="90"/>
      <c r="E11" s="90"/>
      <c r="F11" s="90"/>
      <c r="G11" s="90"/>
      <c r="H11" s="90"/>
      <c r="I11" s="90"/>
      <c r="J11" s="90"/>
      <c r="K11" s="90"/>
      <c r="L11" s="90"/>
      <c r="M11" s="90"/>
      <c r="N11" s="90"/>
      <c r="O11" s="90"/>
      <c r="P11" s="90"/>
      <c r="Q11" s="90"/>
      <c r="R11" s="90"/>
      <c r="S11" s="90"/>
    </row>
    <row r="12" spans="1:19" x14ac:dyDescent="0.2">
      <c r="A12" s="90"/>
      <c r="B12" s="90"/>
      <c r="C12" s="90"/>
      <c r="D12" s="90"/>
      <c r="E12" s="90"/>
      <c r="F12" s="90"/>
      <c r="G12" s="90"/>
      <c r="H12" s="90"/>
      <c r="I12" s="90"/>
      <c r="J12" s="90"/>
      <c r="K12" s="90"/>
      <c r="L12" s="90"/>
      <c r="M12" s="90"/>
      <c r="N12" s="90"/>
      <c r="O12" s="90"/>
      <c r="P12" s="90"/>
      <c r="Q12" s="90"/>
      <c r="R12" s="90"/>
      <c r="S12" s="90"/>
    </row>
    <row r="13" spans="1:19" x14ac:dyDescent="0.2">
      <c r="A13" s="90"/>
      <c r="B13" s="90"/>
      <c r="C13" s="90"/>
      <c r="D13" s="90"/>
      <c r="E13" s="90"/>
      <c r="F13" s="90"/>
      <c r="G13" s="90"/>
      <c r="H13" s="90"/>
      <c r="I13" s="90"/>
      <c r="J13" s="90"/>
      <c r="K13" s="90"/>
      <c r="L13" s="90"/>
      <c r="M13" s="90"/>
      <c r="N13" s="90"/>
      <c r="O13" s="90"/>
      <c r="P13" s="90"/>
      <c r="Q13" s="90"/>
      <c r="R13" s="90"/>
      <c r="S13" s="90"/>
    </row>
    <row r="14" spans="1:19" x14ac:dyDescent="0.2">
      <c r="A14" s="90"/>
      <c r="B14" s="90"/>
      <c r="C14" s="90"/>
      <c r="D14" s="90"/>
      <c r="E14" s="90"/>
      <c r="F14" s="90"/>
      <c r="G14" s="90"/>
      <c r="H14" s="90"/>
      <c r="I14" s="90"/>
      <c r="J14" s="90"/>
      <c r="K14" s="90"/>
      <c r="L14" s="90"/>
      <c r="M14" s="90"/>
      <c r="N14" s="90"/>
      <c r="O14" s="90"/>
      <c r="P14" s="90"/>
      <c r="Q14" s="90"/>
      <c r="R14" s="90"/>
      <c r="S14" s="90"/>
    </row>
    <row r="15" spans="1:19" x14ac:dyDescent="0.2">
      <c r="A15" s="90"/>
      <c r="B15" s="90"/>
      <c r="C15" s="90"/>
      <c r="D15" s="90"/>
      <c r="E15" s="90"/>
      <c r="F15" s="90"/>
      <c r="G15" s="90"/>
      <c r="H15" s="90"/>
      <c r="I15" s="90"/>
      <c r="J15" s="90"/>
      <c r="K15" s="90"/>
      <c r="L15" s="90"/>
      <c r="M15" s="90"/>
      <c r="N15" s="90"/>
      <c r="O15" s="90"/>
      <c r="P15" s="90"/>
      <c r="Q15" s="90"/>
      <c r="R15" s="90"/>
      <c r="S15" s="90"/>
    </row>
    <row r="16" spans="1:19" x14ac:dyDescent="0.2">
      <c r="A16" s="90"/>
      <c r="B16" s="90"/>
      <c r="C16" s="90"/>
      <c r="D16" s="90"/>
      <c r="E16" s="90"/>
      <c r="F16" s="90"/>
      <c r="G16" s="90"/>
      <c r="H16" s="90"/>
      <c r="I16" s="90"/>
      <c r="J16" s="90"/>
      <c r="K16" s="90"/>
      <c r="L16" s="90"/>
      <c r="M16" s="90"/>
      <c r="N16" s="90"/>
      <c r="O16" s="90"/>
      <c r="P16" s="90"/>
      <c r="Q16" s="90"/>
      <c r="R16" s="90"/>
      <c r="S16" s="90"/>
    </row>
    <row r="17" spans="1:19" x14ac:dyDescent="0.2">
      <c r="A17" s="90"/>
      <c r="B17" s="90"/>
      <c r="C17" s="90"/>
      <c r="D17" s="90"/>
      <c r="E17" s="90"/>
      <c r="F17" s="90"/>
      <c r="G17" s="90"/>
      <c r="H17" s="90"/>
      <c r="I17" s="90"/>
      <c r="J17" s="90"/>
      <c r="K17" s="90"/>
      <c r="L17" s="90"/>
      <c r="M17" s="90"/>
      <c r="N17" s="90"/>
      <c r="O17" s="90"/>
      <c r="P17" s="90"/>
      <c r="Q17" s="90"/>
      <c r="R17" s="90"/>
      <c r="S17" s="90"/>
    </row>
    <row r="18" spans="1:19" x14ac:dyDescent="0.2">
      <c r="A18" s="90"/>
      <c r="B18" s="90"/>
      <c r="C18" s="90"/>
      <c r="D18" s="90"/>
      <c r="E18" s="90"/>
      <c r="F18" s="90"/>
      <c r="G18" s="90"/>
      <c r="H18" s="90"/>
      <c r="I18" s="90"/>
      <c r="J18" s="90"/>
      <c r="K18" s="90"/>
      <c r="L18" s="90"/>
      <c r="M18" s="90"/>
      <c r="N18" s="90"/>
      <c r="O18" s="90"/>
      <c r="P18" s="90"/>
      <c r="Q18" s="90"/>
      <c r="R18" s="90"/>
      <c r="S18" s="90"/>
    </row>
    <row r="19" spans="1:19" x14ac:dyDescent="0.2">
      <c r="A19" s="90"/>
      <c r="B19" s="90"/>
      <c r="C19" s="90"/>
      <c r="D19" s="90"/>
      <c r="E19" s="90"/>
      <c r="F19" s="90"/>
      <c r="G19" s="90"/>
      <c r="H19" s="90"/>
      <c r="I19" s="90"/>
      <c r="J19" s="90"/>
      <c r="K19" s="90"/>
      <c r="L19" s="90"/>
      <c r="M19" s="90"/>
      <c r="N19" s="90"/>
      <c r="O19" s="90"/>
      <c r="P19" s="90"/>
      <c r="Q19" s="90"/>
      <c r="R19" s="90"/>
      <c r="S19" s="90"/>
    </row>
    <row r="20" spans="1:19" x14ac:dyDescent="0.2">
      <c r="A20" s="90"/>
      <c r="B20" s="90"/>
      <c r="C20" s="90"/>
      <c r="D20" s="90"/>
      <c r="E20" s="90"/>
      <c r="F20" s="90"/>
      <c r="G20" s="90"/>
      <c r="H20" s="90"/>
      <c r="I20" s="90"/>
      <c r="J20" s="90"/>
      <c r="K20" s="90"/>
      <c r="L20" s="90"/>
      <c r="M20" s="90"/>
      <c r="N20" s="90"/>
      <c r="O20" s="90"/>
      <c r="P20" s="90"/>
      <c r="Q20" s="90"/>
      <c r="R20" s="90"/>
      <c r="S20" s="90"/>
    </row>
    <row r="21" spans="1:19" x14ac:dyDescent="0.2">
      <c r="A21" s="90"/>
      <c r="B21" s="90"/>
      <c r="C21" s="90"/>
      <c r="D21" s="90"/>
      <c r="E21" s="90"/>
      <c r="F21" s="90"/>
      <c r="G21" s="90"/>
      <c r="H21" s="90"/>
      <c r="I21" s="90"/>
      <c r="J21" s="90"/>
      <c r="K21" s="90"/>
      <c r="L21" s="90"/>
      <c r="M21" s="90"/>
      <c r="N21" s="90"/>
      <c r="O21" s="90"/>
      <c r="P21" s="90"/>
      <c r="Q21" s="90"/>
      <c r="R21" s="90"/>
      <c r="S21" s="90"/>
    </row>
    <row r="22" spans="1:19" x14ac:dyDescent="0.2">
      <c r="A22" s="90"/>
      <c r="B22" s="90"/>
      <c r="C22" s="90"/>
      <c r="D22" s="90"/>
      <c r="E22" s="90"/>
      <c r="F22" s="90"/>
      <c r="G22" s="90"/>
      <c r="H22" s="90"/>
      <c r="I22" s="90"/>
      <c r="J22" s="90"/>
      <c r="K22" s="90"/>
      <c r="L22" s="90"/>
      <c r="M22" s="90"/>
      <c r="N22" s="90"/>
      <c r="O22" s="90"/>
      <c r="P22" s="90"/>
      <c r="Q22" s="90"/>
      <c r="R22" s="90"/>
      <c r="S22" s="90"/>
    </row>
    <row r="23" spans="1:19" x14ac:dyDescent="0.2">
      <c r="A23" s="90"/>
      <c r="B23" s="90"/>
      <c r="C23" s="90"/>
      <c r="D23" s="90"/>
      <c r="E23" s="90"/>
      <c r="F23" s="90"/>
      <c r="G23" s="90"/>
      <c r="H23" s="90"/>
      <c r="I23" s="90"/>
      <c r="J23" s="90"/>
      <c r="K23" s="90"/>
      <c r="L23" s="90"/>
      <c r="M23" s="90"/>
      <c r="N23" s="90"/>
      <c r="O23" s="90"/>
      <c r="P23" s="90"/>
      <c r="Q23" s="90"/>
      <c r="R23" s="90"/>
      <c r="S23" s="90"/>
    </row>
    <row r="24" spans="1:19" x14ac:dyDescent="0.2">
      <c r="A24" s="90"/>
      <c r="B24" s="90"/>
      <c r="C24" s="90"/>
      <c r="D24" s="90"/>
      <c r="E24" s="90"/>
      <c r="F24" s="90"/>
      <c r="G24" s="90"/>
      <c r="H24" s="90"/>
      <c r="I24" s="90"/>
      <c r="J24" s="90"/>
      <c r="K24" s="90"/>
      <c r="L24" s="90"/>
      <c r="M24" s="90"/>
      <c r="N24" s="90"/>
      <c r="O24" s="90"/>
      <c r="P24" s="90"/>
      <c r="Q24" s="90"/>
      <c r="R24" s="90"/>
      <c r="S24" s="90"/>
    </row>
    <row r="25" spans="1:19" x14ac:dyDescent="0.2">
      <c r="A25" s="90"/>
      <c r="B25" s="90"/>
      <c r="C25" s="90"/>
      <c r="D25" s="90"/>
      <c r="E25" s="90"/>
      <c r="F25" s="90"/>
      <c r="G25" s="90"/>
      <c r="H25" s="90"/>
      <c r="I25" s="90"/>
      <c r="J25" s="90"/>
      <c r="K25" s="90"/>
      <c r="L25" s="90"/>
      <c r="M25" s="90"/>
      <c r="N25" s="90"/>
      <c r="O25" s="90"/>
      <c r="P25" s="90"/>
      <c r="Q25" s="90"/>
      <c r="R25" s="90"/>
      <c r="S25" s="90"/>
    </row>
    <row r="26" spans="1:19" x14ac:dyDescent="0.2">
      <c r="A26" s="90"/>
      <c r="B26" s="90"/>
      <c r="C26" s="90"/>
      <c r="D26" s="90"/>
      <c r="E26" s="90"/>
      <c r="F26" s="90"/>
      <c r="H26" s="90"/>
      <c r="J26" s="90"/>
      <c r="K26" s="90"/>
      <c r="L26" s="90"/>
      <c r="M26" s="90"/>
      <c r="N26" s="90"/>
      <c r="O26" s="90"/>
      <c r="P26" s="90"/>
      <c r="Q26" s="90"/>
      <c r="R26" s="90"/>
      <c r="S26" s="90"/>
    </row>
    <row r="27" spans="1:19" x14ac:dyDescent="0.2">
      <c r="A27" s="90"/>
      <c r="B27" s="90"/>
      <c r="C27" s="90"/>
      <c r="D27" s="90"/>
      <c r="E27" s="90"/>
      <c r="F27" s="90"/>
      <c r="G27" s="90"/>
      <c r="H27" s="90"/>
      <c r="I27" s="90"/>
      <c r="J27" s="90"/>
      <c r="K27" s="90"/>
      <c r="L27" s="90"/>
      <c r="M27" s="90"/>
      <c r="N27" s="90"/>
      <c r="O27" s="90"/>
      <c r="P27" s="90"/>
      <c r="Q27" s="90"/>
      <c r="R27" s="90"/>
      <c r="S27" s="90"/>
    </row>
    <row r="28" spans="1:19" x14ac:dyDescent="0.2">
      <c r="A28" s="90"/>
      <c r="B28" s="90"/>
      <c r="C28" s="90"/>
      <c r="D28" s="90"/>
      <c r="E28" s="90"/>
      <c r="F28" s="90"/>
      <c r="G28" s="90"/>
      <c r="H28" s="90"/>
      <c r="I28" s="95" t="s">
        <v>183</v>
      </c>
      <c r="J28" s="90"/>
      <c r="K28" s="90"/>
      <c r="L28" s="90"/>
      <c r="M28" s="90"/>
      <c r="N28" s="90"/>
      <c r="O28" s="90"/>
      <c r="P28" s="90"/>
      <c r="Q28" s="90"/>
      <c r="R28" s="90"/>
      <c r="S28" s="90"/>
    </row>
    <row r="29" spans="1:19" x14ac:dyDescent="0.2">
      <c r="A29" s="90"/>
      <c r="B29" s="90"/>
      <c r="C29" s="90"/>
      <c r="D29" s="90"/>
      <c r="E29" s="90"/>
      <c r="F29" s="90"/>
      <c r="G29" s="90"/>
      <c r="H29" s="90"/>
      <c r="I29" s="90"/>
      <c r="J29" s="90"/>
      <c r="K29" s="90"/>
      <c r="L29" s="90"/>
      <c r="M29" s="90"/>
      <c r="N29" s="90"/>
      <c r="O29" s="90"/>
      <c r="P29" s="90"/>
      <c r="Q29" s="90"/>
      <c r="R29" s="90"/>
      <c r="S29" s="90"/>
    </row>
    <row r="30" spans="1:19" x14ac:dyDescent="0.2">
      <c r="A30" s="90"/>
      <c r="B30" s="90"/>
      <c r="C30" s="90"/>
      <c r="D30" s="90"/>
      <c r="E30" s="90"/>
      <c r="F30" s="90"/>
      <c r="G30" s="90"/>
      <c r="H30" s="90"/>
      <c r="I30" s="90"/>
      <c r="J30" s="90"/>
      <c r="K30" s="90"/>
      <c r="L30" s="90"/>
      <c r="M30" s="90"/>
      <c r="N30" s="90"/>
      <c r="O30" s="90"/>
      <c r="P30" s="90"/>
      <c r="Q30" s="90"/>
      <c r="R30" s="90"/>
      <c r="S30" s="90"/>
    </row>
    <row r="31" spans="1:19" x14ac:dyDescent="0.2">
      <c r="A31" s="90"/>
      <c r="B31" s="90"/>
      <c r="C31" s="100" t="s">
        <v>168</v>
      </c>
      <c r="D31" s="101"/>
      <c r="E31" s="101"/>
      <c r="F31" s="101"/>
      <c r="G31" s="101"/>
      <c r="H31" s="90"/>
      <c r="I31" s="90"/>
      <c r="J31" s="100" t="s">
        <v>187</v>
      </c>
      <c r="K31" s="101"/>
      <c r="L31" s="101"/>
      <c r="M31" s="101"/>
      <c r="N31" s="101"/>
      <c r="O31" s="90"/>
      <c r="P31" s="90"/>
      <c r="Q31" s="90"/>
      <c r="R31" s="90"/>
      <c r="S31" s="90"/>
    </row>
    <row r="32" spans="1:19" x14ac:dyDescent="0.2">
      <c r="A32" s="90"/>
      <c r="B32" s="90"/>
      <c r="C32" s="90"/>
      <c r="D32" s="90"/>
      <c r="E32" s="90"/>
      <c r="F32" s="90"/>
      <c r="G32" s="90"/>
      <c r="H32" s="90"/>
      <c r="I32" s="90"/>
      <c r="J32" s="90"/>
      <c r="K32" s="90"/>
      <c r="L32" s="90"/>
      <c r="M32" s="90"/>
      <c r="N32" s="90"/>
      <c r="O32" s="90"/>
      <c r="P32" s="90"/>
      <c r="Q32" s="90"/>
      <c r="R32" s="90"/>
      <c r="S32" s="90"/>
    </row>
    <row r="33" spans="1:19" x14ac:dyDescent="0.2">
      <c r="A33" s="90"/>
      <c r="B33" s="90"/>
      <c r="C33" s="95" t="s">
        <v>57</v>
      </c>
      <c r="D33" s="95"/>
      <c r="E33" s="95"/>
      <c r="F33" s="95"/>
      <c r="G33" s="95"/>
      <c r="H33" s="95"/>
      <c r="I33" s="95"/>
      <c r="J33" s="95" t="s">
        <v>125</v>
      </c>
      <c r="K33" s="95"/>
      <c r="L33" s="95"/>
      <c r="M33" s="90"/>
      <c r="N33" s="90"/>
      <c r="O33" s="90"/>
      <c r="P33" s="90"/>
      <c r="Q33" s="90"/>
      <c r="R33" s="90"/>
      <c r="S33" s="90"/>
    </row>
    <row r="34" spans="1:19" x14ac:dyDescent="0.2">
      <c r="A34" s="90"/>
      <c r="B34" s="90"/>
      <c r="C34" s="96" t="s">
        <v>58</v>
      </c>
      <c r="D34" s="90"/>
      <c r="E34" s="90"/>
      <c r="F34" s="90"/>
      <c r="G34" s="90"/>
      <c r="H34" s="90"/>
      <c r="I34" s="90"/>
      <c r="J34" s="96" t="s">
        <v>58</v>
      </c>
      <c r="K34" s="90"/>
      <c r="L34" s="90"/>
      <c r="M34" s="90"/>
      <c r="N34" s="90"/>
      <c r="O34" s="90"/>
      <c r="P34" s="90"/>
      <c r="Q34" s="90"/>
      <c r="R34" s="90"/>
      <c r="S34" s="90"/>
    </row>
    <row r="35" spans="1:19" x14ac:dyDescent="0.2">
      <c r="A35" s="90"/>
      <c r="B35" s="90"/>
      <c r="C35" s="96" t="s">
        <v>59</v>
      </c>
      <c r="D35" s="90"/>
      <c r="E35" s="90"/>
      <c r="F35" s="90"/>
      <c r="G35" s="90"/>
      <c r="H35" s="90"/>
      <c r="I35" s="90"/>
      <c r="J35" s="96" t="s">
        <v>59</v>
      </c>
      <c r="K35" s="90"/>
      <c r="L35" s="90"/>
      <c r="M35" s="90"/>
      <c r="N35" s="90"/>
      <c r="O35" s="90"/>
      <c r="P35" s="90"/>
      <c r="Q35" s="90"/>
      <c r="R35" s="90"/>
      <c r="S35" s="90"/>
    </row>
    <row r="36" spans="1:19" x14ac:dyDescent="0.2">
      <c r="A36" s="90"/>
      <c r="B36" s="90"/>
      <c r="C36" s="96" t="s">
        <v>52</v>
      </c>
      <c r="D36" s="90"/>
      <c r="E36" s="90"/>
      <c r="F36" s="90"/>
      <c r="G36" s="90"/>
      <c r="H36" s="90"/>
      <c r="I36" s="90"/>
      <c r="J36" s="96" t="s">
        <v>52</v>
      </c>
      <c r="K36" s="90"/>
      <c r="L36" s="90"/>
      <c r="M36" s="90"/>
      <c r="N36" s="90"/>
      <c r="O36" s="90"/>
      <c r="P36" s="90"/>
      <c r="Q36" s="90"/>
      <c r="R36" s="90"/>
      <c r="S36" s="90"/>
    </row>
    <row r="37" spans="1:19" x14ac:dyDescent="0.2">
      <c r="A37" s="90"/>
      <c r="B37" s="90"/>
      <c r="C37" s="96" t="s">
        <v>54</v>
      </c>
      <c r="D37" s="90"/>
      <c r="E37" s="90"/>
      <c r="F37" s="90"/>
      <c r="G37" s="90"/>
      <c r="H37" s="90"/>
      <c r="I37" s="90"/>
      <c r="J37" s="96" t="s">
        <v>54</v>
      </c>
      <c r="K37" s="90"/>
      <c r="L37" s="90"/>
      <c r="M37" s="90"/>
      <c r="N37" s="90"/>
      <c r="O37" s="90"/>
      <c r="P37" s="90"/>
      <c r="Q37" s="90"/>
      <c r="R37" s="90"/>
      <c r="S37" s="90"/>
    </row>
    <row r="38" spans="1:19" x14ac:dyDescent="0.2">
      <c r="A38" s="90"/>
      <c r="B38" s="90"/>
      <c r="C38" s="96" t="s">
        <v>60</v>
      </c>
      <c r="D38" s="90"/>
      <c r="E38" s="90"/>
      <c r="F38" s="90"/>
      <c r="G38" s="90"/>
      <c r="H38" s="90"/>
      <c r="I38" s="90"/>
      <c r="J38" s="96" t="s">
        <v>60</v>
      </c>
      <c r="K38" s="90"/>
      <c r="L38" s="90"/>
      <c r="M38" s="90"/>
      <c r="N38" s="90"/>
      <c r="O38" s="90"/>
      <c r="P38" s="90"/>
      <c r="Q38" s="90"/>
      <c r="R38" s="90"/>
      <c r="S38" s="90"/>
    </row>
    <row r="39" spans="1:19" x14ac:dyDescent="0.2">
      <c r="A39" s="90"/>
      <c r="B39" s="90"/>
      <c r="C39" s="90"/>
      <c r="D39" s="90"/>
      <c r="E39" s="90"/>
      <c r="F39" s="90"/>
      <c r="G39" s="90"/>
      <c r="H39" s="90"/>
      <c r="I39" s="90"/>
      <c r="J39" s="90"/>
      <c r="K39" s="90"/>
      <c r="L39" s="90"/>
      <c r="M39" s="90"/>
      <c r="N39" s="90"/>
      <c r="O39" s="90"/>
      <c r="P39" s="90"/>
      <c r="Q39" s="90"/>
      <c r="R39" s="90"/>
      <c r="S39" s="90"/>
    </row>
    <row r="40" spans="1:19" x14ac:dyDescent="0.2">
      <c r="A40" s="90"/>
      <c r="B40" s="90"/>
      <c r="C40" s="95" t="s">
        <v>124</v>
      </c>
      <c r="D40" s="95"/>
      <c r="E40" s="95"/>
      <c r="F40" s="95"/>
      <c r="G40" s="95"/>
      <c r="H40" s="95"/>
      <c r="I40" s="95"/>
      <c r="J40" s="95" t="s">
        <v>161</v>
      </c>
      <c r="K40" s="95"/>
      <c r="L40" s="95"/>
      <c r="M40" s="95"/>
      <c r="N40" s="95"/>
      <c r="O40" s="90"/>
      <c r="P40" s="90"/>
      <c r="Q40" s="90"/>
      <c r="R40" s="90"/>
      <c r="S40" s="90"/>
    </row>
    <row r="41" spans="1:19" x14ac:dyDescent="0.2">
      <c r="A41" s="90"/>
      <c r="B41" s="90"/>
      <c r="C41" s="96" t="s">
        <v>58</v>
      </c>
      <c r="D41" s="90"/>
      <c r="E41" s="90"/>
      <c r="F41" s="90"/>
      <c r="G41" s="90"/>
      <c r="H41" s="90"/>
      <c r="I41" s="90"/>
      <c r="J41" s="96" t="s">
        <v>58</v>
      </c>
      <c r="K41" s="90"/>
      <c r="L41" s="90"/>
      <c r="M41" s="90"/>
      <c r="N41" s="90"/>
      <c r="O41" s="90"/>
      <c r="P41" s="90"/>
      <c r="Q41" s="90"/>
      <c r="R41" s="90"/>
      <c r="S41" s="90"/>
    </row>
    <row r="42" spans="1:19" x14ac:dyDescent="0.2">
      <c r="A42" s="90"/>
      <c r="B42" s="90"/>
      <c r="C42" s="96" t="s">
        <v>59</v>
      </c>
      <c r="D42" s="90"/>
      <c r="E42" s="90"/>
      <c r="F42" s="90"/>
      <c r="G42" s="90"/>
      <c r="H42" s="90"/>
      <c r="I42" s="90"/>
      <c r="J42" s="96" t="s">
        <v>59</v>
      </c>
      <c r="K42" s="90"/>
      <c r="L42" s="90"/>
      <c r="M42" s="90"/>
      <c r="N42" s="90"/>
      <c r="O42" s="90"/>
      <c r="P42" s="90"/>
      <c r="Q42" s="90"/>
      <c r="R42" s="90"/>
      <c r="S42" s="90"/>
    </row>
    <row r="43" spans="1:19" x14ac:dyDescent="0.2">
      <c r="A43" s="90"/>
      <c r="B43" s="90"/>
      <c r="C43" s="96" t="s">
        <v>52</v>
      </c>
      <c r="D43" s="90"/>
      <c r="E43" s="90"/>
      <c r="F43" s="90"/>
      <c r="G43" s="90"/>
      <c r="H43" s="90"/>
      <c r="I43" s="90"/>
      <c r="J43" s="96" t="s">
        <v>52</v>
      </c>
      <c r="K43" s="90"/>
      <c r="L43" s="90"/>
      <c r="M43" s="90"/>
      <c r="N43" s="90"/>
      <c r="O43" s="90"/>
      <c r="P43" s="90"/>
      <c r="Q43" s="90"/>
      <c r="R43" s="90"/>
      <c r="S43" s="90"/>
    </row>
    <row r="44" spans="1:19" x14ac:dyDescent="0.2">
      <c r="A44" s="90"/>
      <c r="B44" s="90"/>
      <c r="C44" s="96" t="s">
        <v>54</v>
      </c>
      <c r="D44" s="90"/>
      <c r="E44" s="90"/>
      <c r="F44" s="90"/>
      <c r="G44" s="90"/>
      <c r="H44" s="90"/>
      <c r="I44" s="90"/>
      <c r="J44" s="96" t="s">
        <v>54</v>
      </c>
      <c r="K44" s="90"/>
      <c r="L44" s="90"/>
      <c r="M44" s="90"/>
      <c r="N44" s="90"/>
      <c r="O44" s="90"/>
      <c r="P44" s="90"/>
      <c r="Q44" s="90"/>
      <c r="R44" s="90"/>
      <c r="S44" s="90"/>
    </row>
    <row r="45" spans="1:19" x14ac:dyDescent="0.2">
      <c r="A45" s="90"/>
      <c r="B45" s="90"/>
      <c r="C45" s="96" t="s">
        <v>60</v>
      </c>
      <c r="D45" s="90"/>
      <c r="E45" s="90"/>
      <c r="F45" s="90"/>
      <c r="G45" s="90"/>
      <c r="H45" s="90"/>
      <c r="I45" s="90"/>
      <c r="J45" s="96" t="s">
        <v>60</v>
      </c>
      <c r="K45" s="90"/>
      <c r="L45" s="90"/>
      <c r="M45" s="90"/>
      <c r="N45" s="90"/>
      <c r="O45" s="90"/>
      <c r="P45" s="90"/>
      <c r="Q45" s="90"/>
      <c r="R45" s="90"/>
      <c r="S45" s="90"/>
    </row>
    <row r="46" spans="1:19" x14ac:dyDescent="0.2">
      <c r="A46" s="90"/>
      <c r="B46" s="90"/>
      <c r="C46" s="90"/>
      <c r="D46" s="90"/>
      <c r="E46" s="90"/>
      <c r="F46" s="90"/>
      <c r="G46" s="90"/>
      <c r="H46" s="90"/>
      <c r="I46" s="90"/>
      <c r="J46" s="90"/>
      <c r="K46" s="90"/>
      <c r="L46" s="90"/>
      <c r="M46" s="90"/>
      <c r="N46" s="90"/>
      <c r="O46" s="90"/>
      <c r="P46" s="90"/>
      <c r="Q46" s="90"/>
      <c r="R46" s="90"/>
      <c r="S46" s="90"/>
    </row>
    <row r="47" spans="1:19" x14ac:dyDescent="0.2">
      <c r="A47" s="90"/>
      <c r="B47" s="90"/>
      <c r="C47" s="95" t="s">
        <v>128</v>
      </c>
      <c r="D47" s="95"/>
      <c r="E47" s="95"/>
      <c r="F47" s="95"/>
      <c r="G47" s="95"/>
      <c r="H47" s="95"/>
      <c r="I47" s="95"/>
      <c r="J47" s="95" t="s">
        <v>169</v>
      </c>
      <c r="K47" s="95"/>
      <c r="L47" s="95"/>
      <c r="M47" s="95"/>
      <c r="N47" s="95"/>
      <c r="O47" s="90"/>
      <c r="P47" s="90"/>
      <c r="Q47" s="90"/>
      <c r="R47" s="90"/>
      <c r="S47" s="90"/>
    </row>
    <row r="48" spans="1:19" x14ac:dyDescent="0.2">
      <c r="A48" s="90"/>
      <c r="B48" s="90"/>
      <c r="C48" s="96" t="s">
        <v>58</v>
      </c>
      <c r="D48" s="90"/>
      <c r="E48" s="90"/>
      <c r="F48" s="90"/>
      <c r="G48" s="90"/>
      <c r="H48" s="90"/>
      <c r="I48" s="90"/>
      <c r="J48" s="96" t="s">
        <v>58</v>
      </c>
      <c r="K48" s="90"/>
      <c r="L48" s="90"/>
      <c r="M48" s="90"/>
      <c r="N48" s="90"/>
      <c r="O48" s="90"/>
      <c r="P48" s="90"/>
      <c r="Q48" s="90"/>
      <c r="R48" s="90"/>
      <c r="S48" s="90"/>
    </row>
    <row r="49" spans="1:19" x14ac:dyDescent="0.2">
      <c r="A49" s="90"/>
      <c r="B49" s="90"/>
      <c r="C49" s="96" t="s">
        <v>59</v>
      </c>
      <c r="D49" s="90"/>
      <c r="E49" s="90"/>
      <c r="F49" s="90"/>
      <c r="G49" s="90"/>
      <c r="H49" s="90"/>
      <c r="I49" s="90"/>
      <c r="J49" s="96" t="s">
        <v>59</v>
      </c>
      <c r="K49" s="90"/>
      <c r="L49" s="90"/>
      <c r="M49" s="90"/>
      <c r="N49" s="90"/>
      <c r="O49" s="90"/>
      <c r="P49" s="90"/>
      <c r="Q49" s="90"/>
      <c r="R49" s="90"/>
      <c r="S49" s="90"/>
    </row>
    <row r="50" spans="1:19" x14ac:dyDescent="0.2">
      <c r="A50" s="90"/>
      <c r="B50" s="90"/>
      <c r="C50" s="96" t="s">
        <v>52</v>
      </c>
      <c r="D50" s="90"/>
      <c r="E50" s="90"/>
      <c r="F50" s="90"/>
      <c r="G50" s="90"/>
      <c r="H50" s="90"/>
      <c r="I50" s="90"/>
      <c r="J50" s="96" t="s">
        <v>52</v>
      </c>
      <c r="K50" s="90"/>
      <c r="L50" s="90"/>
      <c r="M50" s="90"/>
      <c r="N50" s="90"/>
      <c r="O50" s="90"/>
      <c r="P50" s="90"/>
      <c r="Q50" s="90"/>
      <c r="R50" s="90"/>
      <c r="S50" s="90"/>
    </row>
    <row r="51" spans="1:19" x14ac:dyDescent="0.2">
      <c r="A51" s="90"/>
      <c r="B51" s="90"/>
      <c r="C51" s="96" t="s">
        <v>54</v>
      </c>
      <c r="D51" s="90"/>
      <c r="E51" s="90"/>
      <c r="F51" s="90"/>
      <c r="G51" s="90"/>
      <c r="H51" s="90"/>
      <c r="I51" s="90"/>
      <c r="J51" s="96" t="s">
        <v>54</v>
      </c>
      <c r="K51" s="90"/>
      <c r="L51" s="90"/>
      <c r="M51" s="90"/>
      <c r="N51" s="90"/>
      <c r="O51" s="90"/>
      <c r="P51" s="90"/>
      <c r="Q51" s="90"/>
      <c r="R51" s="90"/>
      <c r="S51" s="90"/>
    </row>
    <row r="52" spans="1:19" x14ac:dyDescent="0.2">
      <c r="A52" s="90"/>
      <c r="B52" s="90"/>
      <c r="C52" s="96" t="s">
        <v>60</v>
      </c>
      <c r="D52" s="90"/>
      <c r="E52" s="90"/>
      <c r="F52" s="90"/>
      <c r="G52" s="90"/>
      <c r="H52" s="90"/>
      <c r="I52" s="90"/>
      <c r="J52" s="96" t="s">
        <v>60</v>
      </c>
      <c r="K52" s="90"/>
      <c r="L52" s="90"/>
      <c r="M52" s="90"/>
      <c r="N52" s="90"/>
      <c r="O52" s="90"/>
      <c r="P52" s="90"/>
      <c r="Q52" s="90"/>
      <c r="R52" s="90"/>
      <c r="S52" s="90"/>
    </row>
    <row r="53" spans="1:19" x14ac:dyDescent="0.2">
      <c r="A53" s="90"/>
      <c r="B53" s="90"/>
      <c r="C53" s="90"/>
      <c r="D53" s="90"/>
      <c r="E53" s="90"/>
      <c r="F53" s="90"/>
      <c r="G53" s="90"/>
      <c r="H53" s="90"/>
      <c r="I53" s="90"/>
      <c r="J53" s="90"/>
      <c r="K53" s="90"/>
      <c r="L53" s="90"/>
      <c r="M53" s="90"/>
      <c r="N53" s="90"/>
      <c r="O53" s="90"/>
      <c r="P53" s="90"/>
      <c r="Q53" s="90"/>
      <c r="R53" s="90"/>
      <c r="S53" s="90"/>
    </row>
    <row r="54" spans="1:19" x14ac:dyDescent="0.2">
      <c r="A54" s="90"/>
      <c r="B54" s="90"/>
      <c r="C54" s="95" t="s">
        <v>188</v>
      </c>
      <c r="D54" s="95"/>
      <c r="E54" s="95"/>
      <c r="F54" s="95"/>
      <c r="G54" s="95"/>
      <c r="H54" s="95"/>
      <c r="I54" s="95"/>
      <c r="J54" s="95" t="s">
        <v>189</v>
      </c>
      <c r="K54" s="95"/>
      <c r="L54" s="95"/>
      <c r="M54" s="95"/>
      <c r="N54" s="95"/>
      <c r="O54" s="95"/>
      <c r="P54" s="90"/>
      <c r="Q54" s="90"/>
      <c r="R54" s="90"/>
      <c r="S54" s="90"/>
    </row>
    <row r="55" spans="1:19" x14ac:dyDescent="0.2">
      <c r="A55" s="90"/>
      <c r="B55" s="90"/>
      <c r="C55" s="96" t="s">
        <v>58</v>
      </c>
      <c r="D55" s="90"/>
      <c r="E55" s="90"/>
      <c r="F55" s="90"/>
      <c r="G55" s="90"/>
      <c r="H55" s="90"/>
      <c r="I55" s="90"/>
      <c r="J55" s="96" t="s">
        <v>58</v>
      </c>
      <c r="K55" s="90"/>
      <c r="L55" s="90"/>
      <c r="M55" s="90"/>
      <c r="N55" s="90"/>
      <c r="O55" s="90"/>
      <c r="P55" s="90"/>
      <c r="Q55" s="90"/>
      <c r="R55" s="90"/>
      <c r="S55" s="90"/>
    </row>
    <row r="56" spans="1:19" x14ac:dyDescent="0.2">
      <c r="A56" s="90"/>
      <c r="B56" s="90"/>
      <c r="C56" s="96" t="s">
        <v>59</v>
      </c>
      <c r="D56" s="90"/>
      <c r="E56" s="90"/>
      <c r="F56" s="90"/>
      <c r="G56" s="90"/>
      <c r="H56" s="90"/>
      <c r="I56" s="90"/>
      <c r="J56" s="96" t="s">
        <v>59</v>
      </c>
      <c r="K56" s="90"/>
      <c r="L56" s="90"/>
      <c r="M56" s="90"/>
      <c r="N56" s="90"/>
      <c r="O56" s="90"/>
      <c r="P56" s="90"/>
      <c r="Q56" s="90"/>
      <c r="R56" s="90"/>
      <c r="S56" s="90"/>
    </row>
    <row r="57" spans="1:19" x14ac:dyDescent="0.2">
      <c r="A57" s="90"/>
      <c r="B57" s="90"/>
      <c r="C57" s="96" t="s">
        <v>52</v>
      </c>
      <c r="D57" s="90"/>
      <c r="E57" s="90"/>
      <c r="F57" s="90"/>
      <c r="G57" s="90"/>
      <c r="H57" s="90"/>
      <c r="I57" s="90"/>
      <c r="J57" s="96" t="s">
        <v>52</v>
      </c>
      <c r="K57" s="90"/>
      <c r="L57" s="90"/>
      <c r="M57" s="90"/>
      <c r="N57" s="90"/>
      <c r="O57" s="90"/>
      <c r="P57" s="90"/>
      <c r="Q57" s="90"/>
      <c r="R57" s="90"/>
      <c r="S57" s="90"/>
    </row>
    <row r="58" spans="1:19" x14ac:dyDescent="0.2">
      <c r="A58" s="90"/>
      <c r="B58" s="90"/>
      <c r="C58" s="96" t="s">
        <v>54</v>
      </c>
      <c r="D58" s="90"/>
      <c r="E58" s="90"/>
      <c r="F58" s="90"/>
      <c r="G58" s="90"/>
      <c r="H58" s="90"/>
      <c r="I58" s="90"/>
      <c r="J58" s="96" t="s">
        <v>54</v>
      </c>
      <c r="K58" s="90"/>
      <c r="L58" s="90"/>
      <c r="M58" s="90"/>
      <c r="N58" s="90"/>
      <c r="O58" s="90"/>
      <c r="P58" s="90"/>
      <c r="Q58" s="90"/>
      <c r="R58" s="90"/>
      <c r="S58" s="90"/>
    </row>
    <row r="59" spans="1:19" x14ac:dyDescent="0.2">
      <c r="A59" s="90"/>
      <c r="B59" s="90"/>
      <c r="C59" s="96" t="s">
        <v>60</v>
      </c>
      <c r="D59" s="90"/>
      <c r="E59" s="90"/>
      <c r="F59" s="90"/>
      <c r="G59" s="90"/>
      <c r="H59" s="90"/>
      <c r="I59" s="90"/>
      <c r="J59" s="96" t="s">
        <v>60</v>
      </c>
      <c r="K59" s="90"/>
      <c r="L59" s="90"/>
      <c r="M59" s="90"/>
      <c r="N59" s="90"/>
      <c r="O59" s="90"/>
      <c r="P59" s="90"/>
      <c r="Q59" s="90"/>
      <c r="R59" s="90"/>
      <c r="S59" s="90"/>
    </row>
    <row r="60" spans="1:19" x14ac:dyDescent="0.2">
      <c r="A60" s="90"/>
      <c r="B60" s="90"/>
      <c r="C60" s="90"/>
      <c r="D60" s="90"/>
      <c r="E60" s="90"/>
      <c r="F60" s="90"/>
      <c r="G60" s="90"/>
      <c r="H60" s="90"/>
      <c r="I60" s="90"/>
      <c r="J60" s="90"/>
      <c r="K60" s="90"/>
      <c r="L60" s="90"/>
      <c r="M60" s="90"/>
      <c r="N60" s="90"/>
      <c r="O60" s="90"/>
      <c r="P60" s="90"/>
      <c r="Q60" s="90"/>
      <c r="R60" s="90"/>
      <c r="S60" s="90"/>
    </row>
    <row r="61" spans="1:19" x14ac:dyDescent="0.2">
      <c r="A61" s="90"/>
      <c r="B61" s="90"/>
      <c r="C61" s="95" t="s">
        <v>140</v>
      </c>
      <c r="D61" s="95"/>
      <c r="E61" s="95"/>
      <c r="F61" s="95"/>
      <c r="G61" s="95"/>
      <c r="H61" s="95"/>
      <c r="I61" s="95"/>
      <c r="J61" s="95" t="s">
        <v>180</v>
      </c>
      <c r="K61" s="95"/>
      <c r="L61" s="95"/>
      <c r="M61" s="95"/>
      <c r="N61" s="95"/>
      <c r="O61" s="90"/>
      <c r="P61" s="90"/>
      <c r="Q61" s="90"/>
      <c r="R61" s="90"/>
      <c r="S61" s="90"/>
    </row>
    <row r="62" spans="1:19" x14ac:dyDescent="0.2">
      <c r="A62" s="90"/>
      <c r="B62" s="90"/>
      <c r="C62" s="96" t="s">
        <v>58</v>
      </c>
      <c r="D62" s="90"/>
      <c r="E62" s="90"/>
      <c r="F62" s="90"/>
      <c r="G62" s="90"/>
      <c r="H62" s="90"/>
      <c r="I62" s="90"/>
      <c r="J62" s="97" t="s">
        <v>58</v>
      </c>
      <c r="K62" s="90"/>
      <c r="L62" s="90"/>
      <c r="M62" s="90"/>
      <c r="N62" s="90"/>
      <c r="O62" s="90"/>
      <c r="P62" s="90"/>
      <c r="Q62" s="90"/>
      <c r="R62" s="90"/>
      <c r="S62" s="90"/>
    </row>
    <row r="63" spans="1:19" x14ac:dyDescent="0.2">
      <c r="A63" s="90"/>
      <c r="B63" s="90"/>
      <c r="C63" s="96" t="s">
        <v>59</v>
      </c>
      <c r="D63" s="90"/>
      <c r="E63" s="90"/>
      <c r="F63" s="90"/>
      <c r="G63" s="90"/>
      <c r="H63" s="90"/>
      <c r="I63" s="90"/>
      <c r="J63" s="96" t="s">
        <v>59</v>
      </c>
      <c r="K63" s="90"/>
      <c r="L63" s="90"/>
      <c r="M63" s="90"/>
      <c r="N63" s="90"/>
      <c r="O63" s="90"/>
      <c r="P63" s="90"/>
      <c r="Q63" s="90"/>
      <c r="R63" s="90"/>
      <c r="S63" s="90"/>
    </row>
    <row r="64" spans="1:19" x14ac:dyDescent="0.2">
      <c r="A64" s="90"/>
      <c r="B64" s="90"/>
      <c r="C64" s="96" t="s">
        <v>52</v>
      </c>
      <c r="D64" s="90"/>
      <c r="E64" s="90"/>
      <c r="F64" s="90"/>
      <c r="G64" s="90"/>
      <c r="H64" s="90"/>
      <c r="I64" s="90"/>
      <c r="J64" s="96" t="s">
        <v>52</v>
      </c>
      <c r="K64" s="90"/>
      <c r="L64" s="90"/>
      <c r="M64" s="90"/>
      <c r="N64" s="90"/>
      <c r="O64" s="90"/>
      <c r="P64" s="90"/>
      <c r="Q64" s="90"/>
      <c r="R64" s="90"/>
      <c r="S64" s="90"/>
    </row>
    <row r="65" spans="1:19" x14ac:dyDescent="0.2">
      <c r="A65" s="90"/>
      <c r="B65" s="90"/>
      <c r="C65" s="96" t="s">
        <v>54</v>
      </c>
      <c r="D65" s="90"/>
      <c r="E65" s="90"/>
      <c r="F65" s="90"/>
      <c r="G65" s="90"/>
      <c r="H65" s="90"/>
      <c r="I65" s="90"/>
      <c r="J65" s="96" t="s">
        <v>54</v>
      </c>
      <c r="K65" s="90"/>
      <c r="L65" s="90"/>
      <c r="M65" s="90"/>
      <c r="N65" s="90"/>
      <c r="O65" s="90"/>
      <c r="P65" s="90"/>
      <c r="Q65" s="90"/>
      <c r="R65" s="90"/>
      <c r="S65" s="90"/>
    </row>
    <row r="66" spans="1:19" x14ac:dyDescent="0.2">
      <c r="A66" s="90"/>
      <c r="B66" s="90"/>
      <c r="C66" s="96" t="s">
        <v>60</v>
      </c>
      <c r="D66" s="90"/>
      <c r="E66" s="90"/>
      <c r="F66" s="90"/>
      <c r="G66" s="90"/>
      <c r="H66" s="90"/>
      <c r="I66" s="90"/>
      <c r="J66" s="90"/>
      <c r="K66" s="90"/>
      <c r="L66" s="90"/>
      <c r="M66" s="90"/>
      <c r="N66" s="90"/>
      <c r="O66" s="90"/>
      <c r="P66" s="90"/>
      <c r="Q66" s="90"/>
      <c r="R66" s="90"/>
      <c r="S66" s="90"/>
    </row>
    <row r="67" spans="1:19" x14ac:dyDescent="0.2">
      <c r="A67" s="90"/>
      <c r="B67" s="90"/>
      <c r="C67" s="90"/>
      <c r="D67" s="90"/>
      <c r="E67" s="90"/>
      <c r="F67" s="90"/>
      <c r="G67" s="90"/>
      <c r="H67" s="90"/>
      <c r="I67" s="90"/>
      <c r="J67" s="90"/>
      <c r="K67" s="90"/>
      <c r="L67" s="90"/>
      <c r="M67" s="90"/>
      <c r="N67" s="90"/>
      <c r="O67" s="90"/>
      <c r="P67" s="90"/>
      <c r="Q67" s="90"/>
      <c r="R67" s="90"/>
      <c r="S67" s="90"/>
    </row>
    <row r="68" spans="1:19" x14ac:dyDescent="0.2">
      <c r="A68" s="90"/>
      <c r="B68" s="90"/>
      <c r="C68" s="95" t="s">
        <v>142</v>
      </c>
      <c r="D68" s="95"/>
      <c r="E68" s="95"/>
      <c r="F68" s="95"/>
      <c r="G68" s="95"/>
      <c r="H68" s="95"/>
      <c r="I68" s="95"/>
      <c r="J68" s="95" t="s">
        <v>178</v>
      </c>
      <c r="K68" s="95"/>
      <c r="L68" s="95"/>
      <c r="M68" s="90"/>
      <c r="N68" s="90"/>
      <c r="O68" s="90"/>
      <c r="P68" s="90"/>
      <c r="Q68" s="90"/>
      <c r="R68" s="90"/>
      <c r="S68" s="90"/>
    </row>
    <row r="69" spans="1:19" x14ac:dyDescent="0.2">
      <c r="A69" s="90"/>
      <c r="B69" s="90"/>
      <c r="C69" s="96" t="s">
        <v>58</v>
      </c>
      <c r="D69" s="90"/>
      <c r="E69" s="90"/>
      <c r="F69" s="90"/>
      <c r="G69" s="90"/>
      <c r="H69" s="90"/>
      <c r="I69" s="90"/>
      <c r="J69" s="96" t="s">
        <v>58</v>
      </c>
      <c r="K69" s="90"/>
      <c r="L69" s="90"/>
      <c r="M69" s="90"/>
      <c r="N69" s="90"/>
      <c r="O69" s="90"/>
      <c r="P69" s="90"/>
      <c r="Q69" s="90"/>
      <c r="R69" s="90"/>
      <c r="S69" s="90"/>
    </row>
    <row r="70" spans="1:19" x14ac:dyDescent="0.2">
      <c r="A70" s="90"/>
      <c r="B70" s="90"/>
      <c r="C70" s="96" t="s">
        <v>59</v>
      </c>
      <c r="D70" s="90"/>
      <c r="E70" s="90"/>
      <c r="F70" s="90"/>
      <c r="G70" s="90"/>
      <c r="H70" s="90"/>
      <c r="I70" s="90"/>
      <c r="J70" s="96" t="s">
        <v>59</v>
      </c>
      <c r="K70" s="90"/>
      <c r="L70" s="90"/>
      <c r="M70" s="90"/>
      <c r="N70" s="90"/>
      <c r="O70" s="90"/>
      <c r="P70" s="90"/>
      <c r="Q70" s="90"/>
      <c r="R70" s="90"/>
      <c r="S70" s="90"/>
    </row>
    <row r="71" spans="1:19" x14ac:dyDescent="0.2">
      <c r="A71" s="90"/>
      <c r="B71" s="90"/>
      <c r="C71" s="96" t="s">
        <v>52</v>
      </c>
      <c r="D71" s="90"/>
      <c r="E71" s="90"/>
      <c r="F71" s="90"/>
      <c r="G71" s="90"/>
      <c r="H71" s="90"/>
      <c r="I71" s="90"/>
      <c r="J71" s="96" t="s">
        <v>52</v>
      </c>
      <c r="K71" s="90"/>
      <c r="L71" s="90"/>
      <c r="M71" s="90"/>
      <c r="N71" s="90"/>
      <c r="O71" s="90"/>
      <c r="P71" s="90"/>
      <c r="Q71" s="90"/>
      <c r="R71" s="90"/>
      <c r="S71" s="90"/>
    </row>
    <row r="72" spans="1:19" x14ac:dyDescent="0.2">
      <c r="A72" s="90"/>
      <c r="B72" s="90"/>
      <c r="C72" s="96" t="s">
        <v>54</v>
      </c>
      <c r="D72" s="90"/>
      <c r="E72" s="90"/>
      <c r="F72" s="90"/>
      <c r="G72" s="90"/>
      <c r="H72" s="90"/>
      <c r="I72" s="90"/>
      <c r="J72" s="96" t="s">
        <v>54</v>
      </c>
      <c r="K72" s="90"/>
      <c r="L72" s="90"/>
      <c r="M72" s="90"/>
      <c r="N72" s="90"/>
      <c r="O72" s="90"/>
      <c r="P72" s="90"/>
      <c r="Q72" s="90"/>
      <c r="R72" s="90"/>
      <c r="S72" s="90"/>
    </row>
    <row r="73" spans="1:19" x14ac:dyDescent="0.2">
      <c r="A73" s="90"/>
      <c r="B73" s="90"/>
      <c r="C73" s="96" t="s">
        <v>60</v>
      </c>
      <c r="D73" s="90"/>
      <c r="E73" s="90"/>
      <c r="F73" s="90"/>
      <c r="G73" s="90"/>
      <c r="H73" s="90"/>
      <c r="I73" s="90"/>
      <c r="J73" s="90"/>
      <c r="K73" s="90"/>
      <c r="L73" s="90"/>
      <c r="M73" s="90"/>
      <c r="N73" s="90"/>
      <c r="O73" s="90"/>
      <c r="P73" s="90"/>
      <c r="Q73" s="90"/>
      <c r="R73" s="90"/>
      <c r="S73" s="90"/>
    </row>
    <row r="74" spans="1:19" x14ac:dyDescent="0.2">
      <c r="A74" s="90"/>
      <c r="B74" s="90"/>
      <c r="C74" s="90"/>
      <c r="D74" s="90"/>
      <c r="E74" s="90"/>
      <c r="F74" s="90"/>
      <c r="G74" s="90"/>
      <c r="H74" s="90"/>
      <c r="I74" s="90"/>
      <c r="J74" s="90"/>
      <c r="K74" s="90"/>
      <c r="L74" s="90"/>
      <c r="M74" s="90"/>
      <c r="N74" s="90"/>
      <c r="O74" s="90"/>
      <c r="P74" s="90"/>
      <c r="Q74" s="90"/>
      <c r="R74" s="90"/>
      <c r="S74" s="90"/>
    </row>
    <row r="75" spans="1:19" x14ac:dyDescent="0.2">
      <c r="A75" s="90"/>
      <c r="B75" s="90"/>
      <c r="C75" s="95" t="s">
        <v>151</v>
      </c>
      <c r="D75" s="95"/>
      <c r="E75" s="95"/>
      <c r="F75" s="95"/>
      <c r="G75" s="95"/>
      <c r="H75" s="95"/>
      <c r="I75" s="95"/>
      <c r="J75" s="95" t="s">
        <v>179</v>
      </c>
      <c r="K75" s="95"/>
      <c r="L75" s="95"/>
      <c r="M75" s="95"/>
      <c r="N75" s="95"/>
      <c r="O75" s="90"/>
      <c r="P75" s="90"/>
      <c r="Q75" s="90"/>
      <c r="R75" s="90"/>
      <c r="S75" s="90"/>
    </row>
    <row r="76" spans="1:19" x14ac:dyDescent="0.2">
      <c r="A76" s="90"/>
      <c r="B76" s="90"/>
      <c r="C76" s="96" t="s">
        <v>58</v>
      </c>
      <c r="D76" s="90"/>
      <c r="E76" s="90"/>
      <c r="F76" s="90"/>
      <c r="G76" s="90"/>
      <c r="H76" s="90"/>
      <c r="I76" s="90"/>
      <c r="J76" s="96" t="s">
        <v>58</v>
      </c>
      <c r="K76" s="90"/>
      <c r="L76" s="90"/>
      <c r="M76" s="90"/>
      <c r="N76" s="90"/>
      <c r="O76" s="90"/>
      <c r="P76" s="90"/>
      <c r="Q76" s="90"/>
      <c r="R76" s="90"/>
      <c r="S76" s="90"/>
    </row>
    <row r="77" spans="1:19" x14ac:dyDescent="0.2">
      <c r="A77" s="90"/>
      <c r="B77" s="90"/>
      <c r="C77" s="96" t="s">
        <v>59</v>
      </c>
      <c r="D77" s="90"/>
      <c r="E77" s="90"/>
      <c r="F77" s="90"/>
      <c r="G77" s="90"/>
      <c r="H77" s="90"/>
      <c r="I77" s="90"/>
      <c r="J77" s="96" t="s">
        <v>59</v>
      </c>
      <c r="K77" s="90"/>
      <c r="L77" s="90"/>
      <c r="M77" s="90"/>
      <c r="N77" s="90"/>
      <c r="O77" s="90"/>
      <c r="P77" s="90"/>
      <c r="Q77" s="90"/>
      <c r="R77" s="90"/>
      <c r="S77" s="90"/>
    </row>
    <row r="78" spans="1:19" x14ac:dyDescent="0.2">
      <c r="A78" s="90"/>
      <c r="B78" s="90"/>
      <c r="C78" s="96" t="s">
        <v>54</v>
      </c>
      <c r="D78" s="90"/>
      <c r="E78" s="90"/>
      <c r="F78" s="90"/>
      <c r="G78" s="90"/>
      <c r="H78" s="90"/>
      <c r="I78" s="90"/>
      <c r="J78" s="96" t="s">
        <v>54</v>
      </c>
      <c r="K78" s="90"/>
      <c r="L78" s="90"/>
      <c r="M78" s="90"/>
      <c r="N78" s="90"/>
      <c r="O78" s="90"/>
      <c r="P78" s="90"/>
      <c r="Q78" s="90"/>
      <c r="R78" s="90"/>
      <c r="S78" s="90"/>
    </row>
    <row r="79" spans="1:19" x14ac:dyDescent="0.2">
      <c r="A79" s="90"/>
      <c r="B79" s="90"/>
      <c r="C79" s="90"/>
      <c r="D79" s="90"/>
      <c r="E79" s="90"/>
      <c r="F79" s="90"/>
      <c r="G79" s="90"/>
      <c r="H79" s="90"/>
      <c r="I79" s="90"/>
      <c r="J79" s="90"/>
      <c r="K79" s="90"/>
      <c r="L79" s="90"/>
      <c r="M79" s="90"/>
      <c r="N79" s="90"/>
      <c r="O79" s="90"/>
      <c r="P79" s="90"/>
      <c r="Q79" s="90"/>
      <c r="R79" s="90"/>
      <c r="S79" s="90"/>
    </row>
    <row r="80" spans="1:19" x14ac:dyDescent="0.2">
      <c r="A80" s="90"/>
      <c r="B80" s="90"/>
      <c r="C80" s="95" t="s">
        <v>181</v>
      </c>
      <c r="D80" s="95"/>
      <c r="E80" s="95"/>
      <c r="F80" s="95"/>
      <c r="G80" s="95"/>
      <c r="H80" s="95"/>
      <c r="I80" s="95"/>
      <c r="J80" s="95" t="s">
        <v>182</v>
      </c>
      <c r="K80" s="95"/>
      <c r="L80" s="95"/>
      <c r="M80" s="95"/>
      <c r="N80" s="95"/>
      <c r="O80" s="95"/>
      <c r="P80" s="95"/>
      <c r="Q80" s="90"/>
      <c r="R80" s="90"/>
      <c r="S80" s="90"/>
    </row>
    <row r="81" spans="1:19" x14ac:dyDescent="0.2">
      <c r="A81" s="90"/>
      <c r="B81" s="90"/>
      <c r="C81" s="102" t="s">
        <v>185</v>
      </c>
      <c r="D81" s="90"/>
      <c r="E81" s="90"/>
      <c r="F81" s="90"/>
      <c r="G81" s="90"/>
      <c r="H81" s="90"/>
      <c r="I81" s="90"/>
      <c r="J81" s="96" t="s">
        <v>186</v>
      </c>
      <c r="K81" s="90"/>
      <c r="L81" s="90"/>
      <c r="M81" s="90"/>
      <c r="N81" s="90"/>
      <c r="O81" s="90"/>
      <c r="P81" s="90"/>
      <c r="Q81" s="90"/>
      <c r="R81" s="90"/>
      <c r="S81" s="90"/>
    </row>
    <row r="82" spans="1:19" x14ac:dyDescent="0.2">
      <c r="A82" s="90"/>
      <c r="B82" s="90"/>
      <c r="C82" s="90"/>
      <c r="D82" s="90"/>
      <c r="E82" s="90"/>
      <c r="F82" s="90"/>
      <c r="G82" s="90"/>
      <c r="H82" s="90"/>
      <c r="I82" s="90"/>
      <c r="J82" s="90"/>
      <c r="K82" s="90"/>
      <c r="L82" s="90"/>
      <c r="M82" s="90"/>
      <c r="N82" s="90"/>
      <c r="O82" s="90"/>
      <c r="P82" s="90"/>
      <c r="Q82" s="90"/>
      <c r="R82" s="90"/>
      <c r="S82" s="90"/>
    </row>
    <row r="83" spans="1:19" x14ac:dyDescent="0.2">
      <c r="A83" s="90"/>
      <c r="B83" s="90"/>
      <c r="C83" s="90"/>
      <c r="D83" s="90"/>
      <c r="E83" s="90"/>
      <c r="F83" s="90"/>
      <c r="G83" s="90"/>
      <c r="H83" s="90"/>
      <c r="I83" s="90"/>
      <c r="J83" s="90"/>
      <c r="K83" s="90"/>
      <c r="L83" s="90"/>
      <c r="M83" s="90"/>
      <c r="N83" s="90"/>
      <c r="O83" s="90"/>
      <c r="P83" s="90"/>
      <c r="Q83" s="90"/>
      <c r="R83" s="90"/>
      <c r="S83" s="90"/>
    </row>
    <row r="84" spans="1:19" x14ac:dyDescent="0.2">
      <c r="A84" s="90"/>
      <c r="B84" s="90"/>
      <c r="C84" s="90"/>
      <c r="D84" s="90"/>
      <c r="E84" s="90"/>
      <c r="F84" s="90"/>
      <c r="G84" s="90"/>
      <c r="H84" s="90"/>
      <c r="I84" s="90"/>
      <c r="J84" s="90"/>
      <c r="K84" s="90"/>
      <c r="L84" s="90"/>
      <c r="M84" s="90"/>
      <c r="N84" s="90"/>
      <c r="O84" s="90"/>
      <c r="P84" s="90"/>
      <c r="Q84" s="90"/>
      <c r="R84" s="90"/>
      <c r="S84" s="90"/>
    </row>
    <row r="85" spans="1:19" x14ac:dyDescent="0.2">
      <c r="A85" s="90"/>
      <c r="B85" s="90"/>
      <c r="C85" s="90"/>
      <c r="D85" s="90"/>
      <c r="E85" s="90"/>
      <c r="F85" s="90"/>
      <c r="G85" s="90"/>
      <c r="H85" s="90"/>
      <c r="I85" s="90"/>
      <c r="J85" s="90"/>
      <c r="K85" s="90"/>
      <c r="L85" s="90"/>
      <c r="M85" s="90"/>
      <c r="N85" s="90"/>
      <c r="O85" s="90"/>
      <c r="P85" s="90"/>
      <c r="Q85" s="90"/>
      <c r="R85" s="90"/>
      <c r="S85" s="90"/>
    </row>
    <row r="86" spans="1:19" x14ac:dyDescent="0.2">
      <c r="A86" s="90"/>
      <c r="B86" s="90"/>
      <c r="C86" s="90"/>
      <c r="D86" s="90"/>
      <c r="E86" s="90"/>
      <c r="F86" s="90"/>
      <c r="G86" s="90"/>
      <c r="H86" s="90"/>
      <c r="I86" s="90"/>
      <c r="J86" s="90"/>
      <c r="K86" s="90"/>
      <c r="L86" s="90"/>
      <c r="M86" s="90"/>
      <c r="N86" s="90"/>
      <c r="O86" s="90"/>
      <c r="P86" s="90"/>
      <c r="Q86" s="90"/>
      <c r="R86" s="90"/>
      <c r="S86" s="90"/>
    </row>
    <row r="87" spans="1:19" x14ac:dyDescent="0.2">
      <c r="A87" s="90"/>
      <c r="B87" s="90"/>
      <c r="C87" s="90"/>
      <c r="D87" s="90"/>
      <c r="E87" s="90"/>
      <c r="F87" s="90"/>
      <c r="G87" s="90"/>
      <c r="H87" s="90"/>
      <c r="I87" s="90"/>
      <c r="J87" s="90"/>
      <c r="K87" s="90"/>
      <c r="L87" s="90"/>
      <c r="M87" s="90"/>
      <c r="N87" s="90"/>
      <c r="O87" s="90"/>
      <c r="P87" s="90"/>
      <c r="Q87" s="90"/>
      <c r="R87" s="90"/>
      <c r="S87" s="90"/>
    </row>
    <row r="88" spans="1:19" x14ac:dyDescent="0.2">
      <c r="A88" s="90"/>
      <c r="B88" s="90"/>
      <c r="C88" s="90"/>
      <c r="D88" s="90"/>
      <c r="E88" s="90"/>
      <c r="F88" s="90"/>
      <c r="G88" s="90"/>
      <c r="H88" s="90"/>
      <c r="I88" s="90"/>
      <c r="J88" s="90"/>
      <c r="K88" s="90"/>
      <c r="L88" s="90"/>
      <c r="M88" s="90"/>
      <c r="N88" s="90"/>
      <c r="O88" s="90"/>
      <c r="P88" s="90"/>
      <c r="Q88" s="90"/>
      <c r="R88" s="90"/>
      <c r="S88" s="90"/>
    </row>
    <row r="89" spans="1:19" x14ac:dyDescent="0.2">
      <c r="A89" s="90"/>
      <c r="B89" s="90"/>
      <c r="C89" s="90"/>
      <c r="D89" s="90"/>
      <c r="E89" s="90"/>
      <c r="F89" s="90"/>
      <c r="G89" s="90"/>
      <c r="H89" s="90"/>
      <c r="I89" s="90"/>
      <c r="J89" s="90"/>
      <c r="K89" s="90"/>
      <c r="L89" s="90"/>
      <c r="M89" s="90"/>
      <c r="N89" s="90"/>
      <c r="O89" s="90"/>
      <c r="P89" s="90"/>
      <c r="Q89" s="90"/>
      <c r="R89" s="90"/>
      <c r="S89" s="90"/>
    </row>
    <row r="90" spans="1:19" x14ac:dyDescent="0.2">
      <c r="A90" s="90"/>
      <c r="B90" s="90"/>
      <c r="C90" s="90"/>
      <c r="D90" s="90"/>
      <c r="E90" s="90"/>
      <c r="F90" s="90"/>
      <c r="G90" s="90"/>
      <c r="H90" s="90"/>
      <c r="I90" s="90"/>
      <c r="J90" s="90"/>
      <c r="K90" s="90"/>
      <c r="L90" s="90"/>
      <c r="M90" s="90"/>
      <c r="N90" s="90"/>
      <c r="O90" s="90"/>
      <c r="P90" s="90"/>
      <c r="Q90" s="90"/>
      <c r="R90" s="90"/>
      <c r="S90" s="90"/>
    </row>
    <row r="91" spans="1:19" x14ac:dyDescent="0.2">
      <c r="A91" s="90"/>
      <c r="B91" s="90"/>
      <c r="C91" s="90"/>
      <c r="D91" s="90"/>
      <c r="E91" s="90"/>
      <c r="F91" s="90"/>
      <c r="G91" s="90"/>
      <c r="H91" s="90"/>
      <c r="I91" s="90"/>
      <c r="J91" s="90"/>
      <c r="K91" s="90"/>
      <c r="L91" s="90"/>
      <c r="M91" s="90"/>
      <c r="N91" s="90"/>
      <c r="O91" s="90"/>
      <c r="P91" s="90"/>
      <c r="Q91" s="90"/>
      <c r="R91" s="90"/>
      <c r="S91" s="90"/>
    </row>
  </sheetData>
  <hyperlinks>
    <hyperlink ref="C34" location="'1. US'!A1" display="US"/>
    <hyperlink ref="C35" location="'1. UK'!A1" display="UK"/>
    <hyperlink ref="C36" location="'1. France'!A1" display="France"/>
    <hyperlink ref="C37" location="'1. Germany'!A1" display="Germany"/>
    <hyperlink ref="C38" location="'1. Japan'!A1" display="Japan"/>
    <hyperlink ref="C41" location="'2. US'!A1" display="US"/>
    <hyperlink ref="C42" location="'2. UK'!A1" display="UK"/>
    <hyperlink ref="C43" location="'2. France'!A1" display="France"/>
    <hyperlink ref="C44" location="'2. Germany'!A1" display="Germany"/>
    <hyperlink ref="C45" location="'2. Japan'!A1" display="Japan"/>
    <hyperlink ref="C48" location="'3. US'!A1" display="US"/>
    <hyperlink ref="C49" location="'3. UK'!A1" display="UK"/>
    <hyperlink ref="C50" location="'3. France'!A1" display="France"/>
    <hyperlink ref="C51" location="'3. Germany'!A1" display="Germany"/>
    <hyperlink ref="C52" location="'3. Japan'!A1" display="Japan"/>
    <hyperlink ref="C55" location="'4. US'!A1" display="US"/>
    <hyperlink ref="C56" location="'4. UK'!A1" display="UK"/>
    <hyperlink ref="C57" location="'4. France'!A1" display="France"/>
    <hyperlink ref="C58" location="'4. Germany'!A1" display="Germany"/>
    <hyperlink ref="C59" location="'4. Japan'!A1" display="Japan"/>
    <hyperlink ref="C62" location="'5. US'!A1" display="US"/>
    <hyperlink ref="C63" location="'5. UK'!A1" display="UK"/>
    <hyperlink ref="C64" location="'5. France'!A1" display="France"/>
    <hyperlink ref="C65" location="'5. Germany'!A1" display="Germany"/>
    <hyperlink ref="C66" location="'5. Japan'!A1" display="Japan"/>
    <hyperlink ref="C69" location="'6. US'!A1" display="US"/>
    <hyperlink ref="C70" location="'6. UK'!A1" display="UK"/>
    <hyperlink ref="C71" location="'6. France'!A1" display="France"/>
    <hyperlink ref="C72" location="'6. Germany'!A1" display="Germany"/>
    <hyperlink ref="C73" location="'6. Japan'!A1" display="Japan"/>
    <hyperlink ref="C76" location="'7. US'!A1" display="US"/>
    <hyperlink ref="C77" location="'7. UK'!A1" display="UK"/>
    <hyperlink ref="C78" location="'M7. Germany'!A1" display="Germany"/>
    <hyperlink ref="C81" location="'8.'!A1" display="'8. All countries"/>
    <hyperlink ref="J81" location="M8.!A1" display="All countries"/>
    <hyperlink ref="J34" location="'M1. US'!A1" display="US"/>
    <hyperlink ref="J35" location="'M1. UK'!A1" display="UK"/>
    <hyperlink ref="J36" location="'M1. France'!A1" display="France"/>
    <hyperlink ref="J37" location="'M1. Germany'!A1" display="Germany"/>
    <hyperlink ref="J38" location="'M1. Japan'!A1" display="Japan"/>
    <hyperlink ref="J41" location="'M2. US'!A1" display="US"/>
    <hyperlink ref="J42" location="'M2. UK'!A1" display="UK"/>
    <hyperlink ref="J43" location="'M2. France'!A1" display="France"/>
    <hyperlink ref="J44" location="'M2. Germany'!A1" display="Germany"/>
    <hyperlink ref="J45" location="'M2. Japan'!A1" display="Japan"/>
    <hyperlink ref="J48" location="'M3. US'!A1" display="US"/>
    <hyperlink ref="J49" location="'M3. UK'!A1" display="UK"/>
    <hyperlink ref="J50" location="'M3. France'!A1" display="France"/>
    <hyperlink ref="J51" location="'M3. Germany'!A1" display="Germany"/>
    <hyperlink ref="J52" location="'M3. Japan'!A1" display="Japan"/>
    <hyperlink ref="J55" location="'M4. US'!A1" display="US"/>
    <hyperlink ref="J56" location="'M4. UK'!A1" display="UK"/>
    <hyperlink ref="J57" location="'M4. France'!A1" display="France"/>
    <hyperlink ref="J58" location="'M4. Germany'!A1" display="Germany"/>
    <hyperlink ref="J59" location="'M4. Japan'!A1" display="Japan"/>
    <hyperlink ref="J62" location="'M5. US'!A1" display="US"/>
    <hyperlink ref="J63" location="'M5. UK'!A1" display="UK"/>
    <hyperlink ref="J64" location="'M5. France'!A1" display="France"/>
    <hyperlink ref="J65" location="'M5. Germany'!A1" display="Germany"/>
    <hyperlink ref="J69" location="'M6. US'!A1" display="US"/>
    <hyperlink ref="J70" location="'M6. UK'!A1" display="UK"/>
    <hyperlink ref="J71" location="'M6. France'!A1" display="France"/>
    <hyperlink ref="J72" location="'M6. Germany'!A1" display="Germany"/>
    <hyperlink ref="J76" location="'M7. US'!A1" display="US"/>
    <hyperlink ref="J77" location="'M7. UK'!A1" display="UK"/>
    <hyperlink ref="J78" location="'M7. Germany'!A1" display="Germany"/>
  </hyperlink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workbookViewId="0">
      <pane xSplit="1" ySplit="6" topLeftCell="B7" activePane="bottomRight" state="frozen"/>
      <selection activeCell="B7" sqref="B7"/>
      <selection pane="topRight" activeCell="B7" sqref="B7"/>
      <selection pane="bottomLeft" activeCell="B7" sqref="B7"/>
      <selection pane="bottomRight"/>
    </sheetView>
  </sheetViews>
  <sheetFormatPr defaultRowHeight="12.75" x14ac:dyDescent="0.2"/>
  <sheetData>
    <row r="1" spans="1:31" x14ac:dyDescent="0.2">
      <c r="A1" s="97" t="s">
        <v>184</v>
      </c>
      <c r="C1" s="33" t="s">
        <v>114</v>
      </c>
    </row>
    <row r="2" spans="1:31" x14ac:dyDescent="0.2">
      <c r="C2" s="1" t="s">
        <v>118</v>
      </c>
      <c r="R2" s="12"/>
    </row>
    <row r="3" spans="1:31" x14ac:dyDescent="0.2">
      <c r="C3" s="1"/>
      <c r="R3" s="12" t="s">
        <v>2</v>
      </c>
    </row>
    <row r="4" spans="1:31" x14ac:dyDescent="0.2">
      <c r="B4" s="22" t="s">
        <v>3</v>
      </c>
      <c r="C4" s="23"/>
      <c r="D4" s="2"/>
      <c r="E4" s="2"/>
      <c r="F4" s="2"/>
      <c r="G4" s="23" t="s">
        <v>4</v>
      </c>
      <c r="K4" s="26"/>
      <c r="L4" s="3"/>
      <c r="M4" s="3"/>
      <c r="N4" s="3"/>
      <c r="O4" s="4"/>
      <c r="P4" s="4"/>
      <c r="Q4" s="6"/>
      <c r="R4" s="12" t="s">
        <v>5</v>
      </c>
      <c r="S4" s="5"/>
      <c r="T4" s="6"/>
      <c r="U4" s="6"/>
      <c r="V4" s="5"/>
      <c r="W4" s="5"/>
      <c r="X4" s="31" t="s">
        <v>6</v>
      </c>
      <c r="Y4" s="5"/>
      <c r="Z4" s="6"/>
      <c r="AA4" s="7"/>
      <c r="AB4" s="31" t="s">
        <v>7</v>
      </c>
      <c r="AC4" s="31"/>
      <c r="AE4" s="26" t="s">
        <v>8</v>
      </c>
    </row>
    <row r="5" spans="1:31" x14ac:dyDescent="0.2">
      <c r="B5" s="24" t="s">
        <v>9</v>
      </c>
      <c r="C5" s="22" t="s">
        <v>10</v>
      </c>
      <c r="D5" s="9" t="s">
        <v>11</v>
      </c>
      <c r="E5" s="36" t="s">
        <v>12</v>
      </c>
      <c r="F5" s="10" t="s">
        <v>13</v>
      </c>
      <c r="G5" s="23" t="s">
        <v>14</v>
      </c>
      <c r="K5" s="26"/>
      <c r="L5" s="3"/>
      <c r="M5" s="27" t="s">
        <v>15</v>
      </c>
      <c r="N5" s="3"/>
      <c r="O5" s="4"/>
      <c r="P5" s="12" t="s">
        <v>16</v>
      </c>
      <c r="Q5" s="13" t="s">
        <v>17</v>
      </c>
      <c r="R5" s="13" t="s">
        <v>18</v>
      </c>
      <c r="S5" s="31"/>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9" t="s">
        <v>10</v>
      </c>
      <c r="F6" s="15" t="s">
        <v>31</v>
      </c>
      <c r="G6" s="25" t="s">
        <v>32</v>
      </c>
      <c r="H6" s="2" t="s">
        <v>33</v>
      </c>
      <c r="I6" s="11" t="s">
        <v>34</v>
      </c>
      <c r="J6" s="11" t="s">
        <v>35</v>
      </c>
      <c r="K6" s="25" t="s">
        <v>36</v>
      </c>
      <c r="L6" s="27" t="s">
        <v>37</v>
      </c>
      <c r="M6" s="27" t="s">
        <v>38</v>
      </c>
      <c r="N6" s="27" t="s">
        <v>39</v>
      </c>
      <c r="O6" s="12" t="s">
        <v>40</v>
      </c>
      <c r="P6" s="16" t="s">
        <v>5</v>
      </c>
      <c r="Q6" s="7" t="s">
        <v>5</v>
      </c>
      <c r="R6" s="8" t="s">
        <v>119</v>
      </c>
      <c r="S6" s="30" t="s">
        <v>38</v>
      </c>
      <c r="T6" s="30" t="s">
        <v>42</v>
      </c>
      <c r="U6" s="7" t="s">
        <v>43</v>
      </c>
      <c r="V6" s="7" t="s">
        <v>43</v>
      </c>
      <c r="W6" s="7" t="s">
        <v>44</v>
      </c>
      <c r="X6" s="30" t="s">
        <v>41</v>
      </c>
      <c r="Y6" s="13" t="s">
        <v>45</v>
      </c>
      <c r="Z6" s="8" t="s">
        <v>46</v>
      </c>
      <c r="AA6" s="7" t="s">
        <v>41</v>
      </c>
      <c r="AB6" s="29" t="s">
        <v>45</v>
      </c>
      <c r="AC6" s="29" t="s">
        <v>41</v>
      </c>
      <c r="AD6" s="26" t="s">
        <v>47</v>
      </c>
      <c r="AE6" s="26" t="s">
        <v>48</v>
      </c>
    </row>
    <row r="7" spans="1:31" x14ac:dyDescent="0.2">
      <c r="A7">
        <v>1950</v>
      </c>
      <c r="B7" s="17">
        <v>4931.188059114631</v>
      </c>
      <c r="C7" s="17">
        <f>D7+E7+F7</f>
        <v>546.91623317095491</v>
      </c>
      <c r="D7" s="17"/>
      <c r="E7" s="17">
        <v>516.72343411975123</v>
      </c>
      <c r="F7" s="17">
        <v>30.192799051203668</v>
      </c>
      <c r="G7" s="17">
        <f>H7+I7+J7</f>
        <v>152.8450521170324</v>
      </c>
      <c r="H7" s="17">
        <v>128.55363413163747</v>
      </c>
      <c r="I7" s="17">
        <v>15.049740413269328</v>
      </c>
      <c r="J7" s="17">
        <v>9.2416775721256119</v>
      </c>
      <c r="K7" s="17">
        <v>6727.3769234786578</v>
      </c>
      <c r="L7" s="17">
        <v>1337.3393984320885</v>
      </c>
      <c r="M7" s="17">
        <f>N7+S7</f>
        <v>1114.9120520696974</v>
      </c>
      <c r="N7" s="17">
        <f>SUM(O7:R7)</f>
        <v>824.80742244006774</v>
      </c>
      <c r="O7" s="18">
        <v>520.24376375242366</v>
      </c>
      <c r="P7" s="18">
        <v>65.306122448979593</v>
      </c>
      <c r="Q7" s="17"/>
      <c r="R7" s="17">
        <v>239.25753623866444</v>
      </c>
      <c r="S7" s="17">
        <v>290.10462962962964</v>
      </c>
      <c r="T7" s="17">
        <f>U7+V7+W7</f>
        <v>2256.1087813114896</v>
      </c>
      <c r="U7" s="17">
        <v>795.24612816476099</v>
      </c>
      <c r="V7" s="17">
        <v>1123.0790460314986</v>
      </c>
      <c r="W7" s="17">
        <v>337.78360711523027</v>
      </c>
      <c r="X7" s="17">
        <f>Y7+Z7+AA7</f>
        <v>562.58709978677359</v>
      </c>
      <c r="Y7" s="17">
        <v>154.67550661903761</v>
      </c>
      <c r="Z7" s="17">
        <v>68.033963437696997</v>
      </c>
      <c r="AA7" s="17">
        <v>339.87762973003896</v>
      </c>
      <c r="AB7" s="17">
        <v>1069.0813814541768</v>
      </c>
      <c r="AC7" s="17">
        <v>1952.2040268470705</v>
      </c>
      <c r="AD7" s="17">
        <f t="shared" ref="AD7:AD53" si="0">B7+C7+G7+K7+L7+M7+T7+X7+AB7+AC7</f>
        <v>20650.559007782573</v>
      </c>
      <c r="AE7" s="17">
        <f t="shared" ref="AE7:AE53" si="1">AD7-AC7</f>
        <v>18698.354980935503</v>
      </c>
    </row>
    <row r="8" spans="1:31" x14ac:dyDescent="0.2">
      <c r="A8">
        <v>1951</v>
      </c>
      <c r="B8" s="17">
        <v>4758.6510146171549</v>
      </c>
      <c r="C8" s="17">
        <f t="shared" ref="C8:C53" si="2">D8+E8+F8</f>
        <v>565.73907957817357</v>
      </c>
      <c r="D8" s="17"/>
      <c r="E8" s="17">
        <v>533.70915254237286</v>
      </c>
      <c r="F8" s="17">
        <v>32.029927035800718</v>
      </c>
      <c r="G8" s="17">
        <f t="shared" ref="G8:G53" si="3">H8+I8+J8</f>
        <v>157.0325877914716</v>
      </c>
      <c r="H8" s="17">
        <v>132.03468551126412</v>
      </c>
      <c r="I8" s="17">
        <v>15.457266190214602</v>
      </c>
      <c r="J8" s="17">
        <v>9.5406360899929012</v>
      </c>
      <c r="K8" s="17">
        <v>7136.7146727908512</v>
      </c>
      <c r="L8" s="17">
        <v>1427.836049453809</v>
      </c>
      <c r="M8" s="17">
        <f t="shared" ref="M8:M53" si="4">N8+S8</f>
        <v>1152.8085102203938</v>
      </c>
      <c r="N8" s="17">
        <f t="shared" ref="N8:N53" si="5">SUM(O8:R8)</f>
        <v>847.48860281298641</v>
      </c>
      <c r="O8" s="18">
        <v>520.24376375242366</v>
      </c>
      <c r="P8" s="18">
        <v>73.142857142857139</v>
      </c>
      <c r="Q8" s="17"/>
      <c r="R8" s="17">
        <v>254.10198191770567</v>
      </c>
      <c r="S8" s="17">
        <v>305.31990740740741</v>
      </c>
      <c r="T8" s="17">
        <f t="shared" ref="T8:T53" si="6">U8+V8+W8</f>
        <v>2454.688767491587</v>
      </c>
      <c r="U8" s="17">
        <v>870.6573989390057</v>
      </c>
      <c r="V8" s="17">
        <v>1229.5779210862097</v>
      </c>
      <c r="W8" s="17">
        <v>354.45344746637147</v>
      </c>
      <c r="X8" s="17">
        <f t="shared" ref="X8:X53" si="7">Y8+Z8+AA8</f>
        <v>595.2977076857087</v>
      </c>
      <c r="Y8" s="17">
        <v>169.34301155704981</v>
      </c>
      <c r="Z8" s="17">
        <v>74.485459970582056</v>
      </c>
      <c r="AA8" s="17">
        <v>351.4692361580768</v>
      </c>
      <c r="AB8" s="17">
        <v>1076.8350733994562</v>
      </c>
      <c r="AC8" s="17">
        <v>1979.7200930572992</v>
      </c>
      <c r="AD8" s="17">
        <f t="shared" si="0"/>
        <v>21305.323556085907</v>
      </c>
      <c r="AE8" s="17">
        <f t="shared" si="1"/>
        <v>19325.603463028609</v>
      </c>
    </row>
    <row r="9" spans="1:31" x14ac:dyDescent="0.2">
      <c r="A9">
        <v>1952</v>
      </c>
      <c r="B9" s="17">
        <v>4613.8785519928369</v>
      </c>
      <c r="C9" s="17">
        <f t="shared" si="2"/>
        <v>586.55915825882244</v>
      </c>
      <c r="D9" s="17"/>
      <c r="E9" s="17">
        <v>554.27081168554639</v>
      </c>
      <c r="F9" s="17">
        <v>32.288346573276009</v>
      </c>
      <c r="G9" s="17">
        <f t="shared" si="3"/>
        <v>163.31389130313053</v>
      </c>
      <c r="H9" s="17">
        <v>137.17434649724851</v>
      </c>
      <c r="I9" s="17">
        <v>16.091477635498453</v>
      </c>
      <c r="J9" s="17">
        <v>10.048067170383568</v>
      </c>
      <c r="K9" s="17">
        <v>7194.2941515943576</v>
      </c>
      <c r="L9" s="17">
        <v>1481.7683970324097</v>
      </c>
      <c r="M9" s="17">
        <f t="shared" si="4"/>
        <v>1194.1173056374648</v>
      </c>
      <c r="N9" s="17">
        <f t="shared" si="5"/>
        <v>887.78304637820554</v>
      </c>
      <c r="O9" s="18">
        <v>521.27599344240866</v>
      </c>
      <c r="P9" s="18">
        <v>84.4625850340136</v>
      </c>
      <c r="Q9" s="17"/>
      <c r="R9" s="17">
        <v>282.04446790178326</v>
      </c>
      <c r="S9" s="17">
        <v>306.33425925925928</v>
      </c>
      <c r="T9" s="17">
        <f t="shared" si="6"/>
        <v>2633.3545819799992</v>
      </c>
      <c r="U9" s="17">
        <v>929.58107637070214</v>
      </c>
      <c r="V9" s="17">
        <v>1319.4898175145679</v>
      </c>
      <c r="W9" s="17">
        <v>384.28368809472948</v>
      </c>
      <c r="X9" s="17">
        <f t="shared" si="7"/>
        <v>620.07730651478664</v>
      </c>
      <c r="Y9" s="17">
        <v>181.34369741542341</v>
      </c>
      <c r="Z9" s="17">
        <v>79.763957133851648</v>
      </c>
      <c r="AA9" s="17">
        <v>358.96965196551162</v>
      </c>
      <c r="AB9" s="17">
        <v>1109.921585758615</v>
      </c>
      <c r="AC9" s="17">
        <v>2003.9228671324677</v>
      </c>
      <c r="AD9" s="17">
        <f t="shared" si="0"/>
        <v>21601.207797204894</v>
      </c>
      <c r="AE9" s="17">
        <f t="shared" si="1"/>
        <v>19597.284930072427</v>
      </c>
    </row>
    <row r="10" spans="1:31" x14ac:dyDescent="0.2">
      <c r="A10">
        <v>1953</v>
      </c>
      <c r="B10" s="17">
        <v>4465.1397205294961</v>
      </c>
      <c r="C10" s="17">
        <f t="shared" si="2"/>
        <v>603.03020986036438</v>
      </c>
      <c r="D10" s="17"/>
      <c r="E10" s="17">
        <v>569.46855974789196</v>
      </c>
      <c r="F10" s="17">
        <v>33.561650112472428</v>
      </c>
      <c r="G10" s="17">
        <f t="shared" si="3"/>
        <v>166.45454305895996</v>
      </c>
      <c r="H10" s="17">
        <v>140.2911954359559</v>
      </c>
      <c r="I10" s="17">
        <v>16.057183058539238</v>
      </c>
      <c r="J10" s="17">
        <v>10.106164564464828</v>
      </c>
      <c r="K10" s="17">
        <v>7478.0039471534483</v>
      </c>
      <c r="L10" s="17">
        <v>1589.6330921896117</v>
      </c>
      <c r="M10" s="17">
        <f t="shared" si="4"/>
        <v>1222.9388114833614</v>
      </c>
      <c r="N10" s="17">
        <f t="shared" si="5"/>
        <v>904.43233000187979</v>
      </c>
      <c r="O10" s="18">
        <v>516.11484499248377</v>
      </c>
      <c r="P10" s="18">
        <v>91.428571428571431</v>
      </c>
      <c r="Q10" s="17"/>
      <c r="R10" s="17">
        <v>296.88891358082452</v>
      </c>
      <c r="S10" s="17">
        <v>318.5064814814815</v>
      </c>
      <c r="T10" s="17">
        <f t="shared" si="6"/>
        <v>2823.2935223419759</v>
      </c>
      <c r="U10" s="17">
        <v>994.95465026914781</v>
      </c>
      <c r="V10" s="17">
        <v>1419.4891034606271</v>
      </c>
      <c r="W10" s="17">
        <v>408.84976861220076</v>
      </c>
      <c r="X10" s="17">
        <f t="shared" si="7"/>
        <v>647.41238617638328</v>
      </c>
      <c r="Y10" s="17">
        <v>194.67779281361632</v>
      </c>
      <c r="Z10" s="17">
        <v>85.628953981928973</v>
      </c>
      <c r="AA10" s="17">
        <v>367.10563938083806</v>
      </c>
      <c r="AB10" s="17">
        <v>1169.2297662773899</v>
      </c>
      <c r="AC10" s="17">
        <v>2028.8577477413451</v>
      </c>
      <c r="AD10" s="17">
        <f t="shared" si="0"/>
        <v>22193.993746812335</v>
      </c>
      <c r="AE10" s="17">
        <f t="shared" si="1"/>
        <v>20165.13599907099</v>
      </c>
    </row>
    <row r="11" spans="1:31" x14ac:dyDescent="0.2">
      <c r="A11">
        <v>1954</v>
      </c>
      <c r="B11" s="17">
        <v>4331.2747722124886</v>
      </c>
      <c r="C11" s="17">
        <f t="shared" si="2"/>
        <v>603.80890386824831</v>
      </c>
      <c r="D11" s="17"/>
      <c r="E11" s="17">
        <v>568.57457456775398</v>
      </c>
      <c r="F11" s="17">
        <v>35.234329300494288</v>
      </c>
      <c r="G11" s="17">
        <f t="shared" si="3"/>
        <v>171.68896265200897</v>
      </c>
      <c r="H11" s="17">
        <v>144.99993025878408</v>
      </c>
      <c r="I11" s="17">
        <v>16.249765606591293</v>
      </c>
      <c r="J11" s="17">
        <v>10.439266786633596</v>
      </c>
      <c r="K11" s="17">
        <v>7850.7002099543197</v>
      </c>
      <c r="L11" s="17">
        <v>1722.1786921709192</v>
      </c>
      <c r="M11" s="17">
        <f t="shared" si="4"/>
        <v>1246.5409961619384</v>
      </c>
      <c r="N11" s="17">
        <f t="shared" si="5"/>
        <v>916.87664431008659</v>
      </c>
      <c r="O11" s="18">
        <v>500.63139964270925</v>
      </c>
      <c r="P11" s="18">
        <v>96.65306122448979</v>
      </c>
      <c r="Q11" s="17"/>
      <c r="R11" s="17">
        <v>319.59218344288752</v>
      </c>
      <c r="S11" s="17">
        <v>329.66435185185185</v>
      </c>
      <c r="T11" s="17">
        <f t="shared" si="6"/>
        <v>2956.2293217768565</v>
      </c>
      <c r="U11" s="17">
        <v>1036.1428014728024</v>
      </c>
      <c r="V11" s="17">
        <v>1485.7933111559009</v>
      </c>
      <c r="W11" s="17">
        <v>434.29320914815321</v>
      </c>
      <c r="X11" s="17">
        <f t="shared" si="7"/>
        <v>668.23823285402887</v>
      </c>
      <c r="Y11" s="17">
        <v>203.34495482244168</v>
      </c>
      <c r="Z11" s="17">
        <v>89.441201933179244</v>
      </c>
      <c r="AA11" s="17">
        <v>375.45207609840799</v>
      </c>
      <c r="AB11" s="17">
        <v>1191.6485560984079</v>
      </c>
      <c r="AC11" s="17">
        <v>2054.1630676191276</v>
      </c>
      <c r="AD11" s="17">
        <f t="shared" si="0"/>
        <v>22796.471715368345</v>
      </c>
      <c r="AE11" s="17">
        <f t="shared" si="1"/>
        <v>20742.308647749218</v>
      </c>
    </row>
    <row r="12" spans="1:31" x14ac:dyDescent="0.2">
      <c r="A12">
        <v>1955</v>
      </c>
      <c r="B12" s="17">
        <v>4221.2080369296164</v>
      </c>
      <c r="C12" s="17">
        <f t="shared" si="2"/>
        <v>607.3998493122192</v>
      </c>
      <c r="D12" s="17"/>
      <c r="E12" s="17">
        <v>569.46855974789196</v>
      </c>
      <c r="F12" s="17">
        <v>37.931289564327287</v>
      </c>
      <c r="G12" s="17">
        <f t="shared" si="3"/>
        <v>173.78273048922867</v>
      </c>
      <c r="H12" s="17">
        <v>146.84986893393145</v>
      </c>
      <c r="I12" s="17">
        <v>16.381528157204823</v>
      </c>
      <c r="J12" s="17">
        <v>10.551333398092387</v>
      </c>
      <c r="K12" s="17">
        <v>8451.6205887399938</v>
      </c>
      <c r="L12" s="17">
        <v>1851.0678618079148</v>
      </c>
      <c r="M12" s="17">
        <f t="shared" si="4"/>
        <v>1282.2588505900758</v>
      </c>
      <c r="N12" s="17">
        <f t="shared" si="5"/>
        <v>945.49403577526095</v>
      </c>
      <c r="O12" s="18">
        <v>499.59916995272431</v>
      </c>
      <c r="P12" s="18">
        <v>110.58503401360544</v>
      </c>
      <c r="Q12" s="17"/>
      <c r="R12" s="17">
        <v>335.30983180893116</v>
      </c>
      <c r="S12" s="17">
        <v>336.76481481481483</v>
      </c>
      <c r="T12" s="17">
        <f t="shared" si="6"/>
        <v>3149.6777022127576</v>
      </c>
      <c r="U12" s="17">
        <v>1100.7780314113268</v>
      </c>
      <c r="V12" s="17">
        <v>1586.5309410618818</v>
      </c>
      <c r="W12" s="17">
        <v>462.36872973954894</v>
      </c>
      <c r="X12" s="17">
        <f t="shared" si="7"/>
        <v>697.4505283180647</v>
      </c>
      <c r="Y12" s="17">
        <v>216.67905022063456</v>
      </c>
      <c r="Z12" s="17">
        <v>95.306198781256569</v>
      </c>
      <c r="AA12" s="17">
        <v>385.46527931617356</v>
      </c>
      <c r="AB12" s="17">
        <v>1201.6617593161736</v>
      </c>
      <c r="AC12" s="17">
        <v>2081.0866241891904</v>
      </c>
      <c r="AD12" s="17">
        <f t="shared" si="0"/>
        <v>23717.214531905232</v>
      </c>
      <c r="AE12" s="17">
        <f t="shared" si="1"/>
        <v>21636.127907716043</v>
      </c>
    </row>
    <row r="13" spans="1:31" x14ac:dyDescent="0.2">
      <c r="A13">
        <v>1956</v>
      </c>
      <c r="B13" s="17">
        <v>4112.1328938565002</v>
      </c>
      <c r="C13" s="17">
        <f t="shared" si="2"/>
        <v>618.77010790745373</v>
      </c>
      <c r="D13" s="17"/>
      <c r="E13" s="17">
        <v>579.30239672940968</v>
      </c>
      <c r="F13" s="17">
        <v>39.467711178044006</v>
      </c>
      <c r="G13" s="17">
        <f t="shared" si="3"/>
        <v>180.06403400088749</v>
      </c>
      <c r="H13" s="17">
        <v>152.7090670562815</v>
      </c>
      <c r="I13" s="17">
        <v>16.555421362131192</v>
      </c>
      <c r="J13" s="17">
        <v>10.799545582474792</v>
      </c>
      <c r="K13" s="17">
        <v>8793.9567627172</v>
      </c>
      <c r="L13" s="17">
        <v>1926.9387914523875</v>
      </c>
      <c r="M13" s="17">
        <f t="shared" si="4"/>
        <v>1320.6237486148507</v>
      </c>
      <c r="N13" s="17">
        <f t="shared" si="5"/>
        <v>976.75847083707276</v>
      </c>
      <c r="O13" s="18">
        <v>509.92146685257399</v>
      </c>
      <c r="P13" s="18">
        <v>115.80952380952381</v>
      </c>
      <c r="Q13" s="17"/>
      <c r="R13" s="17">
        <v>351.02748017497487</v>
      </c>
      <c r="S13" s="17">
        <v>343.86527777777781</v>
      </c>
      <c r="T13" s="17">
        <f t="shared" si="6"/>
        <v>3301.7828676875315</v>
      </c>
      <c r="U13" s="17">
        <v>1148.1250905179049</v>
      </c>
      <c r="V13" s="17">
        <v>1663.2135268386821</v>
      </c>
      <c r="W13" s="17">
        <v>490.44425033094467</v>
      </c>
      <c r="X13" s="17">
        <f t="shared" si="7"/>
        <v>722.20819025168817</v>
      </c>
      <c r="Y13" s="17">
        <v>226.67962176927924</v>
      </c>
      <c r="Z13" s="17">
        <v>99.704946417314559</v>
      </c>
      <c r="AA13" s="17">
        <v>395.8236220650943</v>
      </c>
      <c r="AB13" s="17">
        <v>1203.0649682719909</v>
      </c>
      <c r="AC13" s="17">
        <v>2136.4254681067696</v>
      </c>
      <c r="AD13" s="17">
        <f t="shared" si="0"/>
        <v>24315.96783286726</v>
      </c>
      <c r="AE13" s="17">
        <f t="shared" si="1"/>
        <v>22179.542364760491</v>
      </c>
    </row>
    <row r="14" spans="1:31" x14ac:dyDescent="0.2">
      <c r="A14">
        <v>1957</v>
      </c>
      <c r="B14" s="17">
        <v>4042.7214391736075</v>
      </c>
      <c r="C14" s="17">
        <f t="shared" si="2"/>
        <v>629.76918207613278</v>
      </c>
      <c r="D14" s="17"/>
      <c r="E14" s="17">
        <v>589.13623371092751</v>
      </c>
      <c r="F14" s="17">
        <v>40.632948365205309</v>
      </c>
      <c r="G14" s="17">
        <f t="shared" si="3"/>
        <v>183.20468575671694</v>
      </c>
      <c r="H14" s="17">
        <v>155.66830138082381</v>
      </c>
      <c r="I14" s="17">
        <v>16.466907451316754</v>
      </c>
      <c r="J14" s="17">
        <v>11.069476924576366</v>
      </c>
      <c r="K14" s="17">
        <v>9053.5878671402788</v>
      </c>
      <c r="L14" s="17">
        <v>1888.5462728371122</v>
      </c>
      <c r="M14" s="17">
        <f t="shared" si="4"/>
        <v>1330.3220997220467</v>
      </c>
      <c r="N14" s="17">
        <f t="shared" si="5"/>
        <v>983.41376638871338</v>
      </c>
      <c r="O14" s="18">
        <v>507.85700747260404</v>
      </c>
      <c r="P14" s="18">
        <v>120.16326530612245</v>
      </c>
      <c r="Q14" s="17"/>
      <c r="R14" s="17">
        <v>355.39349360998693</v>
      </c>
      <c r="S14" s="17">
        <v>346.90833333333336</v>
      </c>
      <c r="T14" s="17">
        <f t="shared" si="6"/>
        <v>3530.9379001477778</v>
      </c>
      <c r="U14" s="17">
        <v>1225.4704840340301</v>
      </c>
      <c r="V14" s="17">
        <v>1784.3155651359639</v>
      </c>
      <c r="W14" s="17">
        <v>521.15185097778385</v>
      </c>
      <c r="X14" s="17">
        <f t="shared" si="7"/>
        <v>752.44025676015815</v>
      </c>
      <c r="Y14" s="17">
        <v>242.68053624711075</v>
      </c>
      <c r="Z14" s="17">
        <v>106.74294263500735</v>
      </c>
      <c r="AA14" s="17">
        <v>403.01677787804005</v>
      </c>
      <c r="AB14" s="17">
        <v>1193.6271613263159</v>
      </c>
      <c r="AC14" s="17">
        <v>2190.2901620691455</v>
      </c>
      <c r="AD14" s="17">
        <f t="shared" si="0"/>
        <v>24795.44702700929</v>
      </c>
      <c r="AE14" s="17">
        <f t="shared" si="1"/>
        <v>22605.156864940145</v>
      </c>
    </row>
    <row r="15" spans="1:31" x14ac:dyDescent="0.2">
      <c r="A15">
        <v>1958</v>
      </c>
      <c r="B15" s="17">
        <v>3923.7303740029347</v>
      </c>
      <c r="C15" s="17">
        <f t="shared" si="2"/>
        <v>622.27774282620157</v>
      </c>
      <c r="D15" s="17"/>
      <c r="E15" s="17">
        <v>581.09036708968563</v>
      </c>
      <c r="F15" s="17">
        <v>41.187375736515918</v>
      </c>
      <c r="G15" s="17">
        <f t="shared" si="3"/>
        <v>186.34533751254637</v>
      </c>
      <c r="H15" s="17">
        <v>158.47132812472969</v>
      </c>
      <c r="I15" s="17">
        <v>16.356981139921501</v>
      </c>
      <c r="J15" s="17">
        <v>11.517028247895171</v>
      </c>
      <c r="K15" s="17">
        <v>9177.1220216641632</v>
      </c>
      <c r="L15" s="17">
        <v>1952.5338038625707</v>
      </c>
      <c r="M15" s="17">
        <f t="shared" si="4"/>
        <v>1354.5240558888208</v>
      </c>
      <c r="N15" s="17">
        <f t="shared" si="5"/>
        <v>1003.5583151480801</v>
      </c>
      <c r="O15" s="18">
        <v>502.6958590226792</v>
      </c>
      <c r="P15" s="18">
        <v>126.25850340136054</v>
      </c>
      <c r="Q15" s="17"/>
      <c r="R15" s="17">
        <v>374.60395272404031</v>
      </c>
      <c r="S15" s="17">
        <v>350.96574074074073</v>
      </c>
      <c r="T15" s="17">
        <f t="shared" si="6"/>
        <v>3605.1158386186003</v>
      </c>
      <c r="U15" s="17">
        <v>1241.9143990379212</v>
      </c>
      <c r="V15" s="17">
        <v>1817.4835080854239</v>
      </c>
      <c r="W15" s="17">
        <v>545.71793149525502</v>
      </c>
      <c r="X15" s="17">
        <f t="shared" si="7"/>
        <v>774.6193205970867</v>
      </c>
      <c r="Y15" s="17">
        <v>246.68076486656861</v>
      </c>
      <c r="Z15" s="17">
        <v>108.50244168943057</v>
      </c>
      <c r="AA15" s="17">
        <v>419.43611404108754</v>
      </c>
      <c r="AB15" s="17">
        <v>1189.5776202479842</v>
      </c>
      <c r="AC15" s="17">
        <v>2253.3134119619681</v>
      </c>
      <c r="AD15" s="17">
        <f t="shared" si="0"/>
        <v>25039.159527182874</v>
      </c>
      <c r="AE15" s="17">
        <f t="shared" si="1"/>
        <v>22785.846115220906</v>
      </c>
    </row>
    <row r="16" spans="1:31" x14ac:dyDescent="0.2">
      <c r="A16">
        <v>1959</v>
      </c>
      <c r="B16" s="17">
        <v>3766.0672126517934</v>
      </c>
      <c r="C16" s="17">
        <f t="shared" si="2"/>
        <v>578.17519802401841</v>
      </c>
      <c r="D16" s="17"/>
      <c r="E16" s="17">
        <v>536.39110808278679</v>
      </c>
      <c r="F16" s="17">
        <v>41.784089941231585</v>
      </c>
      <c r="G16" s="17">
        <f t="shared" si="3"/>
        <v>189.48598926837579</v>
      </c>
      <c r="H16" s="17">
        <v>161.25874347733878</v>
      </c>
      <c r="I16" s="17">
        <v>16.249273376540661</v>
      </c>
      <c r="J16" s="17">
        <v>11.977972414496342</v>
      </c>
      <c r="K16" s="17">
        <v>9310.078272719531</v>
      </c>
      <c r="L16" s="17">
        <v>2065.8831445362407</v>
      </c>
      <c r="M16" s="17">
        <f t="shared" si="4"/>
        <v>1353.1556683587139</v>
      </c>
      <c r="N16" s="17">
        <f t="shared" si="5"/>
        <v>987.98900169204728</v>
      </c>
      <c r="O16" s="18">
        <v>481.01903553299491</v>
      </c>
      <c r="P16" s="18">
        <v>128</v>
      </c>
      <c r="Q16" s="17"/>
      <c r="R16" s="17">
        <v>378.96996615905243</v>
      </c>
      <c r="S16" s="17">
        <v>365.16666666666669</v>
      </c>
      <c r="T16" s="17">
        <f t="shared" si="6"/>
        <v>3653.4779337275754</v>
      </c>
      <c r="U16" s="17">
        <v>1254.8937621694329</v>
      </c>
      <c r="V16" s="17">
        <v>1845.8473599150386</v>
      </c>
      <c r="W16" s="17">
        <v>552.73681164310403</v>
      </c>
      <c r="X16" s="17">
        <f t="shared" si="7"/>
        <v>809.40412963131598</v>
      </c>
      <c r="Y16" s="17">
        <v>250.01428871611682</v>
      </c>
      <c r="Z16" s="17">
        <v>109.96869090144989</v>
      </c>
      <c r="AA16" s="17">
        <v>449.42115001374935</v>
      </c>
      <c r="AB16" s="17">
        <v>1191.4179500137493</v>
      </c>
      <c r="AC16" s="17">
        <v>2329.2409841411368</v>
      </c>
      <c r="AD16" s="17">
        <f t="shared" si="0"/>
        <v>25246.386483072452</v>
      </c>
      <c r="AE16" s="17">
        <f t="shared" si="1"/>
        <v>22917.145498931317</v>
      </c>
    </row>
    <row r="17" spans="1:31" x14ac:dyDescent="0.2">
      <c r="A17">
        <v>1960</v>
      </c>
      <c r="B17" s="17">
        <v>3581</v>
      </c>
      <c r="C17" s="17">
        <f t="shared" si="2"/>
        <v>595</v>
      </c>
      <c r="D17" s="17"/>
      <c r="E17" s="17">
        <v>552</v>
      </c>
      <c r="F17" s="17">
        <v>43</v>
      </c>
      <c r="G17" s="17">
        <f t="shared" si="3"/>
        <v>195</v>
      </c>
      <c r="H17" s="17">
        <v>166.00635478671006</v>
      </c>
      <c r="I17" s="17">
        <v>16.645928434137822</v>
      </c>
      <c r="J17" s="17">
        <v>12.347716779152123</v>
      </c>
      <c r="K17" s="17">
        <v>9581</v>
      </c>
      <c r="L17" s="17">
        <v>2126</v>
      </c>
      <c r="M17" s="17">
        <f t="shared" si="4"/>
        <v>1460</v>
      </c>
      <c r="N17" s="17">
        <f t="shared" si="5"/>
        <v>1066</v>
      </c>
      <c r="O17" s="18">
        <v>519</v>
      </c>
      <c r="P17" s="18">
        <v>124.33643821976786</v>
      </c>
      <c r="Q17" s="17"/>
      <c r="R17" s="17">
        <v>422.66356178023216</v>
      </c>
      <c r="S17" s="17">
        <v>394</v>
      </c>
      <c r="T17" s="17">
        <f t="shared" si="6"/>
        <v>3878.266207375651</v>
      </c>
      <c r="U17" s="17">
        <v>1331.0881347053582</v>
      </c>
      <c r="V17" s="17">
        <v>1967.9118652946418</v>
      </c>
      <c r="W17" s="17">
        <v>579.26620737565077</v>
      </c>
      <c r="X17" s="17">
        <f t="shared" si="7"/>
        <v>873.90077998138531</v>
      </c>
      <c r="Y17" s="17">
        <v>266</v>
      </c>
      <c r="Z17" s="17">
        <v>117</v>
      </c>
      <c r="AA17" s="17">
        <v>490.90077998138537</v>
      </c>
      <c r="AB17" s="17">
        <v>1254.9007799813853</v>
      </c>
      <c r="AC17" s="17">
        <v>2517.9322326615784</v>
      </c>
      <c r="AD17" s="17">
        <f t="shared" si="0"/>
        <v>26063</v>
      </c>
      <c r="AE17" s="17">
        <f t="shared" si="1"/>
        <v>23545.06776733842</v>
      </c>
    </row>
    <row r="18" spans="1:31" x14ac:dyDescent="0.2">
      <c r="A18">
        <v>1961</v>
      </c>
      <c r="B18" s="17">
        <v>3449</v>
      </c>
      <c r="C18" s="17">
        <f t="shared" si="2"/>
        <v>567</v>
      </c>
      <c r="D18" s="17"/>
      <c r="E18" s="17">
        <v>524</v>
      </c>
      <c r="F18" s="17">
        <v>43</v>
      </c>
      <c r="G18" s="17">
        <f t="shared" si="3"/>
        <v>198</v>
      </c>
      <c r="H18" s="17">
        <v>168.81714816775545</v>
      </c>
      <c r="I18" s="17">
        <v>16.450876453010515</v>
      </c>
      <c r="J18" s="17">
        <v>12.731975379234044</v>
      </c>
      <c r="K18" s="17">
        <v>9862</v>
      </c>
      <c r="L18" s="17">
        <v>2178</v>
      </c>
      <c r="M18" s="17">
        <f t="shared" si="4"/>
        <v>1464</v>
      </c>
      <c r="N18" s="17">
        <f t="shared" si="5"/>
        <v>1059</v>
      </c>
      <c r="O18" s="18">
        <v>510</v>
      </c>
      <c r="P18" s="18">
        <v>120.77773335295429</v>
      </c>
      <c r="Q18" s="17"/>
      <c r="R18" s="17">
        <v>428.22226664704573</v>
      </c>
      <c r="S18" s="17">
        <v>405</v>
      </c>
      <c r="T18" s="17">
        <f t="shared" si="6"/>
        <v>3951.0689194915253</v>
      </c>
      <c r="U18" s="17">
        <v>1345.1512007421295</v>
      </c>
      <c r="V18" s="17">
        <v>1998.8487992578705</v>
      </c>
      <c r="W18" s="17">
        <v>607.06891949152543</v>
      </c>
      <c r="X18" s="17">
        <f t="shared" si="7"/>
        <v>897.06693622360899</v>
      </c>
      <c r="Y18" s="17">
        <v>284</v>
      </c>
      <c r="Z18" s="17">
        <v>127</v>
      </c>
      <c r="AA18" s="17">
        <v>486.06693622360899</v>
      </c>
      <c r="AB18" s="17">
        <v>1216.066936223609</v>
      </c>
      <c r="AC18" s="17">
        <v>2643.7972080612567</v>
      </c>
      <c r="AD18" s="17">
        <f t="shared" si="0"/>
        <v>26425.999999999996</v>
      </c>
      <c r="AE18" s="17">
        <f t="shared" si="1"/>
        <v>23782.20279193874</v>
      </c>
    </row>
    <row r="19" spans="1:31" x14ac:dyDescent="0.2">
      <c r="A19">
        <v>1962</v>
      </c>
      <c r="B19" s="17">
        <v>3307</v>
      </c>
      <c r="C19" s="17">
        <f t="shared" si="2"/>
        <v>535</v>
      </c>
      <c r="D19" s="17"/>
      <c r="E19" s="17">
        <v>492</v>
      </c>
      <c r="F19" s="17">
        <v>43</v>
      </c>
      <c r="G19" s="17">
        <f t="shared" si="3"/>
        <v>206</v>
      </c>
      <c r="H19" s="17">
        <v>176.18484462459728</v>
      </c>
      <c r="I19" s="17">
        <v>16.523015603756587</v>
      </c>
      <c r="J19" s="17">
        <v>13.292139771646147</v>
      </c>
      <c r="K19" s="17">
        <v>9905</v>
      </c>
      <c r="L19" s="17">
        <v>2272</v>
      </c>
      <c r="M19" s="17">
        <f t="shared" si="4"/>
        <v>1464</v>
      </c>
      <c r="N19" s="17">
        <f t="shared" si="5"/>
        <v>1045</v>
      </c>
      <c r="O19" s="18">
        <v>502</v>
      </c>
      <c r="P19" s="18">
        <v>117.32088422939997</v>
      </c>
      <c r="Q19" s="17"/>
      <c r="R19" s="17">
        <v>425.67911577060005</v>
      </c>
      <c r="S19" s="17">
        <v>419</v>
      </c>
      <c r="T19" s="17">
        <f t="shared" si="6"/>
        <v>3964.8063658192091</v>
      </c>
      <c r="U19" s="17">
        <v>1346.7602332789024</v>
      </c>
      <c r="V19" s="17">
        <v>2001.2397667210976</v>
      </c>
      <c r="W19" s="17">
        <v>616.80636581920908</v>
      </c>
      <c r="X19" s="17">
        <f t="shared" si="7"/>
        <v>925.86349860915061</v>
      </c>
      <c r="Y19" s="17">
        <v>297</v>
      </c>
      <c r="Z19" s="17">
        <v>135</v>
      </c>
      <c r="AA19" s="17">
        <v>493.86349860915055</v>
      </c>
      <c r="AB19" s="17">
        <v>1167.8634986091506</v>
      </c>
      <c r="AC19" s="17">
        <v>2770.4666369624897</v>
      </c>
      <c r="AD19" s="17">
        <f t="shared" si="0"/>
        <v>26517.999999999996</v>
      </c>
      <c r="AE19" s="17">
        <f t="shared" si="1"/>
        <v>23747.533363037506</v>
      </c>
    </row>
    <row r="20" spans="1:31" x14ac:dyDescent="0.2">
      <c r="A20">
        <v>1963</v>
      </c>
      <c r="B20" s="17">
        <v>3144</v>
      </c>
      <c r="C20" s="17">
        <f t="shared" si="2"/>
        <v>494</v>
      </c>
      <c r="D20" s="17"/>
      <c r="E20" s="17">
        <v>451</v>
      </c>
      <c r="F20" s="17">
        <v>43</v>
      </c>
      <c r="G20" s="17">
        <f t="shared" si="3"/>
        <v>214</v>
      </c>
      <c r="H20" s="17">
        <v>182.86353710695673</v>
      </c>
      <c r="I20" s="17">
        <v>16.640295753303562</v>
      </c>
      <c r="J20" s="17">
        <v>14.496167139739711</v>
      </c>
      <c r="K20" s="17">
        <v>9840</v>
      </c>
      <c r="L20" s="17">
        <v>2379</v>
      </c>
      <c r="M20" s="17">
        <f t="shared" si="4"/>
        <v>1469</v>
      </c>
      <c r="N20" s="17">
        <f t="shared" si="5"/>
        <v>1038</v>
      </c>
      <c r="O20" s="18">
        <v>495</v>
      </c>
      <c r="P20" s="18">
        <v>113.9629755771666</v>
      </c>
      <c r="Q20" s="17"/>
      <c r="R20" s="17">
        <v>429.03702442283338</v>
      </c>
      <c r="S20" s="17">
        <v>431</v>
      </c>
      <c r="T20" s="17">
        <f t="shared" si="6"/>
        <v>4011.6726680790962</v>
      </c>
      <c r="U20" s="17">
        <v>1358.0234610363125</v>
      </c>
      <c r="V20" s="17">
        <v>2017.9765389636875</v>
      </c>
      <c r="W20" s="17">
        <v>635.67266807909607</v>
      </c>
      <c r="X20" s="17">
        <f t="shared" si="7"/>
        <v>960.96933823113739</v>
      </c>
      <c r="Y20" s="17">
        <v>310</v>
      </c>
      <c r="Z20" s="17">
        <v>142</v>
      </c>
      <c r="AA20" s="17">
        <v>508.96933823113739</v>
      </c>
      <c r="AB20" s="17">
        <v>1188.9693382311375</v>
      </c>
      <c r="AC20" s="17">
        <v>2879.3886554586288</v>
      </c>
      <c r="AD20" s="17">
        <f t="shared" si="0"/>
        <v>26581</v>
      </c>
      <c r="AE20" s="17">
        <f t="shared" si="1"/>
        <v>23701.611344541372</v>
      </c>
    </row>
    <row r="21" spans="1:31" x14ac:dyDescent="0.2">
      <c r="A21">
        <v>1964</v>
      </c>
      <c r="B21" s="17">
        <v>3002</v>
      </c>
      <c r="C21" s="17">
        <f t="shared" si="2"/>
        <v>477</v>
      </c>
      <c r="D21" s="17"/>
      <c r="E21" s="17">
        <v>434</v>
      </c>
      <c r="F21" s="17">
        <v>43</v>
      </c>
      <c r="G21" s="17">
        <f t="shared" si="3"/>
        <v>220</v>
      </c>
      <c r="H21" s="17">
        <v>188.33934361935826</v>
      </c>
      <c r="I21" s="17">
        <v>17.043671940120575</v>
      </c>
      <c r="J21" s="17">
        <v>14.616984440521163</v>
      </c>
      <c r="K21" s="17">
        <v>9842</v>
      </c>
      <c r="L21" s="17">
        <v>2447</v>
      </c>
      <c r="M21" s="17">
        <f t="shared" si="4"/>
        <v>1473</v>
      </c>
      <c r="N21" s="17">
        <f t="shared" si="5"/>
        <v>1040</v>
      </c>
      <c r="O21" s="18">
        <v>493</v>
      </c>
      <c r="P21" s="18">
        <v>110.70117556399444</v>
      </c>
      <c r="Q21" s="17"/>
      <c r="R21" s="17">
        <v>436.29882443600559</v>
      </c>
      <c r="S21" s="17">
        <v>433</v>
      </c>
      <c r="T21" s="17">
        <f t="shared" si="6"/>
        <v>3990.3229999999999</v>
      </c>
      <c r="U21" s="17">
        <v>1345.1512007421295</v>
      </c>
      <c r="V21" s="17">
        <v>1998.8487992578705</v>
      </c>
      <c r="W21" s="17">
        <v>646.32299999999998</v>
      </c>
      <c r="X21" s="17">
        <f t="shared" si="7"/>
        <v>983.49682834032365</v>
      </c>
      <c r="Y21" s="17">
        <v>318</v>
      </c>
      <c r="Z21" s="17">
        <v>148</v>
      </c>
      <c r="AA21" s="17">
        <v>517.49682834032365</v>
      </c>
      <c r="AB21" s="17">
        <v>1186.4968283403236</v>
      </c>
      <c r="AC21" s="17">
        <v>2982.6833433193528</v>
      </c>
      <c r="AD21" s="17">
        <f t="shared" si="0"/>
        <v>26604.000000000004</v>
      </c>
      <c r="AE21" s="17">
        <f t="shared" si="1"/>
        <v>23621.31665668065</v>
      </c>
    </row>
    <row r="22" spans="1:31" x14ac:dyDescent="0.2">
      <c r="A22">
        <v>1965</v>
      </c>
      <c r="B22" s="17">
        <v>2876</v>
      </c>
      <c r="C22" s="17">
        <f t="shared" si="2"/>
        <v>463</v>
      </c>
      <c r="D22" s="17"/>
      <c r="E22" s="17">
        <v>420</v>
      </c>
      <c r="F22" s="17">
        <v>43</v>
      </c>
      <c r="G22" s="17">
        <f t="shared" si="3"/>
        <v>225.00000000000003</v>
      </c>
      <c r="H22" s="17">
        <v>192.55131156755175</v>
      </c>
      <c r="I22" s="17">
        <v>16.944437189675327</v>
      </c>
      <c r="J22" s="17">
        <v>15.504251242772934</v>
      </c>
      <c r="K22" s="17">
        <v>10016</v>
      </c>
      <c r="L22" s="17">
        <v>2454</v>
      </c>
      <c r="M22" s="17">
        <f t="shared" si="4"/>
        <v>1464</v>
      </c>
      <c r="N22" s="17">
        <f t="shared" si="5"/>
        <v>1030</v>
      </c>
      <c r="O22" s="18">
        <v>483</v>
      </c>
      <c r="P22" s="18">
        <v>107.5327334091271</v>
      </c>
      <c r="Q22" s="17"/>
      <c r="R22" s="17">
        <v>439.4672665908729</v>
      </c>
      <c r="S22" s="17">
        <v>434</v>
      </c>
      <c r="T22" s="17">
        <f t="shared" si="6"/>
        <v>3991.9989999999998</v>
      </c>
      <c r="U22" s="17">
        <v>1354.3466747767541</v>
      </c>
      <c r="V22" s="17">
        <v>1972.6533252232462</v>
      </c>
      <c r="W22" s="17">
        <v>664.99899999999991</v>
      </c>
      <c r="X22" s="17">
        <f t="shared" si="7"/>
        <v>1011.0153292390654</v>
      </c>
      <c r="Y22" s="17">
        <v>329</v>
      </c>
      <c r="Z22" s="17">
        <v>156</v>
      </c>
      <c r="AA22" s="17">
        <v>526.01532923906541</v>
      </c>
      <c r="AB22" s="17">
        <v>1176.0153292390655</v>
      </c>
      <c r="AC22" s="17">
        <v>3077.9703415218692</v>
      </c>
      <c r="AD22" s="17">
        <f t="shared" si="0"/>
        <v>26754.999999999996</v>
      </c>
      <c r="AE22" s="17">
        <f t="shared" si="1"/>
        <v>23677.029658478128</v>
      </c>
    </row>
    <row r="23" spans="1:31" x14ac:dyDescent="0.2">
      <c r="A23">
        <v>1966</v>
      </c>
      <c r="B23" s="17">
        <v>2790</v>
      </c>
      <c r="C23" s="17">
        <f t="shared" si="2"/>
        <v>443</v>
      </c>
      <c r="D23" s="17"/>
      <c r="E23" s="17">
        <v>400</v>
      </c>
      <c r="F23" s="17">
        <v>43</v>
      </c>
      <c r="G23" s="17">
        <f t="shared" si="3"/>
        <v>227.99999999999997</v>
      </c>
      <c r="H23" s="17">
        <v>194.45506786990907</v>
      </c>
      <c r="I23" s="17">
        <v>17.088105136120674</v>
      </c>
      <c r="J23" s="17">
        <v>16.456826993970225</v>
      </c>
      <c r="K23" s="17">
        <v>9910</v>
      </c>
      <c r="L23" s="17">
        <v>2436</v>
      </c>
      <c r="M23" s="17">
        <f t="shared" si="4"/>
        <v>1441</v>
      </c>
      <c r="N23" s="17">
        <f t="shared" si="5"/>
        <v>1004</v>
      </c>
      <c r="O23" s="18">
        <v>462</v>
      </c>
      <c r="P23" s="18">
        <v>104.45497706348984</v>
      </c>
      <c r="Q23" s="17"/>
      <c r="R23" s="17">
        <v>437.54502293651018</v>
      </c>
      <c r="S23" s="17">
        <v>437</v>
      </c>
      <c r="T23" s="17">
        <f t="shared" si="6"/>
        <v>4028.0010000000002</v>
      </c>
      <c r="U23" s="17">
        <v>1367.0519501008155</v>
      </c>
      <c r="V23" s="17">
        <v>1991.948049899185</v>
      </c>
      <c r="W23" s="17">
        <v>669.00099999999998</v>
      </c>
      <c r="X23" s="17">
        <f t="shared" si="7"/>
        <v>1051.2719685440384</v>
      </c>
      <c r="Y23" s="17">
        <v>346</v>
      </c>
      <c r="Z23" s="17">
        <v>167</v>
      </c>
      <c r="AA23" s="17">
        <v>538.27196854403837</v>
      </c>
      <c r="AB23" s="17">
        <v>1179.2719685440384</v>
      </c>
      <c r="AC23" s="17">
        <v>3166.4550629119231</v>
      </c>
      <c r="AD23" s="17">
        <f t="shared" si="0"/>
        <v>26673</v>
      </c>
      <c r="AE23" s="17">
        <f t="shared" si="1"/>
        <v>23506.544937088078</v>
      </c>
    </row>
    <row r="24" spans="1:31" x14ac:dyDescent="0.2">
      <c r="A24">
        <v>1967</v>
      </c>
      <c r="B24" s="17">
        <v>2638</v>
      </c>
      <c r="C24" s="17">
        <f t="shared" si="2"/>
        <v>397</v>
      </c>
      <c r="D24" s="17"/>
      <c r="E24" s="17">
        <v>352</v>
      </c>
      <c r="F24" s="17">
        <v>45</v>
      </c>
      <c r="G24" s="17">
        <f t="shared" si="3"/>
        <v>230</v>
      </c>
      <c r="H24" s="17">
        <v>195.95200574088884</v>
      </c>
      <c r="I24" s="17">
        <v>16.610302696493335</v>
      </c>
      <c r="J24" s="17">
        <v>17.437691562617832</v>
      </c>
      <c r="K24" s="17">
        <v>9373</v>
      </c>
      <c r="L24" s="17">
        <v>2249</v>
      </c>
      <c r="M24" s="17">
        <f t="shared" si="4"/>
        <v>1417</v>
      </c>
      <c r="N24" s="17">
        <f t="shared" si="5"/>
        <v>977</v>
      </c>
      <c r="O24" s="18">
        <v>439</v>
      </c>
      <c r="P24" s="18">
        <v>101.46531095626463</v>
      </c>
      <c r="Q24" s="17"/>
      <c r="R24" s="17">
        <v>436.5346890437354</v>
      </c>
      <c r="S24" s="17">
        <v>440</v>
      </c>
      <c r="T24" s="17">
        <f t="shared" si="6"/>
        <v>3965.67</v>
      </c>
      <c r="U24" s="17">
        <v>1332.2778001685842</v>
      </c>
      <c r="V24" s="17">
        <v>1959.7221998314158</v>
      </c>
      <c r="W24" s="17">
        <v>673.67</v>
      </c>
      <c r="X24" s="17">
        <f t="shared" si="7"/>
        <v>1083.8435500299579</v>
      </c>
      <c r="Y24" s="17">
        <v>359</v>
      </c>
      <c r="Z24" s="17">
        <v>177</v>
      </c>
      <c r="AA24" s="17">
        <v>547.84355002995801</v>
      </c>
      <c r="AB24" s="17">
        <v>1204.8435500299579</v>
      </c>
      <c r="AC24" s="17">
        <v>3245.6428999400837</v>
      </c>
      <c r="AD24" s="17">
        <f t="shared" si="0"/>
        <v>25803.999999999996</v>
      </c>
      <c r="AE24" s="17">
        <f t="shared" si="1"/>
        <v>22558.357100059911</v>
      </c>
    </row>
    <row r="25" spans="1:31" x14ac:dyDescent="0.2">
      <c r="A25">
        <v>1968</v>
      </c>
      <c r="B25" s="17">
        <v>2523</v>
      </c>
      <c r="C25" s="17">
        <f t="shared" si="2"/>
        <v>357</v>
      </c>
      <c r="D25" s="17"/>
      <c r="E25" s="17">
        <v>313</v>
      </c>
      <c r="F25" s="17">
        <v>44</v>
      </c>
      <c r="G25" s="17">
        <f t="shared" si="3"/>
        <v>234</v>
      </c>
      <c r="H25" s="17">
        <v>199.23630548313164</v>
      </c>
      <c r="I25" s="17">
        <v>16.195147617624777</v>
      </c>
      <c r="J25" s="17">
        <v>18.568546899243582</v>
      </c>
      <c r="K25" s="17">
        <v>9444</v>
      </c>
      <c r="L25" s="17">
        <v>2285</v>
      </c>
      <c r="M25" s="17">
        <f t="shared" si="4"/>
        <v>1392</v>
      </c>
      <c r="N25" s="17">
        <f t="shared" si="5"/>
        <v>954</v>
      </c>
      <c r="O25" s="18">
        <v>417</v>
      </c>
      <c r="P25" s="18">
        <v>98.56121380596197</v>
      </c>
      <c r="Q25" s="17"/>
      <c r="R25" s="17">
        <v>438.43878619403802</v>
      </c>
      <c r="S25" s="17">
        <v>438</v>
      </c>
      <c r="T25" s="17">
        <f t="shared" si="6"/>
        <v>3967</v>
      </c>
      <c r="U25" s="17">
        <v>1335.5154132917155</v>
      </c>
      <c r="V25" s="17">
        <v>1964.4845867082845</v>
      </c>
      <c r="W25" s="17">
        <v>667</v>
      </c>
      <c r="X25" s="17">
        <f t="shared" si="7"/>
        <v>1115.9388855602156</v>
      </c>
      <c r="Y25" s="17">
        <v>370</v>
      </c>
      <c r="Z25" s="17">
        <v>180</v>
      </c>
      <c r="AA25" s="17">
        <v>565.93888556021568</v>
      </c>
      <c r="AB25" s="17">
        <v>1216.9388855602156</v>
      </c>
      <c r="AC25" s="17">
        <v>3287.1222288795684</v>
      </c>
      <c r="AD25" s="17">
        <f t="shared" si="0"/>
        <v>25822</v>
      </c>
      <c r="AE25" s="17">
        <f t="shared" si="1"/>
        <v>22534.877771120431</v>
      </c>
    </row>
    <row r="26" spans="1:31" x14ac:dyDescent="0.2">
      <c r="A26">
        <v>1969</v>
      </c>
      <c r="B26" s="17">
        <v>2395</v>
      </c>
      <c r="C26" s="17">
        <f t="shared" si="2"/>
        <v>346</v>
      </c>
      <c r="D26" s="17"/>
      <c r="E26" s="17">
        <v>302</v>
      </c>
      <c r="F26" s="17">
        <v>44</v>
      </c>
      <c r="G26" s="17">
        <f t="shared" si="3"/>
        <v>237</v>
      </c>
      <c r="H26" s="17">
        <v>201.66104673898016</v>
      </c>
      <c r="I26" s="17">
        <v>15.517556917074787</v>
      </c>
      <c r="J26" s="17">
        <v>19.821396343945054</v>
      </c>
      <c r="K26" s="17">
        <v>9839</v>
      </c>
      <c r="L26" s="17">
        <v>2305</v>
      </c>
      <c r="M26" s="17">
        <f t="shared" si="4"/>
        <v>1384</v>
      </c>
      <c r="N26" s="17">
        <f t="shared" si="5"/>
        <v>943</v>
      </c>
      <c r="O26" s="18">
        <v>404</v>
      </c>
      <c r="P26" s="18">
        <v>95.740236494143133</v>
      </c>
      <c r="Q26" s="17"/>
      <c r="R26" s="17">
        <v>443.25976350585688</v>
      </c>
      <c r="S26" s="17">
        <v>441</v>
      </c>
      <c r="T26" s="17">
        <f t="shared" si="6"/>
        <v>3997</v>
      </c>
      <c r="U26" s="17">
        <v>1379.4829494623034</v>
      </c>
      <c r="V26" s="17">
        <v>1950.5170505376966</v>
      </c>
      <c r="W26" s="17">
        <v>667</v>
      </c>
      <c r="X26" s="17">
        <f t="shared" si="7"/>
        <v>1148.3945476333133</v>
      </c>
      <c r="Y26" s="17">
        <v>390</v>
      </c>
      <c r="Z26" s="17">
        <v>183</v>
      </c>
      <c r="AA26" s="17">
        <v>575.39454763331332</v>
      </c>
      <c r="AB26" s="17">
        <v>1225.3945476333133</v>
      </c>
      <c r="AC26" s="17">
        <v>3351.2109047333734</v>
      </c>
      <c r="AD26" s="17">
        <f t="shared" si="0"/>
        <v>26228</v>
      </c>
      <c r="AE26" s="17">
        <f t="shared" si="1"/>
        <v>22876.789095266628</v>
      </c>
    </row>
    <row r="27" spans="1:31" x14ac:dyDescent="0.2">
      <c r="A27">
        <v>1970</v>
      </c>
      <c r="B27" s="17">
        <v>2262</v>
      </c>
      <c r="C27" s="17">
        <f t="shared" si="2"/>
        <v>358</v>
      </c>
      <c r="D27" s="17"/>
      <c r="E27" s="17">
        <v>310</v>
      </c>
      <c r="F27" s="17">
        <v>48</v>
      </c>
      <c r="G27" s="17">
        <f t="shared" si="3"/>
        <v>241</v>
      </c>
      <c r="H27" s="17">
        <v>204</v>
      </c>
      <c r="I27" s="17">
        <v>16</v>
      </c>
      <c r="J27" s="17">
        <v>21</v>
      </c>
      <c r="K27" s="17">
        <v>10069</v>
      </c>
      <c r="L27" s="17">
        <v>2319</v>
      </c>
      <c r="M27" s="17">
        <f t="shared" si="4"/>
        <v>1407</v>
      </c>
      <c r="N27" s="17">
        <f t="shared" si="5"/>
        <v>957</v>
      </c>
      <c r="O27" s="18">
        <v>413</v>
      </c>
      <c r="P27" s="18">
        <v>93</v>
      </c>
      <c r="Q27" s="17"/>
      <c r="R27" s="17">
        <v>451</v>
      </c>
      <c r="S27" s="17">
        <v>450</v>
      </c>
      <c r="T27" s="17">
        <f t="shared" si="6"/>
        <v>4015</v>
      </c>
      <c r="U27" s="17">
        <v>1370</v>
      </c>
      <c r="V27" s="17">
        <v>1978</v>
      </c>
      <c r="W27" s="17">
        <v>667</v>
      </c>
      <c r="X27" s="17">
        <f t="shared" si="7"/>
        <v>1181.5</v>
      </c>
      <c r="Y27" s="17">
        <v>411</v>
      </c>
      <c r="Z27" s="17">
        <v>186</v>
      </c>
      <c r="AA27" s="17">
        <v>584.5</v>
      </c>
      <c r="AB27" s="17">
        <v>1229.5</v>
      </c>
      <c r="AC27" s="17">
        <v>3478</v>
      </c>
      <c r="AD27" s="17">
        <f t="shared" si="0"/>
        <v>26560</v>
      </c>
      <c r="AE27" s="17">
        <f t="shared" si="1"/>
        <v>23082</v>
      </c>
    </row>
    <row r="28" spans="1:31" x14ac:dyDescent="0.2">
      <c r="A28">
        <v>1971</v>
      </c>
      <c r="B28" s="17">
        <v>2128</v>
      </c>
      <c r="C28" s="17">
        <f t="shared" si="2"/>
        <v>358</v>
      </c>
      <c r="D28" s="17"/>
      <c r="E28" s="17">
        <v>305</v>
      </c>
      <c r="F28" s="17">
        <v>53</v>
      </c>
      <c r="G28" s="17">
        <f t="shared" si="3"/>
        <v>245</v>
      </c>
      <c r="H28" s="17">
        <v>207</v>
      </c>
      <c r="I28" s="17">
        <v>17</v>
      </c>
      <c r="J28" s="17">
        <v>21</v>
      </c>
      <c r="K28" s="17">
        <v>9998</v>
      </c>
      <c r="L28" s="17">
        <v>2350</v>
      </c>
      <c r="M28" s="17">
        <f t="shared" si="4"/>
        <v>1437</v>
      </c>
      <c r="N28" s="17">
        <f t="shared" si="5"/>
        <v>979</v>
      </c>
      <c r="O28" s="18">
        <v>427</v>
      </c>
      <c r="P28" s="18">
        <v>91</v>
      </c>
      <c r="Q28" s="17"/>
      <c r="R28" s="17">
        <v>461</v>
      </c>
      <c r="S28" s="17">
        <v>458</v>
      </c>
      <c r="T28" s="17">
        <f t="shared" si="6"/>
        <v>4003</v>
      </c>
      <c r="U28" s="17">
        <v>1346</v>
      </c>
      <c r="V28" s="17">
        <v>1986</v>
      </c>
      <c r="W28" s="17">
        <v>671</v>
      </c>
      <c r="X28" s="17">
        <f t="shared" si="7"/>
        <v>1236.5</v>
      </c>
      <c r="Y28" s="17">
        <v>438</v>
      </c>
      <c r="Z28" s="17">
        <v>195</v>
      </c>
      <c r="AA28" s="17">
        <v>603.5</v>
      </c>
      <c r="AB28" s="17">
        <v>1271.5</v>
      </c>
      <c r="AC28" s="17">
        <v>3641</v>
      </c>
      <c r="AD28" s="17">
        <f t="shared" si="0"/>
        <v>26668</v>
      </c>
      <c r="AE28" s="17">
        <f t="shared" si="1"/>
        <v>23027</v>
      </c>
    </row>
    <row r="29" spans="1:31" x14ac:dyDescent="0.2">
      <c r="A29">
        <v>1972</v>
      </c>
      <c r="B29" s="17">
        <v>2034</v>
      </c>
      <c r="C29" s="17">
        <f t="shared" si="2"/>
        <v>335</v>
      </c>
      <c r="D29" s="17"/>
      <c r="E29" s="17">
        <v>282</v>
      </c>
      <c r="F29" s="17">
        <v>53</v>
      </c>
      <c r="G29" s="17">
        <f t="shared" si="3"/>
        <v>249</v>
      </c>
      <c r="H29" s="17">
        <v>210</v>
      </c>
      <c r="I29" s="17">
        <v>17</v>
      </c>
      <c r="J29" s="17">
        <v>22</v>
      </c>
      <c r="K29" s="17">
        <v>9809</v>
      </c>
      <c r="L29" s="17">
        <v>2360</v>
      </c>
      <c r="M29" s="17">
        <f t="shared" si="4"/>
        <v>1473</v>
      </c>
      <c r="N29" s="17">
        <f t="shared" si="5"/>
        <v>999</v>
      </c>
      <c r="O29" s="18">
        <v>432</v>
      </c>
      <c r="P29" s="18">
        <v>80</v>
      </c>
      <c r="Q29" s="17"/>
      <c r="R29" s="17">
        <v>487</v>
      </c>
      <c r="S29" s="17">
        <v>474</v>
      </c>
      <c r="T29" s="17">
        <f t="shared" si="6"/>
        <v>4063</v>
      </c>
      <c r="U29" s="17">
        <v>1368</v>
      </c>
      <c r="V29" s="17">
        <v>2031</v>
      </c>
      <c r="W29" s="17">
        <v>664</v>
      </c>
      <c r="X29" s="17">
        <f t="shared" si="7"/>
        <v>1286</v>
      </c>
      <c r="Y29" s="17">
        <v>461</v>
      </c>
      <c r="Z29" s="17">
        <v>202</v>
      </c>
      <c r="AA29" s="17">
        <v>623</v>
      </c>
      <c r="AB29" s="17">
        <v>1342</v>
      </c>
      <c r="AC29" s="17">
        <v>3823</v>
      </c>
      <c r="AD29" s="17">
        <f t="shared" si="0"/>
        <v>26774</v>
      </c>
      <c r="AE29" s="17">
        <f t="shared" si="1"/>
        <v>22951</v>
      </c>
    </row>
    <row r="30" spans="1:31" x14ac:dyDescent="0.2">
      <c r="A30">
        <v>1973</v>
      </c>
      <c r="B30" s="17">
        <v>1946</v>
      </c>
      <c r="C30" s="17">
        <f t="shared" si="2"/>
        <v>312</v>
      </c>
      <c r="D30" s="17"/>
      <c r="E30" s="17">
        <v>260</v>
      </c>
      <c r="F30" s="17">
        <v>52</v>
      </c>
      <c r="G30" s="17">
        <f t="shared" si="3"/>
        <v>254</v>
      </c>
      <c r="H30" s="17">
        <v>214</v>
      </c>
      <c r="I30" s="17">
        <v>17</v>
      </c>
      <c r="J30" s="17">
        <v>23</v>
      </c>
      <c r="K30" s="17">
        <v>9874</v>
      </c>
      <c r="L30" s="17">
        <v>2368</v>
      </c>
      <c r="M30" s="17">
        <f t="shared" si="4"/>
        <v>1495</v>
      </c>
      <c r="N30" s="17">
        <f t="shared" si="5"/>
        <v>1013</v>
      </c>
      <c r="O30" s="18">
        <v>437</v>
      </c>
      <c r="P30" s="18">
        <v>79</v>
      </c>
      <c r="Q30" s="17"/>
      <c r="R30" s="17">
        <v>497</v>
      </c>
      <c r="S30" s="17">
        <v>482</v>
      </c>
      <c r="T30" s="17">
        <f t="shared" si="6"/>
        <v>4125</v>
      </c>
      <c r="U30" s="17">
        <v>1387</v>
      </c>
      <c r="V30" s="17">
        <v>2068</v>
      </c>
      <c r="W30" s="17">
        <v>670</v>
      </c>
      <c r="X30" s="17">
        <f t="shared" si="7"/>
        <v>1326.5</v>
      </c>
      <c r="Y30" s="17">
        <v>482</v>
      </c>
      <c r="Z30" s="17">
        <v>205</v>
      </c>
      <c r="AA30" s="17">
        <v>639.5</v>
      </c>
      <c r="AB30" s="17">
        <v>1395.5</v>
      </c>
      <c r="AC30" s="17">
        <v>3970</v>
      </c>
      <c r="AD30" s="17">
        <f t="shared" si="0"/>
        <v>27066</v>
      </c>
      <c r="AE30" s="17">
        <f t="shared" si="1"/>
        <v>23096</v>
      </c>
    </row>
    <row r="31" spans="1:31" x14ac:dyDescent="0.2">
      <c r="A31">
        <v>1974</v>
      </c>
      <c r="B31" s="17">
        <v>1845</v>
      </c>
      <c r="C31" s="17">
        <f t="shared" si="2"/>
        <v>294</v>
      </c>
      <c r="D31" s="17"/>
      <c r="E31" s="17">
        <v>251</v>
      </c>
      <c r="F31" s="17">
        <v>43</v>
      </c>
      <c r="G31" s="17">
        <f t="shared" si="3"/>
        <v>257</v>
      </c>
      <c r="H31" s="17">
        <v>217</v>
      </c>
      <c r="I31" s="17">
        <v>17</v>
      </c>
      <c r="J31" s="17">
        <v>23</v>
      </c>
      <c r="K31" s="17">
        <v>9647</v>
      </c>
      <c r="L31" s="17">
        <v>2201</v>
      </c>
      <c r="M31" s="17">
        <f t="shared" si="4"/>
        <v>1500</v>
      </c>
      <c r="N31" s="17">
        <f t="shared" si="5"/>
        <v>1013</v>
      </c>
      <c r="O31" s="18">
        <v>440</v>
      </c>
      <c r="P31" s="18">
        <v>73</v>
      </c>
      <c r="Q31" s="17"/>
      <c r="R31" s="17">
        <v>500</v>
      </c>
      <c r="S31" s="17">
        <v>487</v>
      </c>
      <c r="T31" s="17">
        <f t="shared" si="6"/>
        <v>4088</v>
      </c>
      <c r="U31" s="17">
        <v>1374</v>
      </c>
      <c r="V31" s="17">
        <v>2044</v>
      </c>
      <c r="W31" s="17">
        <v>670</v>
      </c>
      <c r="X31" s="17">
        <f t="shared" si="7"/>
        <v>1362</v>
      </c>
      <c r="Y31" s="17">
        <v>498</v>
      </c>
      <c r="Z31" s="17">
        <v>206</v>
      </c>
      <c r="AA31" s="17">
        <v>658</v>
      </c>
      <c r="AB31" s="17">
        <v>1410</v>
      </c>
      <c r="AC31" s="17">
        <v>4134</v>
      </c>
      <c r="AD31" s="17">
        <f t="shared" si="0"/>
        <v>26738</v>
      </c>
      <c r="AE31" s="17">
        <f t="shared" si="1"/>
        <v>22604</v>
      </c>
    </row>
    <row r="32" spans="1:31" x14ac:dyDescent="0.2">
      <c r="A32">
        <v>1975</v>
      </c>
      <c r="B32" s="17">
        <v>1749</v>
      </c>
      <c r="C32" s="17">
        <f t="shared" si="2"/>
        <v>293</v>
      </c>
      <c r="D32" s="17"/>
      <c r="E32" s="17">
        <v>251</v>
      </c>
      <c r="F32" s="17">
        <v>42</v>
      </c>
      <c r="G32" s="17">
        <f t="shared" si="3"/>
        <v>252</v>
      </c>
      <c r="H32" s="17">
        <v>211</v>
      </c>
      <c r="I32" s="17">
        <v>17</v>
      </c>
      <c r="J32" s="17">
        <v>24</v>
      </c>
      <c r="K32" s="17">
        <v>9055</v>
      </c>
      <c r="L32" s="17">
        <v>2024</v>
      </c>
      <c r="M32" s="17">
        <f t="shared" si="4"/>
        <v>1503</v>
      </c>
      <c r="N32" s="17">
        <f t="shared" si="5"/>
        <v>1017</v>
      </c>
      <c r="O32" s="18">
        <v>429</v>
      </c>
      <c r="P32" s="18">
        <v>68</v>
      </c>
      <c r="Q32" s="17"/>
      <c r="R32" s="17">
        <v>520</v>
      </c>
      <c r="S32" s="17">
        <v>486</v>
      </c>
      <c r="T32" s="17">
        <f t="shared" si="6"/>
        <v>4042</v>
      </c>
      <c r="U32" s="17">
        <v>1325</v>
      </c>
      <c r="V32" s="17">
        <v>2044</v>
      </c>
      <c r="W32" s="17">
        <v>673</v>
      </c>
      <c r="X32" s="17">
        <f t="shared" si="7"/>
        <v>1382</v>
      </c>
      <c r="Y32" s="17">
        <v>502</v>
      </c>
      <c r="Z32" s="17">
        <v>201</v>
      </c>
      <c r="AA32" s="17">
        <v>679</v>
      </c>
      <c r="AB32" s="17">
        <v>1447</v>
      </c>
      <c r="AC32" s="17">
        <v>4273</v>
      </c>
      <c r="AD32" s="17">
        <f t="shared" si="0"/>
        <v>26020</v>
      </c>
      <c r="AE32" s="17">
        <f t="shared" si="1"/>
        <v>21747</v>
      </c>
    </row>
    <row r="33" spans="1:31" x14ac:dyDescent="0.2">
      <c r="A33">
        <v>1976</v>
      </c>
      <c r="B33" s="17">
        <v>1617</v>
      </c>
      <c r="C33" s="17">
        <f t="shared" si="2"/>
        <v>281</v>
      </c>
      <c r="D33" s="17"/>
      <c r="E33" s="17">
        <v>244</v>
      </c>
      <c r="F33" s="17">
        <v>37</v>
      </c>
      <c r="G33" s="17">
        <f t="shared" si="3"/>
        <v>253</v>
      </c>
      <c r="H33" s="17">
        <v>210</v>
      </c>
      <c r="I33" s="17">
        <v>18</v>
      </c>
      <c r="J33" s="17">
        <v>25</v>
      </c>
      <c r="K33" s="17">
        <v>8855</v>
      </c>
      <c r="L33" s="17">
        <v>2016</v>
      </c>
      <c r="M33" s="17">
        <f t="shared" si="4"/>
        <v>1500</v>
      </c>
      <c r="N33" s="17">
        <f t="shared" si="5"/>
        <v>1013</v>
      </c>
      <c r="O33" s="18">
        <v>410</v>
      </c>
      <c r="P33" s="18">
        <v>67</v>
      </c>
      <c r="Q33" s="17"/>
      <c r="R33" s="17">
        <v>536</v>
      </c>
      <c r="S33" s="17">
        <v>487</v>
      </c>
      <c r="T33" s="17">
        <f t="shared" si="6"/>
        <v>4066</v>
      </c>
      <c r="U33" s="17">
        <v>1312</v>
      </c>
      <c r="V33" s="17">
        <v>2075</v>
      </c>
      <c r="W33" s="17">
        <v>679</v>
      </c>
      <c r="X33" s="17">
        <f t="shared" si="7"/>
        <v>1412</v>
      </c>
      <c r="Y33" s="17">
        <v>507</v>
      </c>
      <c r="Z33" s="17">
        <v>204</v>
      </c>
      <c r="AA33" s="17">
        <v>701</v>
      </c>
      <c r="AB33" s="17">
        <v>1502</v>
      </c>
      <c r="AC33" s="17">
        <v>4380</v>
      </c>
      <c r="AD33" s="17">
        <f t="shared" si="0"/>
        <v>25882</v>
      </c>
      <c r="AE33" s="17">
        <f t="shared" si="1"/>
        <v>21502</v>
      </c>
    </row>
    <row r="34" spans="1:31" x14ac:dyDescent="0.2">
      <c r="A34">
        <v>1977</v>
      </c>
      <c r="B34" s="17">
        <v>1534</v>
      </c>
      <c r="C34" s="17">
        <f t="shared" si="2"/>
        <v>276</v>
      </c>
      <c r="D34" s="17"/>
      <c r="E34" s="17">
        <v>242</v>
      </c>
      <c r="F34" s="17">
        <v>34</v>
      </c>
      <c r="G34" s="17">
        <f t="shared" si="3"/>
        <v>255</v>
      </c>
      <c r="H34" s="17">
        <v>210</v>
      </c>
      <c r="I34" s="17">
        <v>19</v>
      </c>
      <c r="J34" s="17">
        <v>26</v>
      </c>
      <c r="K34" s="17">
        <v>8893</v>
      </c>
      <c r="L34" s="17">
        <v>1997</v>
      </c>
      <c r="M34" s="17">
        <f t="shared" si="4"/>
        <v>1499</v>
      </c>
      <c r="N34" s="17">
        <f t="shared" si="5"/>
        <v>1006</v>
      </c>
      <c r="O34" s="18">
        <v>390</v>
      </c>
      <c r="P34" s="18">
        <v>67</v>
      </c>
      <c r="Q34" s="17"/>
      <c r="R34" s="17">
        <v>549</v>
      </c>
      <c r="S34" s="17">
        <v>493</v>
      </c>
      <c r="T34" s="17">
        <f t="shared" si="6"/>
        <v>4064</v>
      </c>
      <c r="U34" s="17">
        <v>1310</v>
      </c>
      <c r="V34" s="17">
        <v>2069</v>
      </c>
      <c r="W34" s="17">
        <v>685</v>
      </c>
      <c r="X34" s="17">
        <f t="shared" si="7"/>
        <v>1424</v>
      </c>
      <c r="Y34" s="17">
        <v>513</v>
      </c>
      <c r="Z34" s="17">
        <v>199</v>
      </c>
      <c r="AA34" s="17">
        <v>712</v>
      </c>
      <c r="AB34" s="17">
        <v>1541</v>
      </c>
      <c r="AC34" s="17">
        <v>4436</v>
      </c>
      <c r="AD34" s="17">
        <f t="shared" si="0"/>
        <v>25919</v>
      </c>
      <c r="AE34" s="17">
        <f t="shared" si="1"/>
        <v>21483</v>
      </c>
    </row>
    <row r="35" spans="1:31" x14ac:dyDescent="0.2">
      <c r="A35">
        <v>1978</v>
      </c>
      <c r="B35" s="17">
        <v>1493</v>
      </c>
      <c r="C35" s="17">
        <f t="shared" si="2"/>
        <v>268</v>
      </c>
      <c r="D35" s="17"/>
      <c r="E35" s="17">
        <v>235</v>
      </c>
      <c r="F35" s="17">
        <v>33</v>
      </c>
      <c r="G35" s="17">
        <f t="shared" si="3"/>
        <v>255</v>
      </c>
      <c r="H35" s="17">
        <v>211</v>
      </c>
      <c r="I35" s="17">
        <v>20</v>
      </c>
      <c r="J35" s="17">
        <v>24</v>
      </c>
      <c r="K35" s="17">
        <v>8873</v>
      </c>
      <c r="L35" s="17">
        <v>2013</v>
      </c>
      <c r="M35" s="17">
        <f t="shared" si="4"/>
        <v>1500</v>
      </c>
      <c r="N35" s="17">
        <f t="shared" si="5"/>
        <v>999</v>
      </c>
      <c r="O35" s="18">
        <v>372</v>
      </c>
      <c r="P35" s="18">
        <v>66</v>
      </c>
      <c r="Q35" s="17"/>
      <c r="R35" s="17">
        <v>561</v>
      </c>
      <c r="S35" s="17">
        <v>501</v>
      </c>
      <c r="T35" s="17">
        <f t="shared" si="6"/>
        <v>4115</v>
      </c>
      <c r="U35" s="17">
        <v>1322</v>
      </c>
      <c r="V35" s="17">
        <v>2090</v>
      </c>
      <c r="W35" s="17">
        <v>703</v>
      </c>
      <c r="X35" s="17">
        <f t="shared" si="7"/>
        <v>1460</v>
      </c>
      <c r="Y35" s="17">
        <v>522</v>
      </c>
      <c r="Z35" s="17">
        <v>200</v>
      </c>
      <c r="AA35" s="17">
        <v>738</v>
      </c>
      <c r="AB35" s="17">
        <v>1598</v>
      </c>
      <c r="AC35" s="17">
        <v>4555</v>
      </c>
      <c r="AD35" s="17">
        <f t="shared" si="0"/>
        <v>26130</v>
      </c>
      <c r="AE35" s="17">
        <f t="shared" si="1"/>
        <v>21575</v>
      </c>
    </row>
    <row r="36" spans="1:31" x14ac:dyDescent="0.2">
      <c r="A36">
        <v>1979</v>
      </c>
      <c r="B36" s="17">
        <v>1410</v>
      </c>
      <c r="C36" s="17">
        <f t="shared" si="2"/>
        <v>261</v>
      </c>
      <c r="D36" s="17"/>
      <c r="E36" s="17">
        <v>227</v>
      </c>
      <c r="F36" s="17">
        <v>34</v>
      </c>
      <c r="G36" s="17">
        <f t="shared" si="3"/>
        <v>259</v>
      </c>
      <c r="H36" s="17">
        <v>215</v>
      </c>
      <c r="I36" s="17">
        <v>19</v>
      </c>
      <c r="J36" s="17">
        <v>25</v>
      </c>
      <c r="K36" s="17">
        <v>8977</v>
      </c>
      <c r="L36" s="17">
        <v>2083</v>
      </c>
      <c r="M36" s="17">
        <f t="shared" si="4"/>
        <v>1511</v>
      </c>
      <c r="N36" s="17">
        <f t="shared" si="5"/>
        <v>1002</v>
      </c>
      <c r="O36" s="18">
        <v>358</v>
      </c>
      <c r="P36" s="18">
        <v>64</v>
      </c>
      <c r="Q36" s="17"/>
      <c r="R36" s="17">
        <v>580</v>
      </c>
      <c r="S36" s="17">
        <v>509</v>
      </c>
      <c r="T36" s="17">
        <f t="shared" si="6"/>
        <v>4191</v>
      </c>
      <c r="U36" s="17">
        <v>1338</v>
      </c>
      <c r="V36" s="17">
        <v>2132</v>
      </c>
      <c r="W36" s="17">
        <v>721</v>
      </c>
      <c r="X36" s="17">
        <f t="shared" si="7"/>
        <v>1515</v>
      </c>
      <c r="Y36" s="17">
        <v>538</v>
      </c>
      <c r="Z36" s="17">
        <v>201</v>
      </c>
      <c r="AA36" s="17">
        <v>776</v>
      </c>
      <c r="AB36" s="17">
        <v>1670</v>
      </c>
      <c r="AC36" s="17">
        <v>4691</v>
      </c>
      <c r="AD36" s="17">
        <f t="shared" si="0"/>
        <v>26568</v>
      </c>
      <c r="AE36" s="17">
        <f t="shared" si="1"/>
        <v>21877</v>
      </c>
    </row>
    <row r="37" spans="1:31" x14ac:dyDescent="0.2">
      <c r="A37">
        <v>1980</v>
      </c>
      <c r="B37" s="17">
        <v>1403</v>
      </c>
      <c r="C37" s="17">
        <f t="shared" si="2"/>
        <v>271</v>
      </c>
      <c r="D37" s="17"/>
      <c r="E37" s="17">
        <v>230</v>
      </c>
      <c r="F37" s="17">
        <v>41</v>
      </c>
      <c r="G37" s="17">
        <f t="shared" si="3"/>
        <v>263</v>
      </c>
      <c r="H37" s="17">
        <v>215</v>
      </c>
      <c r="I37" s="17">
        <v>24</v>
      </c>
      <c r="J37" s="17">
        <v>24</v>
      </c>
      <c r="K37" s="17">
        <v>9053</v>
      </c>
      <c r="L37" s="17">
        <v>2134</v>
      </c>
      <c r="M37" s="17">
        <f t="shared" si="4"/>
        <v>1520</v>
      </c>
      <c r="N37" s="17">
        <f t="shared" si="5"/>
        <v>1008</v>
      </c>
      <c r="O37" s="18">
        <v>352</v>
      </c>
      <c r="P37" s="18">
        <v>63</v>
      </c>
      <c r="Q37" s="17"/>
      <c r="R37" s="17">
        <v>593</v>
      </c>
      <c r="S37" s="17">
        <v>512</v>
      </c>
      <c r="T37" s="17">
        <f t="shared" si="6"/>
        <v>4239</v>
      </c>
      <c r="U37" s="17">
        <v>1349</v>
      </c>
      <c r="V37" s="17">
        <v>2163</v>
      </c>
      <c r="W37" s="17">
        <v>727</v>
      </c>
      <c r="X37" s="17">
        <f t="shared" si="7"/>
        <v>1563.5</v>
      </c>
      <c r="Y37" s="17">
        <v>555</v>
      </c>
      <c r="Z37" s="17">
        <v>200</v>
      </c>
      <c r="AA37" s="17">
        <v>808.5</v>
      </c>
      <c r="AB37" s="17">
        <v>1733.5</v>
      </c>
      <c r="AC37" s="17">
        <v>4800</v>
      </c>
      <c r="AD37" s="17">
        <f t="shared" si="0"/>
        <v>26980</v>
      </c>
      <c r="AE37" s="17">
        <f t="shared" si="1"/>
        <v>22180</v>
      </c>
    </row>
    <row r="38" spans="1:31" x14ac:dyDescent="0.2">
      <c r="A38">
        <v>1981</v>
      </c>
      <c r="B38" s="17">
        <v>1368</v>
      </c>
      <c r="C38" s="17">
        <f t="shared" si="2"/>
        <v>276</v>
      </c>
      <c r="D38" s="17"/>
      <c r="E38" s="17">
        <v>234</v>
      </c>
      <c r="F38" s="17">
        <v>42</v>
      </c>
      <c r="G38" s="17">
        <f t="shared" si="3"/>
        <v>266</v>
      </c>
      <c r="H38" s="17">
        <v>219</v>
      </c>
      <c r="I38" s="17">
        <v>23</v>
      </c>
      <c r="J38" s="17">
        <v>24</v>
      </c>
      <c r="K38" s="17">
        <v>8888</v>
      </c>
      <c r="L38" s="17">
        <v>2098</v>
      </c>
      <c r="M38" s="17">
        <f t="shared" si="4"/>
        <v>1525</v>
      </c>
      <c r="N38" s="17">
        <f t="shared" si="5"/>
        <v>1004</v>
      </c>
      <c r="O38" s="18">
        <v>351</v>
      </c>
      <c r="P38" s="18">
        <v>61</v>
      </c>
      <c r="Q38" s="17"/>
      <c r="R38" s="17">
        <v>592</v>
      </c>
      <c r="S38" s="17">
        <v>521</v>
      </c>
      <c r="T38" s="17">
        <f t="shared" si="6"/>
        <v>4249</v>
      </c>
      <c r="U38" s="17">
        <v>1338</v>
      </c>
      <c r="V38" s="17">
        <v>2170</v>
      </c>
      <c r="W38" s="17">
        <v>741</v>
      </c>
      <c r="X38" s="17">
        <f t="shared" si="7"/>
        <v>1600</v>
      </c>
      <c r="Y38" s="17">
        <v>568</v>
      </c>
      <c r="Z38" s="17">
        <v>199</v>
      </c>
      <c r="AA38" s="17">
        <v>833</v>
      </c>
      <c r="AB38" s="17">
        <v>1784</v>
      </c>
      <c r="AC38" s="17">
        <v>4897</v>
      </c>
      <c r="AD38" s="17">
        <f t="shared" si="0"/>
        <v>26951</v>
      </c>
      <c r="AE38" s="17">
        <f t="shared" si="1"/>
        <v>22054</v>
      </c>
    </row>
    <row r="39" spans="1:31" x14ac:dyDescent="0.2">
      <c r="A39">
        <v>1982</v>
      </c>
      <c r="B39" s="17">
        <v>1322</v>
      </c>
      <c r="C39" s="17">
        <f t="shared" si="2"/>
        <v>277</v>
      </c>
      <c r="D39" s="17"/>
      <c r="E39" s="17">
        <v>235</v>
      </c>
      <c r="F39" s="17">
        <v>42</v>
      </c>
      <c r="G39" s="17">
        <f t="shared" si="3"/>
        <v>267</v>
      </c>
      <c r="H39" s="17">
        <v>220</v>
      </c>
      <c r="I39" s="17">
        <v>23</v>
      </c>
      <c r="J39" s="17">
        <v>24</v>
      </c>
      <c r="K39" s="17">
        <v>8627</v>
      </c>
      <c r="L39" s="17">
        <v>2006</v>
      </c>
      <c r="M39" s="17">
        <f t="shared" si="4"/>
        <v>1513</v>
      </c>
      <c r="N39" s="17">
        <f t="shared" si="5"/>
        <v>990</v>
      </c>
      <c r="O39" s="18">
        <v>344</v>
      </c>
      <c r="P39" s="18">
        <v>59</v>
      </c>
      <c r="Q39" s="17"/>
      <c r="R39" s="17">
        <v>587</v>
      </c>
      <c r="S39" s="17">
        <v>523</v>
      </c>
      <c r="T39" s="17">
        <f t="shared" si="6"/>
        <v>4223</v>
      </c>
      <c r="U39" s="17">
        <v>1297</v>
      </c>
      <c r="V39" s="17">
        <v>2168</v>
      </c>
      <c r="W39" s="17">
        <v>758</v>
      </c>
      <c r="X39" s="17">
        <f t="shared" si="7"/>
        <v>1623.5</v>
      </c>
      <c r="Y39" s="17">
        <v>576</v>
      </c>
      <c r="Z39" s="17">
        <v>198</v>
      </c>
      <c r="AA39" s="17">
        <v>849.5</v>
      </c>
      <c r="AB39" s="17">
        <v>1826.5</v>
      </c>
      <c r="AC39" s="17">
        <v>4945</v>
      </c>
      <c r="AD39" s="17">
        <f t="shared" si="0"/>
        <v>26630</v>
      </c>
      <c r="AE39" s="17">
        <f t="shared" si="1"/>
        <v>21685</v>
      </c>
    </row>
    <row r="40" spans="1:31" x14ac:dyDescent="0.2">
      <c r="A40">
        <v>1983</v>
      </c>
      <c r="B40" s="17">
        <v>1280</v>
      </c>
      <c r="C40" s="17">
        <f t="shared" si="2"/>
        <v>272</v>
      </c>
      <c r="D40" s="17"/>
      <c r="E40" s="17">
        <v>232</v>
      </c>
      <c r="F40" s="17">
        <v>40</v>
      </c>
      <c r="G40" s="17">
        <f t="shared" si="3"/>
        <v>270</v>
      </c>
      <c r="H40" s="17">
        <v>223</v>
      </c>
      <c r="I40" s="17">
        <v>23</v>
      </c>
      <c r="J40" s="17">
        <v>24</v>
      </c>
      <c r="K40" s="17">
        <v>8339</v>
      </c>
      <c r="L40" s="17">
        <v>1961</v>
      </c>
      <c r="M40" s="17">
        <f t="shared" si="4"/>
        <v>1490</v>
      </c>
      <c r="N40" s="17">
        <f t="shared" si="5"/>
        <v>969</v>
      </c>
      <c r="O40" s="18">
        <v>331</v>
      </c>
      <c r="P40" s="18">
        <v>56</v>
      </c>
      <c r="Q40" s="17"/>
      <c r="R40" s="17">
        <v>582</v>
      </c>
      <c r="S40" s="17">
        <v>521</v>
      </c>
      <c r="T40" s="17">
        <f t="shared" si="6"/>
        <v>4178</v>
      </c>
      <c r="U40" s="17">
        <v>1261</v>
      </c>
      <c r="V40" s="17">
        <v>2148</v>
      </c>
      <c r="W40" s="17">
        <v>769</v>
      </c>
      <c r="X40" s="17">
        <f t="shared" si="7"/>
        <v>1630.5</v>
      </c>
      <c r="Y40" s="17">
        <v>585</v>
      </c>
      <c r="Z40" s="17">
        <v>195</v>
      </c>
      <c r="AA40" s="17">
        <v>850.5</v>
      </c>
      <c r="AB40" s="17">
        <v>1846.5</v>
      </c>
      <c r="AC40" s="17">
        <v>4984</v>
      </c>
      <c r="AD40" s="17">
        <f t="shared" si="0"/>
        <v>26251</v>
      </c>
      <c r="AE40" s="17">
        <f t="shared" si="1"/>
        <v>21267</v>
      </c>
    </row>
    <row r="41" spans="1:31" x14ac:dyDescent="0.2">
      <c r="A41">
        <v>1984</v>
      </c>
      <c r="B41" s="17">
        <v>1239</v>
      </c>
      <c r="C41" s="17">
        <f t="shared" si="2"/>
        <v>261</v>
      </c>
      <c r="D41" s="17"/>
      <c r="E41" s="17">
        <v>223</v>
      </c>
      <c r="F41" s="17">
        <v>38</v>
      </c>
      <c r="G41" s="17">
        <f t="shared" si="3"/>
        <v>273</v>
      </c>
      <c r="H41" s="17">
        <v>226</v>
      </c>
      <c r="I41" s="17">
        <v>23</v>
      </c>
      <c r="J41" s="17">
        <v>24</v>
      </c>
      <c r="K41" s="17">
        <v>8303</v>
      </c>
      <c r="L41" s="17">
        <v>1954</v>
      </c>
      <c r="M41" s="17">
        <f t="shared" si="4"/>
        <v>1481</v>
      </c>
      <c r="N41" s="17">
        <f t="shared" si="5"/>
        <v>962</v>
      </c>
      <c r="O41" s="18">
        <v>317</v>
      </c>
      <c r="P41" s="18">
        <v>54</v>
      </c>
      <c r="Q41" s="17"/>
      <c r="R41" s="17">
        <v>591</v>
      </c>
      <c r="S41" s="17">
        <v>519</v>
      </c>
      <c r="T41" s="17">
        <f t="shared" si="6"/>
        <v>4210</v>
      </c>
      <c r="U41" s="17">
        <v>1260</v>
      </c>
      <c r="V41" s="17">
        <v>2166</v>
      </c>
      <c r="W41" s="17">
        <v>784</v>
      </c>
      <c r="X41" s="17">
        <f t="shared" si="7"/>
        <v>1655.5</v>
      </c>
      <c r="Y41" s="17">
        <v>594</v>
      </c>
      <c r="Z41" s="17">
        <v>192</v>
      </c>
      <c r="AA41" s="17">
        <v>869.5</v>
      </c>
      <c r="AB41" s="17">
        <v>1895.5</v>
      </c>
      <c r="AC41" s="17">
        <v>5021</v>
      </c>
      <c r="AD41" s="17">
        <f t="shared" si="0"/>
        <v>26293</v>
      </c>
      <c r="AE41" s="17">
        <f t="shared" si="1"/>
        <v>21272</v>
      </c>
    </row>
    <row r="42" spans="1:31" x14ac:dyDescent="0.2">
      <c r="A42">
        <v>1985</v>
      </c>
      <c r="B42" s="17">
        <v>1196</v>
      </c>
      <c r="C42" s="17">
        <f t="shared" si="2"/>
        <v>255</v>
      </c>
      <c r="D42" s="17"/>
      <c r="E42" s="17">
        <v>219</v>
      </c>
      <c r="F42" s="17">
        <v>36</v>
      </c>
      <c r="G42" s="17">
        <f t="shared" si="3"/>
        <v>273</v>
      </c>
      <c r="H42" s="17">
        <v>226</v>
      </c>
      <c r="I42" s="17">
        <v>23</v>
      </c>
      <c r="J42" s="17">
        <v>24</v>
      </c>
      <c r="K42" s="17">
        <v>8409</v>
      </c>
      <c r="L42" s="17">
        <v>1863</v>
      </c>
      <c r="M42" s="17">
        <f t="shared" si="4"/>
        <v>1489</v>
      </c>
      <c r="N42" s="17">
        <f t="shared" si="5"/>
        <v>965</v>
      </c>
      <c r="O42" s="18">
        <v>304</v>
      </c>
      <c r="P42" s="18">
        <v>53</v>
      </c>
      <c r="Q42" s="17"/>
      <c r="R42" s="17">
        <v>608</v>
      </c>
      <c r="S42" s="17">
        <v>524</v>
      </c>
      <c r="T42" s="17">
        <f t="shared" si="6"/>
        <v>4230</v>
      </c>
      <c r="U42" s="17">
        <v>1249</v>
      </c>
      <c r="V42" s="17">
        <v>2181</v>
      </c>
      <c r="W42" s="17">
        <v>800</v>
      </c>
      <c r="X42" s="17">
        <f t="shared" si="7"/>
        <v>1694.5</v>
      </c>
      <c r="Y42" s="17">
        <v>604</v>
      </c>
      <c r="Z42" s="17">
        <v>189</v>
      </c>
      <c r="AA42" s="17">
        <v>901.5</v>
      </c>
      <c r="AB42" s="17">
        <v>1966.5</v>
      </c>
      <c r="AC42" s="17">
        <v>5113</v>
      </c>
      <c r="AD42" s="17">
        <f t="shared" si="0"/>
        <v>26489</v>
      </c>
      <c r="AE42" s="17">
        <f t="shared" si="1"/>
        <v>21376</v>
      </c>
    </row>
    <row r="43" spans="1:31" x14ac:dyDescent="0.2">
      <c r="A43">
        <v>1986</v>
      </c>
      <c r="B43" s="17">
        <v>1177</v>
      </c>
      <c r="C43" s="17">
        <f t="shared" si="2"/>
        <v>250</v>
      </c>
      <c r="D43" s="17"/>
      <c r="E43" s="17">
        <v>216</v>
      </c>
      <c r="F43" s="17">
        <v>34</v>
      </c>
      <c r="G43" s="17">
        <f t="shared" si="3"/>
        <v>276</v>
      </c>
      <c r="H43" s="17">
        <v>229</v>
      </c>
      <c r="I43" s="17">
        <v>24</v>
      </c>
      <c r="J43" s="17">
        <v>23</v>
      </c>
      <c r="K43" s="17">
        <v>8546</v>
      </c>
      <c r="L43" s="17">
        <v>1840</v>
      </c>
      <c r="M43" s="17">
        <f t="shared" si="4"/>
        <v>1507</v>
      </c>
      <c r="N43" s="17">
        <f t="shared" si="5"/>
        <v>980</v>
      </c>
      <c r="O43" s="18">
        <v>294</v>
      </c>
      <c r="P43" s="18">
        <v>52</v>
      </c>
      <c r="Q43" s="17"/>
      <c r="R43" s="17">
        <v>634</v>
      </c>
      <c r="S43" s="17">
        <v>527</v>
      </c>
      <c r="T43" s="17">
        <f t="shared" si="6"/>
        <v>4261</v>
      </c>
      <c r="U43" s="17">
        <v>1248</v>
      </c>
      <c r="V43" s="17">
        <v>2201</v>
      </c>
      <c r="W43" s="17">
        <v>812</v>
      </c>
      <c r="X43" s="17">
        <f t="shared" si="7"/>
        <v>1753</v>
      </c>
      <c r="Y43" s="17">
        <v>618</v>
      </c>
      <c r="Z43" s="17">
        <v>190</v>
      </c>
      <c r="AA43" s="17">
        <v>945</v>
      </c>
      <c r="AB43" s="17">
        <v>2056</v>
      </c>
      <c r="AC43" s="17">
        <v>5190</v>
      </c>
      <c r="AD43" s="17">
        <f t="shared" si="0"/>
        <v>26856</v>
      </c>
      <c r="AE43" s="17">
        <f t="shared" si="1"/>
        <v>21666</v>
      </c>
    </row>
    <row r="44" spans="1:31" x14ac:dyDescent="0.2">
      <c r="A44">
        <v>1987</v>
      </c>
      <c r="B44" s="17">
        <v>1125</v>
      </c>
      <c r="C44" s="17">
        <f t="shared" si="2"/>
        <v>243</v>
      </c>
      <c r="D44" s="17"/>
      <c r="E44" s="17">
        <v>210</v>
      </c>
      <c r="F44" s="17">
        <v>33</v>
      </c>
      <c r="G44" s="17">
        <f t="shared" si="3"/>
        <v>280</v>
      </c>
      <c r="H44" s="17">
        <v>232</v>
      </c>
      <c r="I44" s="17">
        <v>28</v>
      </c>
      <c r="J44" s="17">
        <v>20</v>
      </c>
      <c r="K44" s="17">
        <v>8552</v>
      </c>
      <c r="L44" s="17">
        <v>1814</v>
      </c>
      <c r="M44" s="17">
        <f t="shared" si="4"/>
        <v>1528</v>
      </c>
      <c r="N44" s="17">
        <f t="shared" si="5"/>
        <v>996</v>
      </c>
      <c r="O44" s="18">
        <v>286</v>
      </c>
      <c r="P44" s="18">
        <v>48</v>
      </c>
      <c r="Q44" s="17"/>
      <c r="R44" s="17">
        <v>662</v>
      </c>
      <c r="S44" s="17">
        <v>532</v>
      </c>
      <c r="T44" s="17">
        <f t="shared" si="6"/>
        <v>4312</v>
      </c>
      <c r="U44" s="17">
        <v>1259</v>
      </c>
      <c r="V44" s="17">
        <v>2225</v>
      </c>
      <c r="W44" s="17">
        <v>828</v>
      </c>
      <c r="X44" s="17">
        <f t="shared" si="7"/>
        <v>1806.5</v>
      </c>
      <c r="Y44" s="17">
        <v>631</v>
      </c>
      <c r="Z44" s="17">
        <v>197</v>
      </c>
      <c r="AA44" s="17">
        <v>978.5</v>
      </c>
      <c r="AB44" s="17">
        <v>2122.5</v>
      </c>
      <c r="AC44" s="17">
        <v>5267</v>
      </c>
      <c r="AD44" s="17">
        <f t="shared" si="0"/>
        <v>27050</v>
      </c>
      <c r="AE44" s="17">
        <f t="shared" si="1"/>
        <v>21783</v>
      </c>
    </row>
    <row r="45" spans="1:31" x14ac:dyDescent="0.2">
      <c r="A45">
        <v>1988</v>
      </c>
      <c r="B45" s="17">
        <v>1078</v>
      </c>
      <c r="C45" s="17">
        <f t="shared" si="2"/>
        <v>232</v>
      </c>
      <c r="D45" s="17"/>
      <c r="E45" s="17">
        <v>200</v>
      </c>
      <c r="F45" s="17">
        <v>32</v>
      </c>
      <c r="G45" s="17">
        <f t="shared" si="3"/>
        <v>283</v>
      </c>
      <c r="H45" s="17">
        <v>235</v>
      </c>
      <c r="I45" s="17">
        <v>25</v>
      </c>
      <c r="J45" s="17">
        <v>23</v>
      </c>
      <c r="K45" s="17">
        <v>8537</v>
      </c>
      <c r="L45" s="17">
        <v>1810</v>
      </c>
      <c r="M45" s="17">
        <f t="shared" si="4"/>
        <v>1539</v>
      </c>
      <c r="N45" s="17">
        <f t="shared" si="5"/>
        <v>1006</v>
      </c>
      <c r="O45" s="18">
        <v>275</v>
      </c>
      <c r="P45" s="18">
        <v>44</v>
      </c>
      <c r="Q45" s="17"/>
      <c r="R45" s="17">
        <v>687</v>
      </c>
      <c r="S45" s="17">
        <v>533</v>
      </c>
      <c r="T45" s="17">
        <f t="shared" si="6"/>
        <v>4392</v>
      </c>
      <c r="U45" s="17">
        <v>1290</v>
      </c>
      <c r="V45" s="17">
        <v>2250</v>
      </c>
      <c r="W45" s="17">
        <v>852</v>
      </c>
      <c r="X45" s="17">
        <f t="shared" si="7"/>
        <v>1865</v>
      </c>
      <c r="Y45" s="17">
        <v>638</v>
      </c>
      <c r="Z45" s="17">
        <v>201</v>
      </c>
      <c r="AA45" s="17">
        <v>1026</v>
      </c>
      <c r="AB45" s="17">
        <v>2203</v>
      </c>
      <c r="AC45" s="17">
        <v>5322</v>
      </c>
      <c r="AD45" s="17">
        <f t="shared" si="0"/>
        <v>27261</v>
      </c>
      <c r="AE45" s="17">
        <f t="shared" si="1"/>
        <v>21939</v>
      </c>
    </row>
    <row r="46" spans="1:31" x14ac:dyDescent="0.2">
      <c r="A46">
        <v>1989</v>
      </c>
      <c r="B46" s="17">
        <v>1028</v>
      </c>
      <c r="C46" s="17">
        <f t="shared" si="2"/>
        <v>219</v>
      </c>
      <c r="D46" s="17"/>
      <c r="E46" s="17">
        <v>190</v>
      </c>
      <c r="F46" s="17">
        <v>29</v>
      </c>
      <c r="G46" s="17">
        <f t="shared" si="3"/>
        <v>282</v>
      </c>
      <c r="H46" s="17">
        <v>235</v>
      </c>
      <c r="I46" s="17">
        <v>24</v>
      </c>
      <c r="J46" s="17">
        <v>23</v>
      </c>
      <c r="K46" s="17">
        <v>8663</v>
      </c>
      <c r="L46" s="17">
        <v>1833</v>
      </c>
      <c r="M46" s="17">
        <f t="shared" si="4"/>
        <v>1557</v>
      </c>
      <c r="N46" s="17">
        <f t="shared" si="5"/>
        <v>1023</v>
      </c>
      <c r="O46" s="18">
        <v>263</v>
      </c>
      <c r="P46" s="18">
        <v>43</v>
      </c>
      <c r="Q46" s="17"/>
      <c r="R46" s="17">
        <v>717</v>
      </c>
      <c r="S46" s="17">
        <v>534</v>
      </c>
      <c r="T46" s="17">
        <f t="shared" si="6"/>
        <v>4474</v>
      </c>
      <c r="U46" s="17">
        <v>1320</v>
      </c>
      <c r="V46" s="17">
        <v>2281</v>
      </c>
      <c r="W46" s="17">
        <v>873</v>
      </c>
      <c r="X46" s="17">
        <f t="shared" si="7"/>
        <v>1928</v>
      </c>
      <c r="Y46" s="17">
        <v>644</v>
      </c>
      <c r="Z46" s="17">
        <v>206</v>
      </c>
      <c r="AA46" s="17">
        <v>1078</v>
      </c>
      <c r="AB46" s="17">
        <v>2288</v>
      </c>
      <c r="AC46" s="17">
        <v>5386</v>
      </c>
      <c r="AD46" s="17">
        <f t="shared" si="0"/>
        <v>27658</v>
      </c>
      <c r="AE46" s="17">
        <f t="shared" si="1"/>
        <v>22272</v>
      </c>
    </row>
    <row r="47" spans="1:31" x14ac:dyDescent="0.2">
      <c r="A47">
        <v>1990</v>
      </c>
      <c r="B47" s="17">
        <v>995</v>
      </c>
      <c r="C47" s="17">
        <f t="shared" si="2"/>
        <v>207</v>
      </c>
      <c r="D47" s="17"/>
      <c r="E47" s="17">
        <v>181</v>
      </c>
      <c r="F47" s="17">
        <v>26</v>
      </c>
      <c r="G47" s="17">
        <f t="shared" si="3"/>
        <v>285</v>
      </c>
      <c r="H47" s="17">
        <v>235</v>
      </c>
      <c r="I47" s="17">
        <v>26</v>
      </c>
      <c r="J47" s="17">
        <v>24</v>
      </c>
      <c r="K47" s="17">
        <v>8906</v>
      </c>
      <c r="L47" s="17">
        <v>1911</v>
      </c>
      <c r="M47" s="17">
        <f t="shared" si="4"/>
        <v>1587</v>
      </c>
      <c r="N47" s="17">
        <f t="shared" si="5"/>
        <v>1068</v>
      </c>
      <c r="O47" s="18">
        <v>255</v>
      </c>
      <c r="P47" s="18">
        <v>44</v>
      </c>
      <c r="Q47" s="17"/>
      <c r="R47" s="17">
        <v>769</v>
      </c>
      <c r="S47" s="17">
        <v>519</v>
      </c>
      <c r="T47" s="17">
        <f t="shared" si="6"/>
        <v>4641</v>
      </c>
      <c r="U47" s="17">
        <v>1373</v>
      </c>
      <c r="V47" s="17">
        <v>2354</v>
      </c>
      <c r="W47" s="17">
        <v>914</v>
      </c>
      <c r="X47" s="17">
        <f t="shared" si="7"/>
        <v>2053.5</v>
      </c>
      <c r="Y47" s="17">
        <v>679</v>
      </c>
      <c r="Z47" s="17">
        <v>213</v>
      </c>
      <c r="AA47" s="17">
        <v>1161.5</v>
      </c>
      <c r="AB47" s="17">
        <v>2423.5</v>
      </c>
      <c r="AC47" s="17">
        <v>5470</v>
      </c>
      <c r="AD47" s="17">
        <f t="shared" si="0"/>
        <v>28479</v>
      </c>
      <c r="AE47" s="17">
        <f t="shared" si="1"/>
        <v>23009</v>
      </c>
    </row>
    <row r="48" spans="1:31" x14ac:dyDescent="0.2">
      <c r="A48">
        <v>1991</v>
      </c>
      <c r="B48" s="17">
        <v>970</v>
      </c>
      <c r="C48" s="17">
        <f t="shared" si="2"/>
        <v>199</v>
      </c>
      <c r="D48" s="17"/>
      <c r="E48" s="17">
        <v>173</v>
      </c>
      <c r="F48" s="17">
        <v>26</v>
      </c>
      <c r="G48" s="17">
        <f t="shared" si="3"/>
        <v>287</v>
      </c>
      <c r="H48" s="17">
        <v>234</v>
      </c>
      <c r="I48" s="17">
        <v>33</v>
      </c>
      <c r="J48" s="17">
        <v>20</v>
      </c>
      <c r="K48" s="17">
        <v>9034</v>
      </c>
      <c r="L48" s="17">
        <v>1930</v>
      </c>
      <c r="M48" s="17">
        <f t="shared" si="4"/>
        <v>1646</v>
      </c>
      <c r="N48" s="17">
        <f t="shared" si="5"/>
        <v>1114</v>
      </c>
      <c r="O48" s="18">
        <v>248</v>
      </c>
      <c r="P48" s="18">
        <v>45</v>
      </c>
      <c r="Q48" s="17"/>
      <c r="R48" s="17">
        <v>821</v>
      </c>
      <c r="S48" s="17">
        <v>532</v>
      </c>
      <c r="T48" s="17">
        <f t="shared" si="6"/>
        <v>4853</v>
      </c>
      <c r="U48" s="17">
        <v>1449</v>
      </c>
      <c r="V48" s="17">
        <v>2452</v>
      </c>
      <c r="W48" s="17">
        <v>952</v>
      </c>
      <c r="X48" s="17">
        <f t="shared" si="7"/>
        <v>2166.5</v>
      </c>
      <c r="Y48" s="17">
        <v>695</v>
      </c>
      <c r="Z48" s="17">
        <v>224</v>
      </c>
      <c r="AA48" s="17">
        <v>1247.5</v>
      </c>
      <c r="AB48" s="17">
        <v>2570.5</v>
      </c>
      <c r="AC48" s="17">
        <v>5533</v>
      </c>
      <c r="AD48" s="17">
        <f t="shared" si="0"/>
        <v>29189</v>
      </c>
      <c r="AE48" s="17">
        <f t="shared" si="1"/>
        <v>23656</v>
      </c>
    </row>
    <row r="49" spans="1:31" x14ac:dyDescent="0.2">
      <c r="A49">
        <v>1992</v>
      </c>
      <c r="B49" s="17">
        <v>930</v>
      </c>
      <c r="C49" s="17">
        <f t="shared" si="2"/>
        <v>190</v>
      </c>
      <c r="D49" s="17"/>
      <c r="E49" s="17">
        <v>163</v>
      </c>
      <c r="F49" s="17">
        <v>27</v>
      </c>
      <c r="G49" s="17">
        <f t="shared" si="3"/>
        <v>288</v>
      </c>
      <c r="H49" s="17">
        <v>233</v>
      </c>
      <c r="I49" s="17">
        <v>30</v>
      </c>
      <c r="J49" s="17">
        <v>25</v>
      </c>
      <c r="K49" s="17">
        <v>8875</v>
      </c>
      <c r="L49" s="17">
        <v>1953</v>
      </c>
      <c r="M49" s="17">
        <f t="shared" si="4"/>
        <v>1663</v>
      </c>
      <c r="N49" s="17">
        <f t="shared" si="5"/>
        <v>1135</v>
      </c>
      <c r="O49" s="18">
        <v>243</v>
      </c>
      <c r="P49" s="18">
        <v>45</v>
      </c>
      <c r="Q49" s="17"/>
      <c r="R49" s="17">
        <v>847</v>
      </c>
      <c r="S49" s="17">
        <v>528</v>
      </c>
      <c r="T49" s="17">
        <f t="shared" si="6"/>
        <v>4968</v>
      </c>
      <c r="U49" s="17">
        <v>1492</v>
      </c>
      <c r="V49" s="17">
        <v>2500</v>
      </c>
      <c r="W49" s="17">
        <v>976</v>
      </c>
      <c r="X49" s="17">
        <f t="shared" si="7"/>
        <v>2259.5</v>
      </c>
      <c r="Y49" s="17">
        <v>708</v>
      </c>
      <c r="Z49" s="17">
        <v>233</v>
      </c>
      <c r="AA49" s="17">
        <v>1318.5</v>
      </c>
      <c r="AB49" s="17">
        <v>2699.5</v>
      </c>
      <c r="AC49" s="17">
        <v>5616</v>
      </c>
      <c r="AD49" s="17">
        <f t="shared" si="0"/>
        <v>29442</v>
      </c>
      <c r="AE49" s="17">
        <f t="shared" si="1"/>
        <v>23826</v>
      </c>
    </row>
    <row r="50" spans="1:31" x14ac:dyDescent="0.2">
      <c r="A50">
        <v>1993</v>
      </c>
      <c r="B50" s="17">
        <v>882</v>
      </c>
      <c r="C50" s="17">
        <f t="shared" si="2"/>
        <v>180</v>
      </c>
      <c r="D50" s="17"/>
      <c r="E50" s="17">
        <v>153</v>
      </c>
      <c r="F50" s="17">
        <v>27</v>
      </c>
      <c r="G50" s="17">
        <f t="shared" si="3"/>
        <v>288</v>
      </c>
      <c r="H50" s="17">
        <v>231</v>
      </c>
      <c r="I50" s="17">
        <v>34</v>
      </c>
      <c r="J50" s="17">
        <v>23</v>
      </c>
      <c r="K50" s="17">
        <v>8344</v>
      </c>
      <c r="L50" s="17">
        <v>1954</v>
      </c>
      <c r="M50" s="17">
        <f t="shared" si="4"/>
        <v>1637</v>
      </c>
      <c r="N50" s="17">
        <f t="shared" si="5"/>
        <v>1119</v>
      </c>
      <c r="O50" s="18">
        <v>233</v>
      </c>
      <c r="P50" s="18">
        <v>42</v>
      </c>
      <c r="Q50" s="17"/>
      <c r="R50" s="17">
        <v>844</v>
      </c>
      <c r="S50" s="17">
        <v>518</v>
      </c>
      <c r="T50" s="17">
        <f t="shared" si="6"/>
        <v>4968</v>
      </c>
      <c r="U50" s="17">
        <v>1481</v>
      </c>
      <c r="V50" s="17">
        <v>2493</v>
      </c>
      <c r="W50" s="17">
        <v>994</v>
      </c>
      <c r="X50" s="17">
        <f t="shared" si="7"/>
        <v>2323</v>
      </c>
      <c r="Y50" s="17">
        <v>718</v>
      </c>
      <c r="Z50" s="17">
        <v>236</v>
      </c>
      <c r="AA50" s="17">
        <v>1369</v>
      </c>
      <c r="AB50" s="17">
        <v>2788</v>
      </c>
      <c r="AC50" s="17">
        <v>5638</v>
      </c>
      <c r="AD50" s="17">
        <f t="shared" si="0"/>
        <v>29002</v>
      </c>
      <c r="AE50" s="17">
        <f t="shared" si="1"/>
        <v>23364</v>
      </c>
    </row>
    <row r="51" spans="1:31" x14ac:dyDescent="0.2">
      <c r="A51">
        <v>1994</v>
      </c>
      <c r="B51" s="17">
        <v>840</v>
      </c>
      <c r="C51" s="17">
        <f t="shared" si="2"/>
        <v>173</v>
      </c>
      <c r="D51" s="17"/>
      <c r="E51" s="17">
        <v>146</v>
      </c>
      <c r="F51" s="17">
        <v>27</v>
      </c>
      <c r="G51" s="17">
        <f t="shared" si="3"/>
        <v>284</v>
      </c>
      <c r="H51" s="17">
        <v>228</v>
      </c>
      <c r="I51" s="17">
        <v>29</v>
      </c>
      <c r="J51" s="17">
        <v>27</v>
      </c>
      <c r="K51" s="17">
        <v>7922</v>
      </c>
      <c r="L51" s="17">
        <v>1964</v>
      </c>
      <c r="M51" s="17">
        <f t="shared" si="4"/>
        <v>1602</v>
      </c>
      <c r="N51" s="17">
        <f t="shared" si="5"/>
        <v>1106</v>
      </c>
      <c r="O51" s="18">
        <v>224</v>
      </c>
      <c r="P51" s="18">
        <v>39</v>
      </c>
      <c r="Q51" s="17"/>
      <c r="R51" s="17">
        <v>843</v>
      </c>
      <c r="S51" s="17">
        <v>496</v>
      </c>
      <c r="T51" s="17">
        <f t="shared" si="6"/>
        <v>4939</v>
      </c>
      <c r="U51" s="17">
        <v>1452</v>
      </c>
      <c r="V51" s="17">
        <v>2480</v>
      </c>
      <c r="W51" s="17">
        <v>1007</v>
      </c>
      <c r="X51" s="17">
        <f t="shared" si="7"/>
        <v>2379</v>
      </c>
      <c r="Y51" s="17">
        <v>724</v>
      </c>
      <c r="Z51" s="17">
        <v>234</v>
      </c>
      <c r="AA51" s="17">
        <v>1421</v>
      </c>
      <c r="AB51" s="17">
        <v>2887</v>
      </c>
      <c r="AC51" s="17">
        <v>5668</v>
      </c>
      <c r="AD51" s="17">
        <f t="shared" si="0"/>
        <v>28658</v>
      </c>
      <c r="AE51" s="17">
        <f t="shared" si="1"/>
        <v>22990</v>
      </c>
    </row>
    <row r="52" spans="1:31" x14ac:dyDescent="0.2">
      <c r="A52">
        <v>1995</v>
      </c>
      <c r="B52" s="17">
        <v>801</v>
      </c>
      <c r="C52" s="17">
        <f t="shared" si="2"/>
        <v>163</v>
      </c>
      <c r="D52" s="17"/>
      <c r="E52" s="17">
        <v>138</v>
      </c>
      <c r="F52" s="17">
        <v>25</v>
      </c>
      <c r="G52" s="17">
        <f t="shared" si="3"/>
        <v>277</v>
      </c>
      <c r="H52" s="17">
        <v>224</v>
      </c>
      <c r="I52" s="17">
        <v>30</v>
      </c>
      <c r="J52" s="17">
        <v>23</v>
      </c>
      <c r="K52" s="17">
        <v>7749</v>
      </c>
      <c r="L52" s="17">
        <v>1948</v>
      </c>
      <c r="M52" s="17">
        <f t="shared" si="4"/>
        <v>1553</v>
      </c>
      <c r="N52" s="17">
        <f t="shared" si="5"/>
        <v>1087</v>
      </c>
      <c r="O52" s="18">
        <v>207</v>
      </c>
      <c r="P52" s="18">
        <v>37</v>
      </c>
      <c r="Q52" s="17"/>
      <c r="R52" s="17">
        <v>843</v>
      </c>
      <c r="S52" s="17">
        <v>466</v>
      </c>
      <c r="T52" s="17">
        <f t="shared" si="6"/>
        <v>4908</v>
      </c>
      <c r="U52" s="17">
        <v>1437</v>
      </c>
      <c r="V52" s="17">
        <v>2457</v>
      </c>
      <c r="W52" s="17">
        <v>1014</v>
      </c>
      <c r="X52" s="17">
        <f t="shared" si="7"/>
        <v>2424</v>
      </c>
      <c r="Y52" s="17">
        <v>719</v>
      </c>
      <c r="Z52" s="17">
        <v>228</v>
      </c>
      <c r="AA52" s="17">
        <v>1477</v>
      </c>
      <c r="AB52" s="17">
        <v>2982.5</v>
      </c>
      <c r="AC52" s="17">
        <v>5661</v>
      </c>
      <c r="AD52" s="17">
        <f t="shared" si="0"/>
        <v>28466.5</v>
      </c>
      <c r="AE52" s="17">
        <f t="shared" si="1"/>
        <v>22805.5</v>
      </c>
    </row>
    <row r="53" spans="1:31" x14ac:dyDescent="0.2">
      <c r="A53">
        <v>1996</v>
      </c>
      <c r="B53">
        <v>755</v>
      </c>
      <c r="C53" s="17">
        <f t="shared" si="2"/>
        <v>158</v>
      </c>
      <c r="E53">
        <v>134</v>
      </c>
      <c r="F53">
        <v>24</v>
      </c>
      <c r="G53" s="17">
        <f t="shared" si="3"/>
        <v>269</v>
      </c>
      <c r="H53">
        <v>218</v>
      </c>
      <c r="I53">
        <v>29</v>
      </c>
      <c r="J53">
        <v>22</v>
      </c>
      <c r="K53">
        <f>7532-24</f>
        <v>7508</v>
      </c>
      <c r="L53">
        <v>1850</v>
      </c>
      <c r="M53" s="17">
        <f t="shared" si="4"/>
        <v>1504</v>
      </c>
      <c r="N53" s="17">
        <f t="shared" si="5"/>
        <v>1052</v>
      </c>
      <c r="O53">
        <v>200</v>
      </c>
      <c r="P53">
        <v>36</v>
      </c>
      <c r="R53">
        <v>816</v>
      </c>
      <c r="S53">
        <v>452</v>
      </c>
      <c r="T53" s="17">
        <f t="shared" si="6"/>
        <v>4914</v>
      </c>
      <c r="U53">
        <v>1427</v>
      </c>
      <c r="V53">
        <v>2439</v>
      </c>
      <c r="W53">
        <v>1048</v>
      </c>
      <c r="X53" s="17">
        <f t="shared" si="7"/>
        <v>2465</v>
      </c>
      <c r="Y53">
        <v>712</v>
      </c>
      <c r="Z53">
        <v>226</v>
      </c>
      <c r="AA53">
        <v>1527</v>
      </c>
      <c r="AB53">
        <v>3078</v>
      </c>
      <c r="AC53" s="17">
        <v>5664</v>
      </c>
      <c r="AD53" s="17">
        <f t="shared" si="0"/>
        <v>28165</v>
      </c>
      <c r="AE53" s="17">
        <f t="shared" si="1"/>
        <v>22501</v>
      </c>
    </row>
    <row r="55" spans="1:31" x14ac:dyDescent="0.2">
      <c r="B55" t="s">
        <v>120</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workbookViewId="0">
      <pane xSplit="1" ySplit="6" topLeftCell="B7" activePane="bottomRight" state="frozen"/>
      <selection activeCell="B7" sqref="B7"/>
      <selection pane="topRight" activeCell="B7" sqref="B7"/>
      <selection pane="bottomLeft" activeCell="B7" sqref="B7"/>
      <selection pane="bottomRight"/>
    </sheetView>
  </sheetViews>
  <sheetFormatPr defaultRowHeight="12.75" x14ac:dyDescent="0.2"/>
  <sheetData>
    <row r="1" spans="1:31" x14ac:dyDescent="0.2">
      <c r="A1" s="97" t="s">
        <v>184</v>
      </c>
      <c r="C1" s="33" t="s">
        <v>114</v>
      </c>
    </row>
    <row r="2" spans="1:31" x14ac:dyDescent="0.2">
      <c r="C2" s="1" t="s">
        <v>121</v>
      </c>
      <c r="R2" s="2"/>
    </row>
    <row r="3" spans="1:31" x14ac:dyDescent="0.2">
      <c r="C3" s="1"/>
      <c r="R3" s="12" t="s">
        <v>2</v>
      </c>
    </row>
    <row r="4" spans="1:31" x14ac:dyDescent="0.2">
      <c r="B4" s="22" t="s">
        <v>3</v>
      </c>
      <c r="C4" s="23"/>
      <c r="D4" s="2"/>
      <c r="E4" s="2"/>
      <c r="F4" s="2"/>
      <c r="G4" s="23" t="s">
        <v>4</v>
      </c>
      <c r="K4" s="26"/>
      <c r="L4" s="3"/>
      <c r="M4" s="3"/>
      <c r="N4" s="3"/>
      <c r="O4" s="4"/>
      <c r="P4" s="4"/>
      <c r="Q4" s="6"/>
      <c r="R4" s="12" t="s">
        <v>5</v>
      </c>
      <c r="S4" s="5"/>
      <c r="T4" s="6"/>
      <c r="U4" s="6"/>
      <c r="V4" s="5"/>
      <c r="W4" s="5"/>
      <c r="X4" s="31" t="s">
        <v>6</v>
      </c>
      <c r="Y4" s="5"/>
      <c r="Z4" s="6"/>
      <c r="AA4" s="7"/>
      <c r="AB4" s="31" t="s">
        <v>7</v>
      </c>
      <c r="AC4" s="31"/>
      <c r="AE4" s="26" t="s">
        <v>8</v>
      </c>
    </row>
    <row r="5" spans="1:31" x14ac:dyDescent="0.2">
      <c r="B5" s="24" t="s">
        <v>9</v>
      </c>
      <c r="C5" s="22" t="s">
        <v>10</v>
      </c>
      <c r="D5" s="9" t="s">
        <v>11</v>
      </c>
      <c r="E5" s="36" t="s">
        <v>12</v>
      </c>
      <c r="F5" s="10" t="s">
        <v>13</v>
      </c>
      <c r="G5" s="23" t="s">
        <v>14</v>
      </c>
      <c r="K5" s="26"/>
      <c r="L5" s="3"/>
      <c r="M5" s="27" t="s">
        <v>15</v>
      </c>
      <c r="N5" s="3"/>
      <c r="O5" s="4"/>
      <c r="P5" s="12" t="s">
        <v>16</v>
      </c>
      <c r="Q5" s="13" t="s">
        <v>17</v>
      </c>
      <c r="R5" s="13" t="s">
        <v>18</v>
      </c>
      <c r="S5" s="31"/>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9" t="s">
        <v>10</v>
      </c>
      <c r="F6" s="15" t="s">
        <v>31</v>
      </c>
      <c r="G6" s="25" t="s">
        <v>32</v>
      </c>
      <c r="H6" s="2" t="s">
        <v>33</v>
      </c>
      <c r="I6" s="11" t="s">
        <v>34</v>
      </c>
      <c r="J6" s="11" t="s">
        <v>35</v>
      </c>
      <c r="K6" s="25" t="s">
        <v>36</v>
      </c>
      <c r="L6" s="27" t="s">
        <v>37</v>
      </c>
      <c r="M6" s="27" t="s">
        <v>38</v>
      </c>
      <c r="N6" s="27" t="s">
        <v>39</v>
      </c>
      <c r="O6" s="12" t="s">
        <v>40</v>
      </c>
      <c r="P6" s="16" t="s">
        <v>5</v>
      </c>
      <c r="Q6" s="7" t="s">
        <v>5</v>
      </c>
      <c r="R6" s="13" t="s">
        <v>41</v>
      </c>
      <c r="S6" s="30" t="s">
        <v>38</v>
      </c>
      <c r="T6" s="30" t="s">
        <v>42</v>
      </c>
      <c r="U6" s="7" t="s">
        <v>43</v>
      </c>
      <c r="V6" s="7" t="s">
        <v>43</v>
      </c>
      <c r="W6" s="7" t="s">
        <v>44</v>
      </c>
      <c r="X6" s="30" t="s">
        <v>41</v>
      </c>
      <c r="Y6" s="13" t="s">
        <v>45</v>
      </c>
      <c r="Z6" s="8" t="s">
        <v>46</v>
      </c>
      <c r="AA6" s="7" t="s">
        <v>41</v>
      </c>
      <c r="AB6" s="29" t="s">
        <v>45</v>
      </c>
      <c r="AC6" s="29" t="s">
        <v>41</v>
      </c>
      <c r="AD6" s="26" t="s">
        <v>47</v>
      </c>
      <c r="AE6" s="26" t="s">
        <v>48</v>
      </c>
    </row>
    <row r="7" spans="1:31" x14ac:dyDescent="0.2">
      <c r="A7">
        <v>1950</v>
      </c>
      <c r="B7" s="17"/>
      <c r="C7" s="17"/>
      <c r="D7" s="17"/>
      <c r="E7" s="17"/>
      <c r="F7" s="17"/>
      <c r="G7" s="17"/>
      <c r="H7" s="17"/>
      <c r="I7" s="17"/>
      <c r="J7" s="17"/>
      <c r="K7" s="17"/>
      <c r="L7" s="17"/>
      <c r="M7" s="17"/>
      <c r="N7" s="17"/>
      <c r="O7" s="18"/>
      <c r="P7" s="18"/>
      <c r="Q7" s="17"/>
      <c r="R7" s="17"/>
      <c r="S7" s="17"/>
      <c r="T7" s="17"/>
      <c r="U7" s="17"/>
      <c r="V7" s="17"/>
      <c r="W7" s="17"/>
      <c r="X7" s="17"/>
      <c r="Y7" s="17"/>
      <c r="Z7" s="17"/>
      <c r="AA7" s="17"/>
      <c r="AB7" s="17"/>
      <c r="AC7" s="17"/>
      <c r="AD7" s="17"/>
    </row>
    <row r="8" spans="1:31" x14ac:dyDescent="0.2">
      <c r="A8">
        <v>1951</v>
      </c>
      <c r="B8" s="17"/>
      <c r="C8" s="17"/>
      <c r="D8" s="17"/>
      <c r="E8" s="17"/>
      <c r="F8" s="17"/>
      <c r="G8" s="17"/>
      <c r="H8" s="17"/>
      <c r="I8" s="17"/>
      <c r="J8" s="17"/>
      <c r="K8" s="17"/>
      <c r="L8" s="17"/>
      <c r="M8" s="17"/>
      <c r="N8" s="17"/>
      <c r="O8" s="18"/>
      <c r="P8" s="18"/>
      <c r="Q8" s="17"/>
      <c r="R8" s="17"/>
      <c r="S8" s="17"/>
      <c r="T8" s="17"/>
      <c r="U8" s="17"/>
      <c r="V8" s="17"/>
      <c r="W8" s="17"/>
      <c r="X8" s="17"/>
      <c r="Y8" s="17"/>
      <c r="Z8" s="17"/>
      <c r="AA8" s="17"/>
      <c r="AB8" s="17"/>
      <c r="AC8" s="17"/>
      <c r="AD8" s="17"/>
    </row>
    <row r="9" spans="1:31" x14ac:dyDescent="0.2">
      <c r="A9">
        <v>1952</v>
      </c>
      <c r="B9" s="17"/>
      <c r="C9" s="17"/>
      <c r="D9" s="17"/>
      <c r="E9" s="17"/>
      <c r="F9" s="17"/>
      <c r="G9" s="17"/>
      <c r="H9" s="17"/>
      <c r="I9" s="17"/>
      <c r="J9" s="17"/>
      <c r="K9" s="17"/>
      <c r="L9" s="17"/>
      <c r="M9" s="17"/>
      <c r="N9" s="17"/>
      <c r="O9" s="18"/>
      <c r="P9" s="18"/>
      <c r="Q9" s="17"/>
      <c r="R9" s="17"/>
      <c r="S9" s="17"/>
      <c r="T9" s="17"/>
      <c r="U9" s="17"/>
      <c r="V9" s="17"/>
      <c r="W9" s="17"/>
      <c r="X9" s="17"/>
      <c r="Y9" s="17"/>
      <c r="Z9" s="17"/>
      <c r="AA9" s="17"/>
      <c r="AB9" s="17"/>
      <c r="AC9" s="17"/>
      <c r="AD9" s="17"/>
    </row>
    <row r="10" spans="1:31" x14ac:dyDescent="0.2">
      <c r="A10">
        <v>1953</v>
      </c>
      <c r="B10" s="17">
        <v>16947</v>
      </c>
      <c r="C10" s="17">
        <v>582</v>
      </c>
      <c r="D10" s="17"/>
      <c r="E10" s="17"/>
      <c r="F10" s="17"/>
      <c r="G10" s="17">
        <v>198</v>
      </c>
      <c r="H10" s="17"/>
      <c r="I10" s="17"/>
      <c r="J10" s="17"/>
      <c r="K10" s="17">
        <v>7100</v>
      </c>
      <c r="L10" s="17">
        <v>1957</v>
      </c>
      <c r="M10" s="17">
        <v>1795</v>
      </c>
      <c r="N10" s="17"/>
      <c r="O10" s="18"/>
      <c r="P10" s="18"/>
      <c r="Q10" s="17"/>
      <c r="R10" s="17"/>
      <c r="S10" s="17"/>
      <c r="T10" s="17">
        <v>4345</v>
      </c>
      <c r="U10" s="17"/>
      <c r="V10" s="17"/>
      <c r="W10" s="17"/>
      <c r="X10" s="17">
        <v>1291.0902366180876</v>
      </c>
      <c r="Y10" s="17">
        <v>606.84803669724772</v>
      </c>
      <c r="Z10" s="17"/>
      <c r="AA10" s="17">
        <v>684.24219992083988</v>
      </c>
      <c r="AB10" s="17">
        <v>2680.3609464723504</v>
      </c>
      <c r="AC10" s="17">
        <v>2000.8789424456172</v>
      </c>
      <c r="AD10" s="17">
        <f t="shared" ref="AD10:AD53" si="0">B10+C10+G10+K10+L10+M10+T10+X10+AB10+AC10</f>
        <v>38896.330125536057</v>
      </c>
      <c r="AE10" s="17">
        <f t="shared" ref="AE10:AE53" si="1">AD10-AC10</f>
        <v>36895.451183090438</v>
      </c>
    </row>
    <row r="11" spans="1:31" x14ac:dyDescent="0.2">
      <c r="A11">
        <v>1954</v>
      </c>
      <c r="B11" s="17">
        <v>16440</v>
      </c>
      <c r="C11" s="17">
        <v>553</v>
      </c>
      <c r="D11" s="17"/>
      <c r="E11" s="17"/>
      <c r="F11" s="17"/>
      <c r="G11" s="17">
        <v>193</v>
      </c>
      <c r="H11" s="17"/>
      <c r="I11" s="17"/>
      <c r="J11" s="17"/>
      <c r="K11" s="17">
        <v>7347</v>
      </c>
      <c r="L11" s="17">
        <v>2041</v>
      </c>
      <c r="M11" s="17">
        <v>1748</v>
      </c>
      <c r="N11" s="17"/>
      <c r="O11" s="18"/>
      <c r="P11" s="18"/>
      <c r="Q11" s="17"/>
      <c r="R11" s="17"/>
      <c r="S11" s="17"/>
      <c r="T11" s="17">
        <v>4742</v>
      </c>
      <c r="U11" s="17"/>
      <c r="V11" s="17"/>
      <c r="W11" s="17"/>
      <c r="X11" s="17">
        <v>1336.6944373239266</v>
      </c>
      <c r="Y11" s="17">
        <v>628.34667889908258</v>
      </c>
      <c r="Z11" s="17"/>
      <c r="AA11" s="17">
        <v>708.34775842484407</v>
      </c>
      <c r="AB11" s="17">
        <v>2774.7777492957061</v>
      </c>
      <c r="AC11" s="17">
        <v>2071.3607157422052</v>
      </c>
      <c r="AD11" s="17">
        <f t="shared" si="0"/>
        <v>39246.832902361835</v>
      </c>
      <c r="AE11" s="17">
        <f t="shared" si="1"/>
        <v>37175.472186619627</v>
      </c>
    </row>
    <row r="12" spans="1:31" x14ac:dyDescent="0.2">
      <c r="A12">
        <v>1955</v>
      </c>
      <c r="B12" s="17">
        <v>16795</v>
      </c>
      <c r="C12" s="17">
        <v>475</v>
      </c>
      <c r="D12" s="17"/>
      <c r="E12" s="17"/>
      <c r="F12" s="17"/>
      <c r="G12" s="17">
        <v>198</v>
      </c>
      <c r="H12" s="17"/>
      <c r="I12" s="17"/>
      <c r="J12" s="17"/>
      <c r="K12" s="17">
        <v>7465</v>
      </c>
      <c r="L12" s="17">
        <v>2173</v>
      </c>
      <c r="M12" s="17">
        <v>1795</v>
      </c>
      <c r="N12" s="17"/>
      <c r="O12" s="18"/>
      <c r="P12" s="18"/>
      <c r="Q12" s="17"/>
      <c r="R12" s="17"/>
      <c r="S12" s="17"/>
      <c r="T12" s="17">
        <v>4979</v>
      </c>
      <c r="U12" s="17"/>
      <c r="V12" s="17"/>
      <c r="W12" s="17"/>
      <c r="X12" s="17">
        <v>1438.1618057322416</v>
      </c>
      <c r="Y12" s="17">
        <v>676.23001834862384</v>
      </c>
      <c r="Z12" s="17"/>
      <c r="AA12" s="17">
        <v>761.9317873836178</v>
      </c>
      <c r="AB12" s="17">
        <v>2984.6472229289666</v>
      </c>
      <c r="AC12" s="17">
        <v>2228.0274553496461</v>
      </c>
      <c r="AD12" s="17">
        <f t="shared" si="0"/>
        <v>40530.836484010855</v>
      </c>
      <c r="AE12" s="17">
        <f t="shared" si="1"/>
        <v>38302.809028661206</v>
      </c>
    </row>
    <row r="13" spans="1:31" x14ac:dyDescent="0.2">
      <c r="A13">
        <v>1956</v>
      </c>
      <c r="B13" s="17">
        <v>16430</v>
      </c>
      <c r="C13" s="17">
        <v>490</v>
      </c>
      <c r="D13" s="17"/>
      <c r="E13" s="17"/>
      <c r="F13" s="17"/>
      <c r="G13" s="17">
        <v>203</v>
      </c>
      <c r="H13" s="17"/>
      <c r="I13" s="17"/>
      <c r="J13" s="17"/>
      <c r="K13" s="17">
        <v>8074</v>
      </c>
      <c r="L13" s="17">
        <v>2239</v>
      </c>
      <c r="M13" s="17">
        <v>1874</v>
      </c>
      <c r="N13" s="17"/>
      <c r="O13" s="18"/>
      <c r="P13" s="18"/>
      <c r="Q13" s="17"/>
      <c r="R13" s="17"/>
      <c r="S13" s="17"/>
      <c r="T13" s="17">
        <v>5234</v>
      </c>
      <c r="U13" s="17"/>
      <c r="V13" s="17"/>
      <c r="W13" s="17"/>
      <c r="X13" s="17">
        <v>1501.8090980796255</v>
      </c>
      <c r="Y13" s="17">
        <v>700.66029357798163</v>
      </c>
      <c r="Z13" s="17"/>
      <c r="AA13" s="17">
        <v>801.14880450164389</v>
      </c>
      <c r="AB13" s="17">
        <v>3139.2363923185021</v>
      </c>
      <c r="AC13" s="17">
        <v>2343.4276644777383</v>
      </c>
      <c r="AD13" s="17">
        <f t="shared" si="0"/>
        <v>41528.473154875872</v>
      </c>
      <c r="AE13" s="17">
        <f t="shared" si="1"/>
        <v>39185.04549039813</v>
      </c>
    </row>
    <row r="14" spans="1:31" x14ac:dyDescent="0.2">
      <c r="A14">
        <v>1957</v>
      </c>
      <c r="B14" s="17">
        <v>16181</v>
      </c>
      <c r="C14" s="17">
        <v>505</v>
      </c>
      <c r="D14" s="17"/>
      <c r="E14" s="17"/>
      <c r="F14" s="17"/>
      <c r="G14" s="17">
        <v>208</v>
      </c>
      <c r="H14" s="17"/>
      <c r="I14" s="17"/>
      <c r="J14" s="17"/>
      <c r="K14" s="17">
        <v>8756</v>
      </c>
      <c r="L14" s="17">
        <v>2540</v>
      </c>
      <c r="M14" s="17">
        <v>1939</v>
      </c>
      <c r="N14" s="17"/>
      <c r="O14" s="18"/>
      <c r="P14" s="18"/>
      <c r="Q14" s="17"/>
      <c r="R14" s="17"/>
      <c r="S14" s="17"/>
      <c r="T14" s="17">
        <v>5538</v>
      </c>
      <c r="U14" s="17"/>
      <c r="V14" s="17"/>
      <c r="W14" s="17"/>
      <c r="X14" s="17">
        <v>1555.7082171981262</v>
      </c>
      <c r="Y14" s="17">
        <v>721.18172477064229</v>
      </c>
      <c r="Z14" s="17"/>
      <c r="AA14" s="17">
        <v>834.52649242748396</v>
      </c>
      <c r="AB14" s="17">
        <v>3270.832868792505</v>
      </c>
      <c r="AC14" s="17">
        <v>2441.6639184507021</v>
      </c>
      <c r="AD14" s="17">
        <f t="shared" si="0"/>
        <v>42935.205004441326</v>
      </c>
      <c r="AE14" s="17">
        <f t="shared" si="1"/>
        <v>40493.541085990626</v>
      </c>
    </row>
    <row r="15" spans="1:31" x14ac:dyDescent="0.2">
      <c r="A15">
        <v>1958</v>
      </c>
      <c r="B15" s="17">
        <v>15614</v>
      </c>
      <c r="C15" s="17">
        <v>504</v>
      </c>
      <c r="D15" s="17"/>
      <c r="E15" s="17"/>
      <c r="F15" s="17"/>
      <c r="G15" s="17">
        <v>215</v>
      </c>
      <c r="H15" s="17"/>
      <c r="I15" s="17"/>
      <c r="J15" s="17"/>
      <c r="K15" s="17">
        <v>9310</v>
      </c>
      <c r="L15" s="17">
        <v>2662</v>
      </c>
      <c r="M15" s="17">
        <v>2000</v>
      </c>
      <c r="N15" s="17"/>
      <c r="O15" s="18"/>
      <c r="P15" s="18"/>
      <c r="Q15" s="17"/>
      <c r="R15" s="17"/>
      <c r="S15" s="17"/>
      <c r="T15" s="17">
        <v>5784</v>
      </c>
      <c r="U15" s="17"/>
      <c r="V15" s="17"/>
      <c r="W15" s="17"/>
      <c r="X15" s="17">
        <v>1644.8736938272061</v>
      </c>
      <c r="Y15" s="17">
        <v>810.10792660550453</v>
      </c>
      <c r="Z15" s="17"/>
      <c r="AA15" s="17">
        <v>834.76576722170159</v>
      </c>
      <c r="AB15" s="17">
        <v>3263.4947753088245</v>
      </c>
      <c r="AC15" s="17">
        <v>2436.1860604224698</v>
      </c>
      <c r="AD15" s="17">
        <f t="shared" si="0"/>
        <v>43433.554529558503</v>
      </c>
      <c r="AE15" s="17">
        <f t="shared" si="1"/>
        <v>40997.368469136032</v>
      </c>
    </row>
    <row r="16" spans="1:31" x14ac:dyDescent="0.2">
      <c r="A16">
        <v>1959</v>
      </c>
      <c r="B16" s="17">
        <v>15048</v>
      </c>
      <c r="C16" s="17">
        <v>498</v>
      </c>
      <c r="D16" s="17"/>
      <c r="E16" s="17"/>
      <c r="F16" s="17"/>
      <c r="G16" s="17">
        <v>224</v>
      </c>
      <c r="H16" s="17"/>
      <c r="I16" s="17"/>
      <c r="J16" s="17"/>
      <c r="K16" s="17">
        <v>9522</v>
      </c>
      <c r="L16" s="17">
        <v>2954</v>
      </c>
      <c r="M16" s="17">
        <v>2089</v>
      </c>
      <c r="N16" s="17"/>
      <c r="O16" s="18"/>
      <c r="P16" s="18"/>
      <c r="Q16" s="17"/>
      <c r="R16" s="17"/>
      <c r="S16" s="17"/>
      <c r="T16" s="17">
        <v>6027</v>
      </c>
      <c r="U16" s="17"/>
      <c r="V16" s="17"/>
      <c r="W16" s="17"/>
      <c r="X16" s="17">
        <v>1697.5713014711291</v>
      </c>
      <c r="Y16" s="17">
        <v>814.99398165137609</v>
      </c>
      <c r="Z16" s="17"/>
      <c r="AA16" s="17">
        <v>882.57731981975303</v>
      </c>
      <c r="AB16" s="17">
        <v>3454.2852058845165</v>
      </c>
      <c r="AC16" s="17">
        <v>2578.6103691565072</v>
      </c>
      <c r="AD16" s="17">
        <f t="shared" si="0"/>
        <v>44092.466876512153</v>
      </c>
      <c r="AE16" s="17">
        <f t="shared" si="1"/>
        <v>41513.856507355646</v>
      </c>
    </row>
    <row r="17" spans="1:31" x14ac:dyDescent="0.2">
      <c r="A17">
        <v>1960</v>
      </c>
      <c r="B17" s="17">
        <v>14939</v>
      </c>
      <c r="C17" s="17">
        <v>498</v>
      </c>
      <c r="D17" s="17"/>
      <c r="E17" s="17"/>
      <c r="F17" s="17"/>
      <c r="G17" s="17">
        <v>232</v>
      </c>
      <c r="H17" s="17"/>
      <c r="I17" s="17"/>
      <c r="J17" s="17"/>
      <c r="K17" s="17">
        <v>10143</v>
      </c>
      <c r="L17" s="17">
        <v>3156</v>
      </c>
      <c r="M17" s="17">
        <v>2158</v>
      </c>
      <c r="N17" s="17"/>
      <c r="O17" s="18"/>
      <c r="P17" s="18"/>
      <c r="Q17" s="17"/>
      <c r="R17" s="17"/>
      <c r="S17" s="17"/>
      <c r="T17" s="17">
        <v>6247</v>
      </c>
      <c r="U17" s="17"/>
      <c r="V17" s="17"/>
      <c r="W17" s="17"/>
      <c r="X17" s="17">
        <v>1749.3770136515459</v>
      </c>
      <c r="Y17" s="17">
        <v>857.0140550458716</v>
      </c>
      <c r="Z17" s="17"/>
      <c r="AA17" s="17">
        <v>892.36295860567429</v>
      </c>
      <c r="AB17" s="17">
        <v>3489.5080546061831</v>
      </c>
      <c r="AC17" s="17">
        <v>2604.9040876920221</v>
      </c>
      <c r="AD17" s="17">
        <f t="shared" si="0"/>
        <v>45216.789155949744</v>
      </c>
      <c r="AE17" s="17">
        <f t="shared" si="1"/>
        <v>42611.885068257725</v>
      </c>
    </row>
    <row r="18" spans="1:31" x14ac:dyDescent="0.2">
      <c r="A18">
        <v>1961</v>
      </c>
      <c r="B18" s="17">
        <v>14530</v>
      </c>
      <c r="C18" s="17">
        <v>454</v>
      </c>
      <c r="D18" s="17"/>
      <c r="E18" s="17"/>
      <c r="F18" s="17"/>
      <c r="G18" s="17">
        <v>254</v>
      </c>
      <c r="H18" s="17"/>
      <c r="I18" s="17"/>
      <c r="J18" s="17"/>
      <c r="K18" s="17">
        <v>10814</v>
      </c>
      <c r="L18" s="17">
        <v>3411</v>
      </c>
      <c r="M18" s="17">
        <v>2260</v>
      </c>
      <c r="N18" s="17"/>
      <c r="O18" s="18"/>
      <c r="P18" s="18"/>
      <c r="Q18" s="17"/>
      <c r="R18" s="17"/>
      <c r="S18" s="17"/>
      <c r="T18" s="17">
        <v>6294</v>
      </c>
      <c r="U18" s="17"/>
      <c r="V18" s="17"/>
      <c r="W18" s="17"/>
      <c r="X18" s="17">
        <v>1819.8877239898268</v>
      </c>
      <c r="Y18" s="17">
        <v>909.78344954128431</v>
      </c>
      <c r="Z18" s="17"/>
      <c r="AA18" s="17">
        <v>910.10427444854247</v>
      </c>
      <c r="AB18" s="17">
        <v>3555.5508959593071</v>
      </c>
      <c r="AC18" s="17">
        <v>2654.2048099461117</v>
      </c>
      <c r="AD18" s="17">
        <f t="shared" si="0"/>
        <v>46046.643429895244</v>
      </c>
      <c r="AE18" s="17">
        <f t="shared" si="1"/>
        <v>43392.438619949135</v>
      </c>
    </row>
    <row r="19" spans="1:31" x14ac:dyDescent="0.2">
      <c r="A19">
        <v>1962</v>
      </c>
      <c r="B19" s="17">
        <v>14109</v>
      </c>
      <c r="C19" s="17">
        <v>430</v>
      </c>
      <c r="D19" s="17"/>
      <c r="E19" s="17"/>
      <c r="F19" s="17"/>
      <c r="G19" s="17">
        <v>275</v>
      </c>
      <c r="H19" s="17"/>
      <c r="I19" s="17"/>
      <c r="J19" s="17"/>
      <c r="K19" s="17">
        <v>11393</v>
      </c>
      <c r="L19" s="17">
        <v>3673</v>
      </c>
      <c r="M19" s="17">
        <v>2422</v>
      </c>
      <c r="N19" s="17"/>
      <c r="O19" s="18"/>
      <c r="P19" s="18"/>
      <c r="Q19" s="17"/>
      <c r="R19" s="17"/>
      <c r="S19" s="17"/>
      <c r="T19" s="17">
        <v>6429</v>
      </c>
      <c r="U19" s="17"/>
      <c r="V19" s="17"/>
      <c r="W19" s="17"/>
      <c r="X19" s="17">
        <v>1895.5998623732121</v>
      </c>
      <c r="Y19" s="17">
        <v>965.48447706422019</v>
      </c>
      <c r="Z19" s="17"/>
      <c r="AA19" s="17">
        <v>930.1153853089919</v>
      </c>
      <c r="AB19" s="17">
        <v>3630.3994494928479</v>
      </c>
      <c r="AC19" s="17">
        <v>2710.0789618340805</v>
      </c>
      <c r="AD19" s="17">
        <f t="shared" si="0"/>
        <v>46967.078273700143</v>
      </c>
      <c r="AE19" s="17">
        <f t="shared" si="1"/>
        <v>44256.999311866064</v>
      </c>
    </row>
    <row r="20" spans="1:31" x14ac:dyDescent="0.2">
      <c r="A20">
        <v>1963</v>
      </c>
      <c r="B20" s="17">
        <v>13337</v>
      </c>
      <c r="C20" s="17">
        <v>382</v>
      </c>
      <c r="D20" s="17"/>
      <c r="E20" s="17"/>
      <c r="F20" s="17"/>
      <c r="G20" s="17">
        <v>296</v>
      </c>
      <c r="H20" s="17"/>
      <c r="I20" s="17"/>
      <c r="J20" s="17"/>
      <c r="K20" s="17">
        <v>11883</v>
      </c>
      <c r="L20" s="17">
        <v>3699</v>
      </c>
      <c r="M20" s="17">
        <v>2576</v>
      </c>
      <c r="N20" s="17"/>
      <c r="O20" s="18"/>
      <c r="P20" s="18"/>
      <c r="Q20" s="17"/>
      <c r="R20" s="17"/>
      <c r="S20" s="17"/>
      <c r="T20" s="17">
        <v>6851</v>
      </c>
      <c r="U20" s="17"/>
      <c r="V20" s="17"/>
      <c r="W20" s="17"/>
      <c r="X20" s="17">
        <v>2001.9738238434429</v>
      </c>
      <c r="Y20" s="17">
        <v>1041.7069357798164</v>
      </c>
      <c r="Z20" s="17"/>
      <c r="AA20" s="17">
        <v>960.26688806362654</v>
      </c>
      <c r="AB20" s="17">
        <v>3743.8952953737717</v>
      </c>
      <c r="AC20" s="17">
        <v>2794.803166004072</v>
      </c>
      <c r="AD20" s="17">
        <f t="shared" si="0"/>
        <v>47564.672285221284</v>
      </c>
      <c r="AE20" s="17">
        <f t="shared" si="1"/>
        <v>44769.869119217212</v>
      </c>
    </row>
    <row r="21" spans="1:31" x14ac:dyDescent="0.2">
      <c r="A21">
        <v>1964</v>
      </c>
      <c r="B21" s="17">
        <v>12797</v>
      </c>
      <c r="C21" s="17">
        <v>363</v>
      </c>
      <c r="D21" s="17"/>
      <c r="E21" s="17"/>
      <c r="F21" s="17"/>
      <c r="G21" s="17">
        <v>293</v>
      </c>
      <c r="H21" s="17"/>
      <c r="I21" s="17"/>
      <c r="J21" s="17"/>
      <c r="K21" s="17">
        <v>12261</v>
      </c>
      <c r="L21" s="17">
        <v>3933</v>
      </c>
      <c r="M21" s="17">
        <v>2793</v>
      </c>
      <c r="N21" s="17"/>
      <c r="O21" s="18"/>
      <c r="P21" s="18"/>
      <c r="Q21" s="17"/>
      <c r="R21" s="17"/>
      <c r="S21" s="17"/>
      <c r="T21" s="17">
        <v>7089</v>
      </c>
      <c r="U21" s="17"/>
      <c r="V21" s="17"/>
      <c r="W21" s="17"/>
      <c r="X21" s="17">
        <v>2109.707466332864</v>
      </c>
      <c r="Y21" s="17">
        <v>1113.0433394495412</v>
      </c>
      <c r="Z21" s="17"/>
      <c r="AA21" s="17">
        <v>996.66412688332275</v>
      </c>
      <c r="AB21" s="17">
        <v>3882.8298653314555</v>
      </c>
      <c r="AC21" s="17">
        <v>2898.5172780052681</v>
      </c>
      <c r="AD21" s="17">
        <f t="shared" si="0"/>
        <v>48420.054609669591</v>
      </c>
      <c r="AE21" s="17">
        <f t="shared" si="1"/>
        <v>45521.537331664324</v>
      </c>
    </row>
    <row r="22" spans="1:31" x14ac:dyDescent="0.2">
      <c r="A22">
        <v>1965</v>
      </c>
      <c r="B22" s="17">
        <v>12336</v>
      </c>
      <c r="C22" s="17">
        <v>352</v>
      </c>
      <c r="D22" s="17"/>
      <c r="E22" s="17"/>
      <c r="F22" s="17"/>
      <c r="G22" s="17">
        <v>291</v>
      </c>
      <c r="H22" s="17"/>
      <c r="I22" s="17"/>
      <c r="J22" s="17"/>
      <c r="K22" s="17">
        <v>12517</v>
      </c>
      <c r="L22" s="17">
        <v>4149</v>
      </c>
      <c r="M22" s="17">
        <v>2930</v>
      </c>
      <c r="N22" s="17"/>
      <c r="O22" s="18"/>
      <c r="P22" s="18"/>
      <c r="Q22" s="17"/>
      <c r="R22" s="17"/>
      <c r="S22" s="17"/>
      <c r="T22" s="17">
        <v>7400</v>
      </c>
      <c r="U22" s="17"/>
      <c r="V22" s="17"/>
      <c r="W22" s="17"/>
      <c r="X22" s="17">
        <v>2264.1316596701608</v>
      </c>
      <c r="Y22" s="17">
        <v>1210.7644403669724</v>
      </c>
      <c r="Z22" s="17"/>
      <c r="AA22" s="17">
        <v>1053.3672193031884</v>
      </c>
      <c r="AB22" s="17">
        <v>4100.5266386806425</v>
      </c>
      <c r="AC22" s="17">
        <v>3061.0270661761569</v>
      </c>
      <c r="AD22" s="17">
        <f t="shared" si="0"/>
        <v>49400.685364526958</v>
      </c>
      <c r="AE22" s="17">
        <f t="shared" si="1"/>
        <v>46339.658298350798</v>
      </c>
    </row>
    <row r="23" spans="1:31" x14ac:dyDescent="0.2">
      <c r="A23">
        <v>1966</v>
      </c>
      <c r="B23" s="17">
        <v>12032</v>
      </c>
      <c r="C23" s="17">
        <v>337</v>
      </c>
      <c r="D23" s="17"/>
      <c r="E23" s="17"/>
      <c r="F23" s="17"/>
      <c r="G23" s="17">
        <v>288</v>
      </c>
      <c r="H23" s="17"/>
      <c r="I23" s="17"/>
      <c r="J23" s="17"/>
      <c r="K23" s="17">
        <v>12872</v>
      </c>
      <c r="L23" s="17">
        <v>4233</v>
      </c>
      <c r="M23" s="17">
        <v>3045</v>
      </c>
      <c r="N23" s="17"/>
      <c r="O23" s="18"/>
      <c r="P23" s="18"/>
      <c r="Q23" s="17"/>
      <c r="R23" s="17"/>
      <c r="S23" s="17"/>
      <c r="T23" s="17">
        <v>7799</v>
      </c>
      <c r="U23" s="17"/>
      <c r="V23" s="17"/>
      <c r="W23" s="17"/>
      <c r="X23" s="17">
        <v>2433.2464872848068</v>
      </c>
      <c r="Y23" s="17">
        <v>1320.2120733944953</v>
      </c>
      <c r="Z23" s="17"/>
      <c r="AA23" s="17">
        <v>1113.0344138903115</v>
      </c>
      <c r="AB23" s="17">
        <v>4328.9859491392272</v>
      </c>
      <c r="AC23" s="17">
        <v>3231.5710461217859</v>
      </c>
      <c r="AD23" s="17">
        <f t="shared" si="0"/>
        <v>50599.803482545816</v>
      </c>
      <c r="AE23" s="17">
        <f t="shared" si="1"/>
        <v>47368.232436424034</v>
      </c>
    </row>
    <row r="24" spans="1:31" x14ac:dyDescent="0.2">
      <c r="A24">
        <v>1967</v>
      </c>
      <c r="B24" s="17">
        <v>11796</v>
      </c>
      <c r="C24" s="17">
        <v>316</v>
      </c>
      <c r="D24" s="17"/>
      <c r="E24" s="17"/>
      <c r="F24" s="17"/>
      <c r="G24" s="17">
        <v>292</v>
      </c>
      <c r="H24" s="17"/>
      <c r="I24" s="17"/>
      <c r="J24" s="17"/>
      <c r="K24" s="17">
        <v>13796</v>
      </c>
      <c r="L24" s="17">
        <v>4218</v>
      </c>
      <c r="M24" s="17">
        <v>3035</v>
      </c>
      <c r="N24" s="17"/>
      <c r="O24" s="18"/>
      <c r="P24" s="18"/>
      <c r="Q24" s="17"/>
      <c r="R24" s="17"/>
      <c r="S24" s="17"/>
      <c r="T24" s="17">
        <v>7955</v>
      </c>
      <c r="U24" s="17"/>
      <c r="V24" s="17"/>
      <c r="W24" s="17"/>
      <c r="X24" s="17">
        <v>2643.2894954968783</v>
      </c>
      <c r="Y24" s="17">
        <v>1494.155633027523</v>
      </c>
      <c r="Z24" s="17"/>
      <c r="AA24" s="17">
        <v>1149.1338624693553</v>
      </c>
      <c r="AB24" s="17">
        <v>4457.1579819875133</v>
      </c>
      <c r="AC24" s="17">
        <v>3327.2509663482424</v>
      </c>
      <c r="AD24" s="17">
        <f t="shared" si="0"/>
        <v>51835.698443832633</v>
      </c>
      <c r="AE24" s="17">
        <f t="shared" si="1"/>
        <v>48508.447477484391</v>
      </c>
    </row>
    <row r="25" spans="1:31" x14ac:dyDescent="0.2">
      <c r="A25">
        <v>1968</v>
      </c>
      <c r="B25" s="17">
        <v>11518</v>
      </c>
      <c r="C25" s="17">
        <v>294</v>
      </c>
      <c r="D25" s="17"/>
      <c r="E25" s="17"/>
      <c r="F25" s="17"/>
      <c r="G25" s="17">
        <v>296</v>
      </c>
      <c r="H25" s="17"/>
      <c r="I25" s="17"/>
      <c r="J25" s="17"/>
      <c r="K25" s="17">
        <v>14115</v>
      </c>
      <c r="L25" s="17">
        <v>4144</v>
      </c>
      <c r="M25" s="17">
        <v>3062</v>
      </c>
      <c r="N25" s="17"/>
      <c r="O25" s="18"/>
      <c r="P25" s="18"/>
      <c r="Q25" s="17"/>
      <c r="R25" s="17"/>
      <c r="S25" s="17"/>
      <c r="T25" s="17">
        <v>8320</v>
      </c>
      <c r="U25" s="17"/>
      <c r="V25" s="17"/>
      <c r="W25" s="17"/>
      <c r="X25" s="17">
        <v>2650.8719418082605</v>
      </c>
      <c r="Y25" s="17">
        <v>1444.317871559633</v>
      </c>
      <c r="Z25" s="17"/>
      <c r="AA25" s="17">
        <v>1206.5540702486276</v>
      </c>
      <c r="AB25" s="17">
        <v>4691.4877672330422</v>
      </c>
      <c r="AC25" s="17">
        <v>3502.1772327164572</v>
      </c>
      <c r="AD25" s="17">
        <f t="shared" si="0"/>
        <v>52593.53694175776</v>
      </c>
      <c r="AE25" s="17">
        <f t="shared" si="1"/>
        <v>49091.359709041302</v>
      </c>
    </row>
    <row r="26" spans="1:31" x14ac:dyDescent="0.2">
      <c r="A26">
        <v>1969</v>
      </c>
      <c r="B26" s="17">
        <v>11246</v>
      </c>
      <c r="C26" s="17">
        <v>278</v>
      </c>
      <c r="D26" s="17"/>
      <c r="E26" s="17"/>
      <c r="F26" s="17"/>
      <c r="G26" s="17">
        <v>299</v>
      </c>
      <c r="H26" s="17"/>
      <c r="I26" s="17"/>
      <c r="J26" s="17"/>
      <c r="K26" s="17">
        <v>14528</v>
      </c>
      <c r="L26" s="17">
        <v>4165</v>
      </c>
      <c r="M26" s="17">
        <v>3075</v>
      </c>
      <c r="N26" s="17"/>
      <c r="O26" s="18"/>
      <c r="P26" s="18"/>
      <c r="Q26" s="17"/>
      <c r="R26" s="17"/>
      <c r="S26" s="17"/>
      <c r="T26" s="17">
        <v>8591</v>
      </c>
      <c r="U26" s="17"/>
      <c r="V26" s="17"/>
      <c r="W26" s="17"/>
      <c r="X26" s="17">
        <v>2748.9581250913507</v>
      </c>
      <c r="Y26" s="17">
        <v>1510.7682201834862</v>
      </c>
      <c r="Z26" s="17"/>
      <c r="AA26" s="17">
        <v>1238.1899049078645</v>
      </c>
      <c r="AB26" s="17">
        <v>4811.8325003654018</v>
      </c>
      <c r="AC26" s="17">
        <v>3592.0141043794652</v>
      </c>
      <c r="AD26" s="17">
        <f t="shared" si="0"/>
        <v>53334.804729836214</v>
      </c>
      <c r="AE26" s="17">
        <f t="shared" si="1"/>
        <v>49742.79062545675</v>
      </c>
    </row>
    <row r="27" spans="1:31" x14ac:dyDescent="0.2">
      <c r="A27">
        <v>1970</v>
      </c>
      <c r="B27" s="17">
        <v>10736</v>
      </c>
      <c r="C27" s="17">
        <v>250</v>
      </c>
      <c r="D27" s="17"/>
      <c r="E27" s="17"/>
      <c r="F27" s="17"/>
      <c r="G27" s="17">
        <v>281</v>
      </c>
      <c r="H27" s="17"/>
      <c r="I27" s="17"/>
      <c r="J27" s="17"/>
      <c r="K27" s="17">
        <v>14529</v>
      </c>
      <c r="L27" s="17">
        <v>4429</v>
      </c>
      <c r="M27" s="17">
        <v>2997</v>
      </c>
      <c r="N27" s="17"/>
      <c r="O27" s="18"/>
      <c r="P27" s="18"/>
      <c r="Q27" s="17"/>
      <c r="R27" s="17"/>
      <c r="S27" s="17"/>
      <c r="T27" s="17">
        <v>8728</v>
      </c>
      <c r="U27" s="17"/>
      <c r="V27" s="17"/>
      <c r="W27" s="17"/>
      <c r="X27" s="17">
        <v>2988.9359535495259</v>
      </c>
      <c r="Y27" s="17">
        <v>1628.0335412844036</v>
      </c>
      <c r="Z27" s="17"/>
      <c r="AA27" s="17">
        <v>1360.9024122651224</v>
      </c>
      <c r="AB27" s="17">
        <v>5291.7438141981038</v>
      </c>
      <c r="AC27" s="17">
        <v>3950.2660194258515</v>
      </c>
      <c r="AD27" s="17">
        <f t="shared" si="0"/>
        <v>54180.945787173478</v>
      </c>
      <c r="AE27" s="17">
        <f t="shared" si="1"/>
        <v>50230.679767747628</v>
      </c>
    </row>
    <row r="28" spans="1:31" x14ac:dyDescent="0.2">
      <c r="A28">
        <v>1971</v>
      </c>
      <c r="B28" s="17">
        <v>9958</v>
      </c>
      <c r="C28" s="17">
        <v>245</v>
      </c>
      <c r="D28" s="17"/>
      <c r="E28" s="17"/>
      <c r="F28" s="17"/>
      <c r="G28" s="17">
        <v>284</v>
      </c>
      <c r="H28" s="17"/>
      <c r="I28" s="17"/>
      <c r="J28" s="17"/>
      <c r="K28" s="17">
        <v>14593</v>
      </c>
      <c r="L28" s="17">
        <v>4693</v>
      </c>
      <c r="M28" s="17">
        <v>3104</v>
      </c>
      <c r="N28" s="17"/>
      <c r="O28" s="18"/>
      <c r="P28" s="18"/>
      <c r="Q28" s="17"/>
      <c r="R28" s="17"/>
      <c r="S28" s="17"/>
      <c r="T28" s="17">
        <v>8917</v>
      </c>
      <c r="U28" s="17"/>
      <c r="V28" s="17"/>
      <c r="W28" s="17"/>
      <c r="X28" s="17">
        <v>3168.3241954707983</v>
      </c>
      <c r="Y28" s="17">
        <v>1754.0937614678899</v>
      </c>
      <c r="Z28" s="17"/>
      <c r="AA28" s="17">
        <v>1414.2304340029084</v>
      </c>
      <c r="AB28" s="17">
        <v>5493.2967818831939</v>
      </c>
      <c r="AC28" s="17">
        <v>4100.7245199346298</v>
      </c>
      <c r="AD28" s="17">
        <f t="shared" si="0"/>
        <v>54556.345497288625</v>
      </c>
      <c r="AE28" s="17">
        <f t="shared" si="1"/>
        <v>50455.620977353996</v>
      </c>
    </row>
    <row r="29" spans="1:31" x14ac:dyDescent="0.2">
      <c r="A29">
        <v>1972</v>
      </c>
      <c r="B29" s="17">
        <v>9478</v>
      </c>
      <c r="C29" s="17">
        <v>209</v>
      </c>
      <c r="D29" s="17"/>
      <c r="E29" s="17"/>
      <c r="F29" s="17"/>
      <c r="G29" s="17">
        <v>291</v>
      </c>
      <c r="H29" s="17"/>
      <c r="I29" s="17"/>
      <c r="J29" s="17"/>
      <c r="K29" s="17">
        <v>14603</v>
      </c>
      <c r="L29" s="17">
        <v>4891</v>
      </c>
      <c r="M29" s="17">
        <v>3099</v>
      </c>
      <c r="N29" s="17"/>
      <c r="O29" s="18"/>
      <c r="P29" s="18"/>
      <c r="Q29" s="17"/>
      <c r="R29" s="17"/>
      <c r="S29" s="17"/>
      <c r="T29" s="17">
        <v>9061</v>
      </c>
      <c r="U29" s="17"/>
      <c r="V29" s="17"/>
      <c r="W29" s="17"/>
      <c r="X29" s="17">
        <v>3264.1084624553041</v>
      </c>
      <c r="Y29" s="17">
        <v>1776.5696146788989</v>
      </c>
      <c r="Z29" s="17"/>
      <c r="AA29" s="17">
        <v>1487.5388477764052</v>
      </c>
      <c r="AB29" s="17">
        <v>5784.4338498212155</v>
      </c>
      <c r="AC29" s="17">
        <v>4214.9861938646973</v>
      </c>
      <c r="AD29" s="17">
        <f t="shared" si="0"/>
        <v>54895.528506141214</v>
      </c>
      <c r="AE29" s="17">
        <f t="shared" si="1"/>
        <v>50680.542312276521</v>
      </c>
    </row>
    <row r="30" spans="1:31" x14ac:dyDescent="0.2">
      <c r="A30">
        <v>1973</v>
      </c>
      <c r="B30" s="17">
        <v>9033</v>
      </c>
      <c r="C30" s="17">
        <v>188</v>
      </c>
      <c r="D30" s="17"/>
      <c r="E30" s="17"/>
      <c r="F30" s="17"/>
      <c r="G30" s="17">
        <v>309</v>
      </c>
      <c r="H30" s="17"/>
      <c r="I30" s="17"/>
      <c r="J30" s="17"/>
      <c r="K30" s="17">
        <v>15216</v>
      </c>
      <c r="L30" s="17">
        <v>5209</v>
      </c>
      <c r="M30" s="17">
        <v>3231</v>
      </c>
      <c r="N30" s="17"/>
      <c r="O30" s="18"/>
      <c r="P30" s="18"/>
      <c r="Q30" s="17"/>
      <c r="R30" s="17"/>
      <c r="S30" s="17"/>
      <c r="T30" s="17">
        <v>9317</v>
      </c>
      <c r="U30" s="17"/>
      <c r="V30" s="17"/>
      <c r="W30" s="17"/>
      <c r="X30" s="17">
        <v>3382.0774731823603</v>
      </c>
      <c r="Y30" s="17">
        <v>1846.9288073394493</v>
      </c>
      <c r="Z30" s="17"/>
      <c r="AA30" s="17">
        <v>1535.148665842911</v>
      </c>
      <c r="AB30" s="17">
        <v>5968.3098927294404</v>
      </c>
      <c r="AC30" s="17">
        <v>4380.0308339859048</v>
      </c>
      <c r="AD30" s="17">
        <f t="shared" si="0"/>
        <v>56233.418199897707</v>
      </c>
      <c r="AE30" s="17">
        <f t="shared" si="1"/>
        <v>51853.387365911803</v>
      </c>
    </row>
    <row r="31" spans="1:31" x14ac:dyDescent="0.2">
      <c r="A31">
        <v>1974</v>
      </c>
      <c r="B31" s="17">
        <v>8809</v>
      </c>
      <c r="C31" s="17">
        <v>181</v>
      </c>
      <c r="D31" s="17"/>
      <c r="E31" s="17"/>
      <c r="F31" s="17"/>
      <c r="G31" s="17">
        <v>311</v>
      </c>
      <c r="H31" s="17"/>
      <c r="I31" s="17"/>
      <c r="J31" s="17"/>
      <c r="K31" s="17">
        <v>15070</v>
      </c>
      <c r="L31" s="17">
        <v>5140</v>
      </c>
      <c r="M31" s="17">
        <v>3211</v>
      </c>
      <c r="N31" s="17"/>
      <c r="O31" s="18"/>
      <c r="P31" s="18"/>
      <c r="Q31" s="17"/>
      <c r="R31" s="17"/>
      <c r="S31" s="17"/>
      <c r="T31" s="17">
        <v>9415</v>
      </c>
      <c r="U31" s="17"/>
      <c r="V31" s="17"/>
      <c r="W31" s="17"/>
      <c r="X31" s="17">
        <v>3439.7389749702024</v>
      </c>
      <c r="Y31" s="17">
        <v>1895.7893577981649</v>
      </c>
      <c r="Z31" s="17"/>
      <c r="AA31" s="17">
        <v>1543.9496171720375</v>
      </c>
      <c r="AB31" s="17">
        <v>5998.9558998808106</v>
      </c>
      <c r="AC31" s="17">
        <v>4519.6839910115423</v>
      </c>
      <c r="AD31" s="17">
        <f t="shared" si="0"/>
        <v>56095.378865862564</v>
      </c>
      <c r="AE31" s="17">
        <f t="shared" si="1"/>
        <v>51575.694874851019</v>
      </c>
    </row>
    <row r="32" spans="1:31" x14ac:dyDescent="0.2">
      <c r="A32">
        <v>1975</v>
      </c>
      <c r="B32" s="17">
        <v>8618</v>
      </c>
      <c r="C32" s="17">
        <v>166</v>
      </c>
      <c r="D32" s="17"/>
      <c r="E32" s="17"/>
      <c r="F32" s="17"/>
      <c r="G32" s="17">
        <v>319</v>
      </c>
      <c r="H32" s="17"/>
      <c r="I32" s="17"/>
      <c r="J32" s="17"/>
      <c r="K32" s="17">
        <v>14228</v>
      </c>
      <c r="L32" s="17">
        <v>5287</v>
      </c>
      <c r="M32" s="17">
        <v>3249</v>
      </c>
      <c r="N32" s="17"/>
      <c r="O32" s="18"/>
      <c r="P32" s="18"/>
      <c r="Q32" s="17"/>
      <c r="R32" s="17"/>
      <c r="S32" s="17"/>
      <c r="T32" s="17">
        <v>9650</v>
      </c>
      <c r="U32" s="17"/>
      <c r="V32" s="17"/>
      <c r="W32" s="17"/>
      <c r="X32" s="17">
        <v>3542.5387365911802</v>
      </c>
      <c r="Y32" s="17">
        <v>1947.5815412844036</v>
      </c>
      <c r="Z32" s="17"/>
      <c r="AA32" s="17">
        <v>1594.9571953067766</v>
      </c>
      <c r="AB32" s="17">
        <v>6198.1549463647207</v>
      </c>
      <c r="AC32" s="17">
        <v>4633.9456649416097</v>
      </c>
      <c r="AD32" s="17">
        <f t="shared" si="0"/>
        <v>55891.639347897508</v>
      </c>
      <c r="AE32" s="17">
        <f t="shared" si="1"/>
        <v>51257.693682955898</v>
      </c>
    </row>
    <row r="33" spans="1:31" x14ac:dyDescent="0.2">
      <c r="A33">
        <v>1976</v>
      </c>
      <c r="B33" s="17">
        <v>8443</v>
      </c>
      <c r="C33" s="17">
        <v>164</v>
      </c>
      <c r="D33" s="17"/>
      <c r="E33" s="17"/>
      <c r="F33" s="17"/>
      <c r="G33" s="17">
        <v>324</v>
      </c>
      <c r="H33" s="17"/>
      <c r="I33" s="17"/>
      <c r="J33" s="17"/>
      <c r="K33" s="17">
        <v>14156</v>
      </c>
      <c r="L33" s="17">
        <v>5417</v>
      </c>
      <c r="M33" s="17">
        <v>3327</v>
      </c>
      <c r="N33" s="17"/>
      <c r="O33" s="18"/>
      <c r="P33" s="18"/>
      <c r="Q33" s="17"/>
      <c r="R33" s="17"/>
      <c r="S33" s="17"/>
      <c r="T33" s="17">
        <v>9850</v>
      </c>
      <c r="U33" s="17"/>
      <c r="V33" s="17"/>
      <c r="W33" s="17"/>
      <c r="X33" s="17">
        <v>3664</v>
      </c>
      <c r="Y33" s="17">
        <v>2010.1230458715595</v>
      </c>
      <c r="Z33" s="17"/>
      <c r="AA33" s="17">
        <v>1653.8769541284405</v>
      </c>
      <c r="AB33" s="17">
        <v>6428</v>
      </c>
      <c r="AC33" s="17">
        <v>4672.0328895849652</v>
      </c>
      <c r="AD33" s="17">
        <f t="shared" si="0"/>
        <v>56445.032889584967</v>
      </c>
      <c r="AE33" s="17">
        <f t="shared" si="1"/>
        <v>51773</v>
      </c>
    </row>
    <row r="34" spans="1:31" x14ac:dyDescent="0.2">
      <c r="A34">
        <v>1977</v>
      </c>
      <c r="B34" s="17">
        <v>8366</v>
      </c>
      <c r="C34" s="17">
        <v>157</v>
      </c>
      <c r="D34" s="17"/>
      <c r="E34" s="17"/>
      <c r="F34" s="17"/>
      <c r="G34" s="17">
        <v>326</v>
      </c>
      <c r="H34" s="17"/>
      <c r="I34" s="17"/>
      <c r="J34" s="17"/>
      <c r="K34" s="17">
        <v>14014</v>
      </c>
      <c r="L34" s="17">
        <v>5479</v>
      </c>
      <c r="M34" s="17">
        <v>3301</v>
      </c>
      <c r="N34" s="17"/>
      <c r="O34" s="18"/>
      <c r="P34" s="18"/>
      <c r="Q34" s="17"/>
      <c r="R34" s="17"/>
      <c r="S34" s="17"/>
      <c r="T34" s="17">
        <v>10114</v>
      </c>
      <c r="U34" s="17"/>
      <c r="V34" s="17"/>
      <c r="W34" s="17"/>
      <c r="X34" s="17">
        <v>3848.6</v>
      </c>
      <c r="Y34" s="17">
        <v>2108.8213577981651</v>
      </c>
      <c r="Z34" s="17"/>
      <c r="AA34" s="17">
        <v>1739.7786422018348</v>
      </c>
      <c r="AB34" s="17">
        <v>6762.4</v>
      </c>
      <c r="AC34" s="17">
        <v>4754.5520751761942</v>
      </c>
      <c r="AD34" s="17">
        <f t="shared" si="0"/>
        <v>57122.552075176194</v>
      </c>
      <c r="AE34" s="17">
        <f t="shared" si="1"/>
        <v>52368</v>
      </c>
    </row>
    <row r="35" spans="1:31" x14ac:dyDescent="0.2">
      <c r="A35">
        <v>1978</v>
      </c>
      <c r="B35" s="17">
        <v>8263</v>
      </c>
      <c r="C35" s="17">
        <v>151</v>
      </c>
      <c r="D35" s="17"/>
      <c r="E35" s="17"/>
      <c r="F35" s="17"/>
      <c r="G35" s="17">
        <v>331</v>
      </c>
      <c r="H35" s="17"/>
      <c r="I35" s="17"/>
      <c r="J35" s="17"/>
      <c r="K35" s="17">
        <v>13816</v>
      </c>
      <c r="L35" s="17">
        <v>5679</v>
      </c>
      <c r="M35" s="17">
        <v>3301</v>
      </c>
      <c r="N35" s="17"/>
      <c r="O35" s="18"/>
      <c r="P35" s="18"/>
      <c r="Q35" s="17"/>
      <c r="R35" s="17"/>
      <c r="S35" s="17"/>
      <c r="T35" s="17">
        <v>10185</v>
      </c>
      <c r="U35" s="17"/>
      <c r="V35" s="17"/>
      <c r="W35" s="17"/>
      <c r="X35" s="17">
        <v>3977</v>
      </c>
      <c r="Y35" s="17">
        <v>2153.7730642201832</v>
      </c>
      <c r="Z35" s="17"/>
      <c r="AA35" s="17">
        <v>1823.2269357798168</v>
      </c>
      <c r="AB35" s="17">
        <v>7092</v>
      </c>
      <c r="AC35" s="17">
        <v>4884.2709475332813</v>
      </c>
      <c r="AD35" s="17">
        <f t="shared" si="0"/>
        <v>57679.270947533281</v>
      </c>
      <c r="AE35" s="17">
        <f t="shared" si="1"/>
        <v>52795</v>
      </c>
    </row>
    <row r="36" spans="1:31" x14ac:dyDescent="0.2">
      <c r="A36">
        <v>1979</v>
      </c>
      <c r="B36" s="17">
        <v>7976</v>
      </c>
      <c r="C36" s="17">
        <v>150</v>
      </c>
      <c r="D36" s="17"/>
      <c r="E36" s="17"/>
      <c r="F36" s="17"/>
      <c r="G36" s="17">
        <v>336</v>
      </c>
      <c r="H36" s="17"/>
      <c r="I36" s="17"/>
      <c r="J36" s="17"/>
      <c r="K36" s="17">
        <v>13791</v>
      </c>
      <c r="L36" s="17">
        <v>5822</v>
      </c>
      <c r="M36" s="17">
        <v>3339</v>
      </c>
      <c r="N36" s="17"/>
      <c r="O36" s="18"/>
      <c r="P36" s="18"/>
      <c r="Q36" s="17"/>
      <c r="R36" s="17"/>
      <c r="S36" s="17"/>
      <c r="T36" s="17">
        <v>10303</v>
      </c>
      <c r="U36" s="17"/>
      <c r="V36" s="17"/>
      <c r="W36" s="17"/>
      <c r="X36" s="17">
        <v>4147.6000000000004</v>
      </c>
      <c r="Y36" s="17">
        <v>2233.904366972477</v>
      </c>
      <c r="Z36" s="17"/>
      <c r="AA36" s="17">
        <v>1913.6956330275229</v>
      </c>
      <c r="AB36" s="17">
        <v>7446.4</v>
      </c>
      <c r="AC36" s="17">
        <v>4959.4706342991385</v>
      </c>
      <c r="AD36" s="17">
        <f t="shared" si="0"/>
        <v>58270.470634299141</v>
      </c>
      <c r="AE36" s="17">
        <f t="shared" si="1"/>
        <v>53311</v>
      </c>
    </row>
    <row r="37" spans="1:31" x14ac:dyDescent="0.2">
      <c r="A37">
        <v>1980</v>
      </c>
      <c r="B37" s="17">
        <v>7566</v>
      </c>
      <c r="C37" s="17">
        <v>150</v>
      </c>
      <c r="D37" s="17"/>
      <c r="E37" s="17"/>
      <c r="F37" s="17"/>
      <c r="G37" s="17">
        <v>340</v>
      </c>
      <c r="H37" s="17"/>
      <c r="I37" s="17"/>
      <c r="J37" s="17"/>
      <c r="K37" s="17">
        <v>14057</v>
      </c>
      <c r="L37" s="17">
        <v>5910</v>
      </c>
      <c r="M37" s="17">
        <v>3327</v>
      </c>
      <c r="N37" s="17"/>
      <c r="O37" s="18"/>
      <c r="P37" s="18"/>
      <c r="Q37" s="17"/>
      <c r="R37" s="17"/>
      <c r="S37" s="17"/>
      <c r="T37" s="17">
        <v>10430</v>
      </c>
      <c r="U37" s="17"/>
      <c r="V37" s="17"/>
      <c r="W37" s="17"/>
      <c r="X37" s="17">
        <v>4257.2</v>
      </c>
      <c r="Y37" s="17">
        <v>2315.9900917431191</v>
      </c>
      <c r="Z37" s="17"/>
      <c r="AA37" s="17">
        <v>1941.2099082568809</v>
      </c>
      <c r="AB37" s="17">
        <v>7548.8</v>
      </c>
      <c r="AC37" s="17">
        <v>5086.4424432263113</v>
      </c>
      <c r="AD37" s="17">
        <f t="shared" si="0"/>
        <v>58672.442443226311</v>
      </c>
      <c r="AE37" s="17">
        <f t="shared" si="1"/>
        <v>53586</v>
      </c>
    </row>
    <row r="38" spans="1:31" x14ac:dyDescent="0.2">
      <c r="A38">
        <v>1981</v>
      </c>
      <c r="B38" s="17">
        <v>7329</v>
      </c>
      <c r="C38" s="17">
        <v>148</v>
      </c>
      <c r="D38" s="17"/>
      <c r="E38" s="17"/>
      <c r="F38" s="17"/>
      <c r="G38" s="17">
        <v>344</v>
      </c>
      <c r="H38" s="17"/>
      <c r="I38" s="17"/>
      <c r="J38" s="17"/>
      <c r="K38" s="17">
        <v>14204</v>
      </c>
      <c r="L38" s="17">
        <v>5837</v>
      </c>
      <c r="M38" s="17">
        <v>3294</v>
      </c>
      <c r="N38" s="17"/>
      <c r="O38" s="18"/>
      <c r="P38" s="18"/>
      <c r="Q38" s="17"/>
      <c r="R38" s="17"/>
      <c r="S38" s="17"/>
      <c r="T38" s="17">
        <v>10609</v>
      </c>
      <c r="U38" s="17"/>
      <c r="V38" s="17"/>
      <c r="W38" s="17"/>
      <c r="X38" s="17">
        <v>4411.8</v>
      </c>
      <c r="Y38" s="17">
        <v>2416.6428256880731</v>
      </c>
      <c r="Z38" s="17"/>
      <c r="AA38" s="17">
        <v>1995.1571743119268</v>
      </c>
      <c r="AB38" s="17">
        <v>7755.2</v>
      </c>
      <c r="AC38" s="17">
        <v>5192.2811276429129</v>
      </c>
      <c r="AD38" s="17">
        <f t="shared" si="0"/>
        <v>59124.281127642913</v>
      </c>
      <c r="AE38" s="17">
        <f t="shared" si="1"/>
        <v>53932</v>
      </c>
    </row>
    <row r="39" spans="1:31" x14ac:dyDescent="0.2">
      <c r="A39">
        <v>1982</v>
      </c>
      <c r="B39" s="17">
        <v>7189</v>
      </c>
      <c r="C39" s="17">
        <v>141</v>
      </c>
      <c r="D39" s="17"/>
      <c r="E39" s="17"/>
      <c r="F39" s="17"/>
      <c r="G39" s="17">
        <v>347</v>
      </c>
      <c r="H39" s="17"/>
      <c r="I39" s="17"/>
      <c r="J39" s="17"/>
      <c r="K39" s="17">
        <v>14131</v>
      </c>
      <c r="L39" s="17">
        <v>5777</v>
      </c>
      <c r="M39" s="17">
        <v>3360</v>
      </c>
      <c r="N39" s="17"/>
      <c r="O39" s="18"/>
      <c r="P39" s="18"/>
      <c r="Q39" s="17"/>
      <c r="R39" s="17"/>
      <c r="S39" s="17"/>
      <c r="T39" s="17">
        <v>10782</v>
      </c>
      <c r="U39" s="17"/>
      <c r="V39" s="17"/>
      <c r="W39" s="17"/>
      <c r="X39" s="17">
        <v>4556.3999999999996</v>
      </c>
      <c r="Y39" s="17">
        <v>2476.2526972477062</v>
      </c>
      <c r="Z39" s="17"/>
      <c r="AA39" s="17">
        <v>2080.1473027522939</v>
      </c>
      <c r="AB39" s="17">
        <v>8089.6</v>
      </c>
      <c r="AC39" s="17">
        <v>5226.414252153485</v>
      </c>
      <c r="AD39" s="17">
        <f t="shared" si="0"/>
        <v>59599.414252153481</v>
      </c>
      <c r="AE39" s="17">
        <f t="shared" si="1"/>
        <v>54373</v>
      </c>
    </row>
    <row r="40" spans="1:31" x14ac:dyDescent="0.2">
      <c r="A40">
        <v>1983</v>
      </c>
      <c r="B40" s="17">
        <v>6954</v>
      </c>
      <c r="C40" s="17">
        <v>135</v>
      </c>
      <c r="D40" s="17"/>
      <c r="E40" s="17"/>
      <c r="F40" s="17"/>
      <c r="G40" s="17">
        <v>350</v>
      </c>
      <c r="H40" s="17"/>
      <c r="I40" s="17"/>
      <c r="J40" s="17"/>
      <c r="K40" s="17">
        <v>14360</v>
      </c>
      <c r="L40" s="17">
        <v>5732</v>
      </c>
      <c r="M40" s="17">
        <v>3391</v>
      </c>
      <c r="N40" s="17"/>
      <c r="O40" s="18"/>
      <c r="P40" s="18"/>
      <c r="Q40" s="17"/>
      <c r="R40" s="17"/>
      <c r="S40" s="17"/>
      <c r="T40" s="17">
        <v>10939</v>
      </c>
      <c r="U40" s="17"/>
      <c r="V40" s="17"/>
      <c r="W40" s="17"/>
      <c r="X40" s="17">
        <v>4770</v>
      </c>
      <c r="Y40" s="17">
        <v>2565.1788990825685</v>
      </c>
      <c r="Z40" s="17"/>
      <c r="AA40" s="17">
        <v>2204.8211009174315</v>
      </c>
      <c r="AB40" s="17">
        <v>8580</v>
      </c>
      <c r="AC40" s="17">
        <v>5282</v>
      </c>
      <c r="AD40" s="17">
        <f t="shared" si="0"/>
        <v>60493</v>
      </c>
      <c r="AE40" s="17">
        <f t="shared" si="1"/>
        <v>55211</v>
      </c>
    </row>
    <row r="41" spans="1:31" x14ac:dyDescent="0.2">
      <c r="A41">
        <v>1984</v>
      </c>
      <c r="B41" s="17">
        <v>6689</v>
      </c>
      <c r="C41" s="17">
        <v>130</v>
      </c>
      <c r="D41" s="17"/>
      <c r="E41" s="17"/>
      <c r="F41" s="17"/>
      <c r="G41" s="17">
        <v>351</v>
      </c>
      <c r="H41" s="17"/>
      <c r="I41" s="17"/>
      <c r="J41" s="17"/>
      <c r="K41" s="17">
        <v>14654</v>
      </c>
      <c r="L41" s="17">
        <v>5524</v>
      </c>
      <c r="M41" s="17">
        <v>3330</v>
      </c>
      <c r="N41" s="17"/>
      <c r="O41" s="18"/>
      <c r="P41" s="18"/>
      <c r="Q41" s="17"/>
      <c r="R41" s="17"/>
      <c r="S41" s="17"/>
      <c r="T41" s="17">
        <v>10983</v>
      </c>
      <c r="U41" s="17"/>
      <c r="V41" s="17"/>
      <c r="W41" s="17"/>
      <c r="X41" s="17">
        <v>4873.8</v>
      </c>
      <c r="Y41" s="17">
        <v>2600.3584954128441</v>
      </c>
      <c r="Z41" s="17"/>
      <c r="AA41" s="17">
        <v>2273.441504587156</v>
      </c>
      <c r="AB41" s="17">
        <v>8851.2000000000007</v>
      </c>
      <c r="AC41" s="17">
        <v>5312</v>
      </c>
      <c r="AD41" s="17">
        <f t="shared" si="0"/>
        <v>60698</v>
      </c>
      <c r="AE41" s="17">
        <f t="shared" si="1"/>
        <v>55386</v>
      </c>
    </row>
    <row r="42" spans="1:31" x14ac:dyDescent="0.2">
      <c r="A42">
        <v>1985</v>
      </c>
      <c r="B42" s="17">
        <v>6598</v>
      </c>
      <c r="C42" s="17">
        <v>124</v>
      </c>
      <c r="D42" s="17"/>
      <c r="E42" s="17"/>
      <c r="F42" s="17"/>
      <c r="G42" s="17">
        <v>352</v>
      </c>
      <c r="H42" s="17"/>
      <c r="I42" s="17"/>
      <c r="J42" s="17"/>
      <c r="K42" s="17">
        <v>14780</v>
      </c>
      <c r="L42" s="17">
        <v>5492</v>
      </c>
      <c r="M42" s="17">
        <v>3370</v>
      </c>
      <c r="N42" s="17"/>
      <c r="O42" s="18"/>
      <c r="P42" s="18"/>
      <c r="Q42" s="17"/>
      <c r="R42" s="17"/>
      <c r="S42" s="17"/>
      <c r="T42" s="17">
        <v>10988</v>
      </c>
      <c r="U42" s="17"/>
      <c r="V42" s="17"/>
      <c r="W42" s="17"/>
      <c r="X42" s="17">
        <v>4958</v>
      </c>
      <c r="Y42" s="17">
        <v>2616.9710825688071</v>
      </c>
      <c r="Z42" s="17"/>
      <c r="AA42" s="17">
        <v>2341.0289174311929</v>
      </c>
      <c r="AB42" s="17">
        <v>9120</v>
      </c>
      <c r="AC42" s="17">
        <v>5258</v>
      </c>
      <c r="AD42" s="17">
        <f t="shared" si="0"/>
        <v>61040</v>
      </c>
      <c r="AE42" s="17">
        <f t="shared" si="1"/>
        <v>55782</v>
      </c>
    </row>
    <row r="43" spans="1:31" x14ac:dyDescent="0.2">
      <c r="A43">
        <v>1986</v>
      </c>
      <c r="B43" s="17">
        <v>6374</v>
      </c>
      <c r="C43" s="17">
        <v>119</v>
      </c>
      <c r="D43" s="17"/>
      <c r="E43" s="17"/>
      <c r="F43" s="17"/>
      <c r="G43" s="17">
        <v>385</v>
      </c>
      <c r="H43" s="17"/>
      <c r="I43" s="17"/>
      <c r="J43" s="17"/>
      <c r="K43" s="17">
        <v>14704</v>
      </c>
      <c r="L43" s="17">
        <v>5530</v>
      </c>
      <c r="M43" s="17">
        <v>3440</v>
      </c>
      <c r="N43" s="17"/>
      <c r="O43" s="18"/>
      <c r="P43" s="18"/>
      <c r="Q43" s="17"/>
      <c r="R43" s="17"/>
      <c r="S43" s="17"/>
      <c r="T43" s="17">
        <v>11031</v>
      </c>
      <c r="U43" s="17"/>
      <c r="V43" s="17"/>
      <c r="W43" s="17"/>
      <c r="X43" s="17">
        <v>5081.8</v>
      </c>
      <c r="Y43" s="17">
        <v>2683.4214311926603</v>
      </c>
      <c r="Z43" s="17"/>
      <c r="AA43" s="17">
        <v>2398.3785688073399</v>
      </c>
      <c r="AB43" s="17">
        <v>9343.2000000000007</v>
      </c>
      <c r="AC43" s="17">
        <v>5333</v>
      </c>
      <c r="AD43" s="17">
        <f t="shared" si="0"/>
        <v>61341</v>
      </c>
      <c r="AE43" s="17">
        <f t="shared" si="1"/>
        <v>56008</v>
      </c>
    </row>
    <row r="44" spans="1:31" x14ac:dyDescent="0.2">
      <c r="A44">
        <v>1987</v>
      </c>
      <c r="B44" s="17">
        <v>6208</v>
      </c>
      <c r="C44" s="17">
        <v>113</v>
      </c>
      <c r="D44" s="17"/>
      <c r="E44" s="17"/>
      <c r="F44" s="17"/>
      <c r="G44" s="17">
        <v>390</v>
      </c>
      <c r="H44" s="17"/>
      <c r="I44" s="17"/>
      <c r="J44" s="17"/>
      <c r="K44" s="17">
        <v>14538</v>
      </c>
      <c r="L44" s="17">
        <v>5531</v>
      </c>
      <c r="M44" s="17">
        <v>3361</v>
      </c>
      <c r="N44" s="17"/>
      <c r="O44" s="18"/>
      <c r="P44" s="18"/>
      <c r="Q44" s="17"/>
      <c r="R44" s="17"/>
      <c r="S44" s="17"/>
      <c r="T44" s="17">
        <v>11070</v>
      </c>
      <c r="U44" s="17"/>
      <c r="V44" s="17"/>
      <c r="W44" s="17"/>
      <c r="X44" s="17">
        <v>5269.2</v>
      </c>
      <c r="Y44" s="17">
        <v>2769.4160000000002</v>
      </c>
      <c r="Z44" s="17"/>
      <c r="AA44" s="17">
        <v>2499.7839999999997</v>
      </c>
      <c r="AB44" s="17">
        <v>9740.7999999999993</v>
      </c>
      <c r="AC44" s="17">
        <v>5360</v>
      </c>
      <c r="AD44" s="17">
        <f t="shared" si="0"/>
        <v>61581</v>
      </c>
      <c r="AE44" s="17">
        <f t="shared" si="1"/>
        <v>56221</v>
      </c>
    </row>
    <row r="45" spans="1:31" x14ac:dyDescent="0.2">
      <c r="A45">
        <v>1988</v>
      </c>
      <c r="B45" s="17">
        <v>5993</v>
      </c>
      <c r="C45" s="17">
        <v>110</v>
      </c>
      <c r="D45" s="17"/>
      <c r="E45" s="17"/>
      <c r="F45" s="17"/>
      <c r="G45" s="17">
        <v>394</v>
      </c>
      <c r="H45" s="17"/>
      <c r="I45" s="17"/>
      <c r="J45" s="17"/>
      <c r="K45" s="17">
        <v>14854</v>
      </c>
      <c r="L45" s="17">
        <v>5837</v>
      </c>
      <c r="M45" s="17">
        <v>3372</v>
      </c>
      <c r="N45" s="17"/>
      <c r="O45" s="18"/>
      <c r="P45" s="18"/>
      <c r="Q45" s="17"/>
      <c r="R45" s="17"/>
      <c r="S45" s="17"/>
      <c r="T45" s="17">
        <v>11094</v>
      </c>
      <c r="U45" s="17"/>
      <c r="V45" s="17"/>
      <c r="W45" s="17"/>
      <c r="X45" s="17">
        <v>5322.4</v>
      </c>
      <c r="Y45" s="17">
        <v>2779.1881100917431</v>
      </c>
      <c r="Z45" s="17"/>
      <c r="AA45" s="17">
        <v>2543.211889908257</v>
      </c>
      <c r="AB45" s="17">
        <v>9913.6</v>
      </c>
      <c r="AC45" s="17">
        <v>5407</v>
      </c>
      <c r="AD45" s="17">
        <f t="shared" si="0"/>
        <v>62297</v>
      </c>
      <c r="AE45" s="17">
        <f t="shared" si="1"/>
        <v>56890</v>
      </c>
    </row>
    <row r="46" spans="1:31" x14ac:dyDescent="0.2">
      <c r="A46">
        <v>1989</v>
      </c>
      <c r="B46" s="17">
        <v>5800</v>
      </c>
      <c r="C46" s="17">
        <v>106</v>
      </c>
      <c r="D46" s="17"/>
      <c r="E46" s="17"/>
      <c r="F46" s="17"/>
      <c r="G46" s="17">
        <v>398</v>
      </c>
      <c r="H46" s="17"/>
      <c r="I46" s="17"/>
      <c r="J46" s="17"/>
      <c r="K46" s="17">
        <v>15171</v>
      </c>
      <c r="L46" s="17">
        <v>6054</v>
      </c>
      <c r="M46" s="17">
        <v>3485</v>
      </c>
      <c r="N46" s="17"/>
      <c r="O46" s="18"/>
      <c r="P46" s="18"/>
      <c r="Q46" s="17"/>
      <c r="R46" s="17"/>
      <c r="S46" s="17"/>
      <c r="T46" s="17">
        <v>11040</v>
      </c>
      <c r="U46" s="17"/>
      <c r="V46" s="17"/>
      <c r="W46" s="17"/>
      <c r="X46" s="17">
        <v>5486.4</v>
      </c>
      <c r="Y46" s="17">
        <v>2855.4105688073396</v>
      </c>
      <c r="Z46" s="17"/>
      <c r="AA46" s="17">
        <v>2630.9894311926605</v>
      </c>
      <c r="AB46" s="17">
        <v>10257.6</v>
      </c>
      <c r="AC46" s="17">
        <v>5418</v>
      </c>
      <c r="AD46" s="17">
        <f t="shared" si="0"/>
        <v>63216</v>
      </c>
      <c r="AE46" s="17">
        <f t="shared" si="1"/>
        <v>57798</v>
      </c>
    </row>
    <row r="47" spans="1:31" x14ac:dyDescent="0.2">
      <c r="A47">
        <v>1990</v>
      </c>
      <c r="B47" s="17">
        <v>5631</v>
      </c>
      <c r="C47" s="17">
        <v>101</v>
      </c>
      <c r="D47" s="17"/>
      <c r="E47" s="17"/>
      <c r="F47" s="17"/>
      <c r="G47" s="17">
        <v>402</v>
      </c>
      <c r="H47" s="17"/>
      <c r="I47" s="17"/>
      <c r="J47" s="17"/>
      <c r="K47" s="17">
        <v>15415</v>
      </c>
      <c r="L47" s="17">
        <v>6200</v>
      </c>
      <c r="M47" s="17">
        <v>3515</v>
      </c>
      <c r="N47" s="17"/>
      <c r="O47" s="18"/>
      <c r="P47" s="18"/>
      <c r="Q47" s="17"/>
      <c r="R47" s="17"/>
      <c r="S47" s="17"/>
      <c r="T47" s="17">
        <v>11037</v>
      </c>
      <c r="U47" s="17"/>
      <c r="V47" s="17"/>
      <c r="W47" s="17"/>
      <c r="X47" s="17">
        <v>5759.6</v>
      </c>
      <c r="Y47" s="17">
        <v>3005.9010642201833</v>
      </c>
      <c r="Z47" s="17"/>
      <c r="AA47" s="17">
        <v>2753.6989357798166</v>
      </c>
      <c r="AB47" s="17">
        <v>10734.4</v>
      </c>
      <c r="AC47" s="17">
        <v>5473</v>
      </c>
      <c r="AD47" s="17">
        <f t="shared" si="0"/>
        <v>64268</v>
      </c>
      <c r="AE47" s="17">
        <f t="shared" si="1"/>
        <v>58795</v>
      </c>
    </row>
    <row r="48" spans="1:31" x14ac:dyDescent="0.2">
      <c r="A48">
        <v>1991</v>
      </c>
      <c r="B48" s="17">
        <v>5419</v>
      </c>
      <c r="C48" s="17">
        <v>98</v>
      </c>
      <c r="D48" s="17"/>
      <c r="E48" s="17"/>
      <c r="F48" s="17"/>
      <c r="G48" s="17">
        <v>408</v>
      </c>
      <c r="H48" s="17"/>
      <c r="I48" s="17"/>
      <c r="J48" s="17"/>
      <c r="K48" s="17">
        <v>15907</v>
      </c>
      <c r="L48" s="17">
        <v>6396</v>
      </c>
      <c r="M48" s="17">
        <v>3533</v>
      </c>
      <c r="N48" s="17"/>
      <c r="O48" s="18"/>
      <c r="P48" s="18"/>
      <c r="Q48" s="17"/>
      <c r="R48" s="17"/>
      <c r="S48" s="17"/>
      <c r="T48" s="17">
        <v>11123</v>
      </c>
      <c r="U48" s="17"/>
      <c r="V48" s="17"/>
      <c r="W48" s="17"/>
      <c r="X48" s="17">
        <v>5913.6</v>
      </c>
      <c r="Y48" s="17">
        <v>3036.5976761074799</v>
      </c>
      <c r="Z48" s="17"/>
      <c r="AA48" s="17">
        <v>2877.0023238925201</v>
      </c>
      <c r="AB48" s="17">
        <v>11214.4</v>
      </c>
      <c r="AC48" s="17">
        <v>5531</v>
      </c>
      <c r="AD48" s="17">
        <f t="shared" si="0"/>
        <v>65543</v>
      </c>
      <c r="AE48" s="17">
        <f t="shared" si="1"/>
        <v>60012</v>
      </c>
    </row>
    <row r="49" spans="1:31" x14ac:dyDescent="0.2">
      <c r="A49">
        <v>1992</v>
      </c>
      <c r="B49" s="17">
        <v>5254</v>
      </c>
      <c r="C49" s="17">
        <v>93</v>
      </c>
      <c r="D49" s="17"/>
      <c r="E49" s="17"/>
      <c r="F49" s="17"/>
      <c r="G49" s="17">
        <v>415</v>
      </c>
      <c r="H49" s="17"/>
      <c r="I49" s="17"/>
      <c r="J49" s="17"/>
      <c r="K49" s="17">
        <v>16084</v>
      </c>
      <c r="L49" s="17">
        <v>6546</v>
      </c>
      <c r="M49" s="17">
        <v>3600</v>
      </c>
      <c r="N49" s="17"/>
      <c r="O49" s="18"/>
      <c r="P49" s="18"/>
      <c r="Q49" s="17"/>
      <c r="R49" s="17"/>
      <c r="S49" s="17"/>
      <c r="T49" s="17">
        <v>11123</v>
      </c>
      <c r="U49" s="17"/>
      <c r="V49" s="17"/>
      <c r="W49" s="17"/>
      <c r="X49" s="17">
        <v>5988.2</v>
      </c>
      <c r="Y49" s="17">
        <v>3035.9885786802029</v>
      </c>
      <c r="Z49" s="17"/>
      <c r="AA49" s="17">
        <v>2952.211421319797</v>
      </c>
      <c r="AB49" s="17">
        <v>11508.8</v>
      </c>
      <c r="AC49" s="17">
        <v>5627</v>
      </c>
      <c r="AD49" s="17">
        <f t="shared" si="0"/>
        <v>66239</v>
      </c>
      <c r="AE49" s="17">
        <f t="shared" si="1"/>
        <v>60612</v>
      </c>
    </row>
    <row r="50" spans="1:31" x14ac:dyDescent="0.2">
      <c r="A50">
        <v>1993</v>
      </c>
      <c r="B50" s="17">
        <v>5007</v>
      </c>
      <c r="C50" s="17">
        <v>89</v>
      </c>
      <c r="D50" s="17"/>
      <c r="E50" s="17"/>
      <c r="F50" s="17"/>
      <c r="G50" s="17">
        <v>424</v>
      </c>
      <c r="H50" s="17"/>
      <c r="I50" s="17"/>
      <c r="J50" s="17"/>
      <c r="K50" s="17">
        <v>15744</v>
      </c>
      <c r="L50" s="17">
        <v>6774</v>
      </c>
      <c r="M50" s="17">
        <v>3680</v>
      </c>
      <c r="N50" s="17"/>
      <c r="O50" s="18"/>
      <c r="P50" s="18"/>
      <c r="Q50" s="17"/>
      <c r="R50" s="17"/>
      <c r="S50" s="17"/>
      <c r="T50" s="17">
        <v>11182</v>
      </c>
      <c r="U50" s="17"/>
      <c r="V50" s="17"/>
      <c r="W50" s="17"/>
      <c r="X50" s="17">
        <v>6062.4</v>
      </c>
      <c r="Y50" s="17">
        <v>3020.8682280319535</v>
      </c>
      <c r="Z50" s="17"/>
      <c r="AA50" s="17">
        <v>3041.5317719680465</v>
      </c>
      <c r="AB50" s="17">
        <v>11861.6</v>
      </c>
      <c r="AC50" s="17">
        <v>5674</v>
      </c>
      <c r="AD50" s="17">
        <f t="shared" si="0"/>
        <v>66498</v>
      </c>
      <c r="AE50" s="17">
        <f t="shared" si="1"/>
        <v>60824</v>
      </c>
    </row>
    <row r="51" spans="1:31" x14ac:dyDescent="0.2">
      <c r="A51">
        <v>1994</v>
      </c>
      <c r="B51" s="17">
        <v>4919</v>
      </c>
      <c r="C51" s="17">
        <v>86</v>
      </c>
      <c r="D51" s="17"/>
      <c r="E51" s="17"/>
      <c r="F51" s="17"/>
      <c r="G51" s="17">
        <v>432</v>
      </c>
      <c r="H51" s="17"/>
      <c r="I51" s="17"/>
      <c r="J51" s="17"/>
      <c r="K51" s="17">
        <v>15422</v>
      </c>
      <c r="L51" s="17">
        <v>6938</v>
      </c>
      <c r="M51" s="17">
        <v>3665</v>
      </c>
      <c r="N51" s="17"/>
      <c r="O51" s="18"/>
      <c r="P51" s="18"/>
      <c r="Q51" s="17"/>
      <c r="R51" s="17"/>
      <c r="S51" s="17"/>
      <c r="T51" s="17">
        <v>11102</v>
      </c>
      <c r="U51" s="17"/>
      <c r="V51" s="17"/>
      <c r="W51" s="17"/>
      <c r="X51" s="17">
        <v>6143</v>
      </c>
      <c r="Y51" s="17">
        <v>3036.730267921796</v>
      </c>
      <c r="Z51" s="17"/>
      <c r="AA51" s="17">
        <v>3106.269732078204</v>
      </c>
      <c r="AB51" s="17">
        <v>12112</v>
      </c>
      <c r="AC51" s="17">
        <v>5765</v>
      </c>
      <c r="AD51" s="17">
        <f t="shared" si="0"/>
        <v>66584</v>
      </c>
      <c r="AE51" s="17">
        <f t="shared" si="1"/>
        <v>60819</v>
      </c>
    </row>
    <row r="52" spans="1:31" x14ac:dyDescent="0.2">
      <c r="A52">
        <v>1995</v>
      </c>
      <c r="B52" s="17">
        <v>4874</v>
      </c>
      <c r="C52" s="17">
        <v>81</v>
      </c>
      <c r="D52" s="17"/>
      <c r="E52" s="17"/>
      <c r="F52" s="17"/>
      <c r="G52" s="17">
        <v>440</v>
      </c>
      <c r="H52" s="17"/>
      <c r="I52" s="17"/>
      <c r="J52" s="17"/>
      <c r="K52" s="17">
        <v>15035</v>
      </c>
      <c r="L52" s="17">
        <v>7029</v>
      </c>
      <c r="M52" s="17">
        <v>3752</v>
      </c>
      <c r="N52" s="17"/>
      <c r="O52" s="18"/>
      <c r="P52" s="18"/>
      <c r="Q52" s="17"/>
      <c r="R52" s="17"/>
      <c r="S52" s="17"/>
      <c r="T52" s="17">
        <v>11105</v>
      </c>
      <c r="U52" s="17"/>
      <c r="V52" s="17"/>
      <c r="W52" s="17"/>
      <c r="X52" s="17">
        <v>6215.2</v>
      </c>
      <c r="Y52" s="17">
        <v>3043.0647292418771</v>
      </c>
      <c r="Z52" s="17"/>
      <c r="AA52" s="17">
        <v>3172.1352707581227</v>
      </c>
      <c r="AB52" s="17">
        <v>12368.8</v>
      </c>
      <c r="AC52" s="17">
        <v>5787</v>
      </c>
      <c r="AD52" s="17">
        <f t="shared" si="0"/>
        <v>66687</v>
      </c>
      <c r="AE52" s="17">
        <f t="shared" si="1"/>
        <v>60900</v>
      </c>
    </row>
    <row r="53" spans="1:31" x14ac:dyDescent="0.2">
      <c r="A53">
        <v>1996</v>
      </c>
      <c r="B53" s="17">
        <v>4938.5562913907288</v>
      </c>
      <c r="C53" s="17">
        <v>76.846153846153854</v>
      </c>
      <c r="G53" s="17">
        <v>444.07407407407408</v>
      </c>
      <c r="K53" s="17">
        <v>15035</v>
      </c>
      <c r="L53" s="17">
        <v>7087.8496316142</v>
      </c>
      <c r="M53" s="17">
        <v>3833.7757384571269</v>
      </c>
      <c r="T53" s="17">
        <v>11243.928273561301</v>
      </c>
      <c r="W53" s="17"/>
      <c r="X53" s="17">
        <v>6223.4050179646474</v>
      </c>
      <c r="Y53" s="17">
        <v>2971.7336449482132</v>
      </c>
      <c r="Z53" s="17"/>
      <c r="AA53" s="17">
        <v>3251.6713730164338</v>
      </c>
      <c r="AB53" s="17">
        <v>12686.493434304002</v>
      </c>
      <c r="AC53" s="17">
        <v>5797.8574108818011</v>
      </c>
      <c r="AD53" s="17">
        <f t="shared" si="0"/>
        <v>67367.786026094036</v>
      </c>
      <c r="AE53" s="17">
        <f t="shared" si="1"/>
        <v>61569.928615212237</v>
      </c>
    </row>
    <row r="55" spans="1:31" x14ac:dyDescent="0.2">
      <c r="B55" t="s">
        <v>122</v>
      </c>
    </row>
    <row r="56" spans="1:31" x14ac:dyDescent="0.2">
      <c r="B56" t="s">
        <v>123</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workbookViewId="0">
      <pane xSplit="1" ySplit="6" topLeftCell="B7" activePane="bottomRight" state="frozen"/>
      <selection activeCell="A7" sqref="A7"/>
      <selection pane="topRight" activeCell="A7" sqref="A7"/>
      <selection pane="bottomLeft" activeCell="A7" sqref="A7"/>
      <selection pane="bottomRight"/>
    </sheetView>
  </sheetViews>
  <sheetFormatPr defaultRowHeight="12.75" x14ac:dyDescent="0.2"/>
  <cols>
    <col min="1" max="16384" width="9.140625" style="42"/>
  </cols>
  <sheetData>
    <row r="1" spans="1:31" x14ac:dyDescent="0.2">
      <c r="A1" s="97" t="s">
        <v>184</v>
      </c>
      <c r="C1" s="43" t="s">
        <v>126</v>
      </c>
    </row>
    <row r="2" spans="1:31" x14ac:dyDescent="0.2">
      <c r="C2" s="43" t="s">
        <v>1</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69">
        <v>2758.2387548966999</v>
      </c>
      <c r="C7" s="69">
        <v>1851.3306723450162</v>
      </c>
      <c r="D7" s="69"/>
      <c r="E7" s="69"/>
      <c r="F7" s="70"/>
      <c r="G7" s="69">
        <v>1936.4439340568722</v>
      </c>
      <c r="H7" s="69"/>
      <c r="I7" s="69"/>
      <c r="J7" s="69"/>
      <c r="K7" s="69">
        <v>1990.4479311200832</v>
      </c>
      <c r="L7" s="69">
        <v>2014.0275309806757</v>
      </c>
      <c r="M7" s="69">
        <v>1930.2465538856611</v>
      </c>
      <c r="N7" s="69">
        <v>1974.2702638929195</v>
      </c>
      <c r="O7" s="71">
        <v>1959.5173298283426</v>
      </c>
      <c r="P7" s="71">
        <v>1962.3497988671377</v>
      </c>
      <c r="Q7" s="69">
        <v>1964.5581926465773</v>
      </c>
      <c r="R7" s="69">
        <v>1992.021091865756</v>
      </c>
      <c r="S7" s="69">
        <v>1816.8323500183928</v>
      </c>
      <c r="T7" s="69">
        <v>2077.8100697528835</v>
      </c>
      <c r="U7" s="69">
        <v>2006.8641611769976</v>
      </c>
      <c r="V7" s="69">
        <v>2151.3906512576923</v>
      </c>
      <c r="W7" s="69">
        <v>1955.30604759627</v>
      </c>
      <c r="X7" s="69">
        <v>1882.8549391182921</v>
      </c>
      <c r="Y7" s="69">
        <v>1878.0015334708207</v>
      </c>
      <c r="Z7" s="69">
        <v>1842.1579995665634</v>
      </c>
      <c r="AA7" s="69">
        <v>1906.9973573389304</v>
      </c>
      <c r="AB7" s="69">
        <v>1880.1095216483654</v>
      </c>
      <c r="AC7" s="69">
        <v>1705.3086187009135</v>
      </c>
      <c r="AD7" s="69">
        <v>2018.6646620158688</v>
      </c>
      <c r="AE7" s="69">
        <v>2070.9748304755976</v>
      </c>
    </row>
    <row r="8" spans="1:31" x14ac:dyDescent="0.2">
      <c r="A8" s="42">
        <v>1951</v>
      </c>
      <c r="B8" s="69">
        <v>2762.906579050778</v>
      </c>
      <c r="C8" s="69">
        <v>1882.2585419440018</v>
      </c>
      <c r="D8" s="69"/>
      <c r="E8" s="69"/>
      <c r="F8" s="70"/>
      <c r="G8" s="69">
        <v>1954.6237851538958</v>
      </c>
      <c r="H8" s="69"/>
      <c r="I8" s="69"/>
      <c r="J8" s="69"/>
      <c r="K8" s="69">
        <v>1995.1598578361866</v>
      </c>
      <c r="L8" s="69">
        <v>2039.9674548806058</v>
      </c>
      <c r="M8" s="69">
        <v>1935.396008997506</v>
      </c>
      <c r="N8" s="69">
        <v>1977.1511794769222</v>
      </c>
      <c r="O8" s="71">
        <v>1962.7128806869746</v>
      </c>
      <c r="P8" s="71">
        <v>1966.1032818432031</v>
      </c>
      <c r="Q8" s="69">
        <v>1967.2982570942863</v>
      </c>
      <c r="R8" s="69">
        <v>1994.4435046907868</v>
      </c>
      <c r="S8" s="69">
        <v>1823.9739102082676</v>
      </c>
      <c r="T8" s="69">
        <v>2070.1674360913944</v>
      </c>
      <c r="U8" s="69">
        <v>2010.5966437349748</v>
      </c>
      <c r="V8" s="69">
        <v>2145.9618593895675</v>
      </c>
      <c r="W8" s="69">
        <v>1926.9051971850481</v>
      </c>
      <c r="X8" s="69">
        <v>1876.721587912371</v>
      </c>
      <c r="Y8" s="69">
        <v>1873.1886627050931</v>
      </c>
      <c r="Z8" s="69">
        <v>1837.4487765788492</v>
      </c>
      <c r="AA8" s="69">
        <v>1899.1403545911351</v>
      </c>
      <c r="AB8" s="69">
        <v>1854.050942282601</v>
      </c>
      <c r="AC8" s="69">
        <v>1786.1145555351579</v>
      </c>
      <c r="AD8" s="69">
        <v>2019.1664373915685</v>
      </c>
      <c r="AE8" s="69">
        <v>2062.4938941238174</v>
      </c>
    </row>
    <row r="9" spans="1:31" x14ac:dyDescent="0.2">
      <c r="A9" s="42">
        <v>1952</v>
      </c>
      <c r="B9" s="69">
        <v>2750.1353131332357</v>
      </c>
      <c r="C9" s="69">
        <v>1877.0997541970439</v>
      </c>
      <c r="D9" s="69"/>
      <c r="E9" s="69"/>
      <c r="F9" s="70"/>
      <c r="G9" s="69">
        <v>1931.7850852192746</v>
      </c>
      <c r="H9" s="69"/>
      <c r="I9" s="69"/>
      <c r="J9" s="69"/>
      <c r="K9" s="69">
        <v>1996.7812504409758</v>
      </c>
      <c r="L9" s="69">
        <v>2076.1719290960687</v>
      </c>
      <c r="M9" s="69">
        <v>1922.1289862580268</v>
      </c>
      <c r="N9" s="69">
        <v>1969.8516220998922</v>
      </c>
      <c r="O9" s="71">
        <v>1955.2313586796347</v>
      </c>
      <c r="P9" s="71">
        <v>1958.698713436218</v>
      </c>
      <c r="Q9" s="69">
        <v>1961.1737284510073</v>
      </c>
      <c r="R9" s="69">
        <v>1986.5446359258322</v>
      </c>
      <c r="S9" s="69">
        <v>1800.9582098814531</v>
      </c>
      <c r="T9" s="69">
        <v>2046.7416375735972</v>
      </c>
      <c r="U9" s="69">
        <v>2006.3291876652297</v>
      </c>
      <c r="V9" s="69">
        <v>2113.3493060655605</v>
      </c>
      <c r="W9" s="69">
        <v>1905.812788865089</v>
      </c>
      <c r="X9" s="69">
        <v>1873.3991442186614</v>
      </c>
      <c r="Y9" s="69">
        <v>1871.5126975045869</v>
      </c>
      <c r="Z9" s="69">
        <v>1834.5234721454315</v>
      </c>
      <c r="AA9" s="69">
        <v>1894.652917253919</v>
      </c>
      <c r="AB9" s="69">
        <v>1836.076797511347</v>
      </c>
      <c r="AC9" s="69">
        <v>1799.2948188740274</v>
      </c>
      <c r="AD9" s="69">
        <v>2010.8403395007451</v>
      </c>
      <c r="AE9" s="69">
        <v>2052.3556358254532</v>
      </c>
    </row>
    <row r="10" spans="1:31" x14ac:dyDescent="0.2">
      <c r="A10" s="42">
        <v>1953</v>
      </c>
      <c r="B10" s="69">
        <v>2727.7443178258436</v>
      </c>
      <c r="C10" s="69">
        <v>1893.2787461688865</v>
      </c>
      <c r="D10" s="69"/>
      <c r="E10" s="69"/>
      <c r="F10" s="70"/>
      <c r="G10" s="69">
        <v>1932.1430543137189</v>
      </c>
      <c r="H10" s="69"/>
      <c r="I10" s="69"/>
      <c r="J10" s="69"/>
      <c r="K10" s="69">
        <v>1987.1883064198594</v>
      </c>
      <c r="L10" s="69">
        <v>2027.9996520785676</v>
      </c>
      <c r="M10" s="69">
        <v>1925.0713296761614</v>
      </c>
      <c r="N10" s="69">
        <v>1971.3216938357425</v>
      </c>
      <c r="O10" s="71">
        <v>1956.6427822107232</v>
      </c>
      <c r="P10" s="71">
        <v>1960.221476786458</v>
      </c>
      <c r="Q10" s="69">
        <v>1962.2425388032475</v>
      </c>
      <c r="R10" s="69">
        <v>1987.5155623678988</v>
      </c>
      <c r="S10" s="69">
        <v>1808.1879863064496</v>
      </c>
      <c r="T10" s="69">
        <v>2019.8528241707506</v>
      </c>
      <c r="U10" s="69">
        <v>2001.4732510938884</v>
      </c>
      <c r="V10" s="69">
        <v>2075.0176703504667</v>
      </c>
      <c r="W10" s="69">
        <v>1884.3799401331794</v>
      </c>
      <c r="X10" s="69">
        <v>1871.1838133170652</v>
      </c>
      <c r="Y10" s="69">
        <v>1871.7095686120811</v>
      </c>
      <c r="Z10" s="69">
        <v>1833.2973485987463</v>
      </c>
      <c r="AA10" s="69">
        <v>1890.4176652677227</v>
      </c>
      <c r="AB10" s="69">
        <v>1814.5489425908806</v>
      </c>
      <c r="AC10" s="69">
        <v>1781.69815403866</v>
      </c>
      <c r="AD10" s="69">
        <v>1992.1165222906036</v>
      </c>
      <c r="AE10" s="69">
        <v>2033.1044089094953</v>
      </c>
    </row>
    <row r="11" spans="1:31" x14ac:dyDescent="0.2">
      <c r="A11" s="42">
        <v>1954</v>
      </c>
      <c r="B11" s="69">
        <v>2544.0313996209557</v>
      </c>
      <c r="C11" s="69">
        <v>1865.4721418777549</v>
      </c>
      <c r="D11" s="69"/>
      <c r="E11" s="69"/>
      <c r="F11" s="70"/>
      <c r="G11" s="69">
        <v>1928.1355905196144</v>
      </c>
      <c r="H11" s="69"/>
      <c r="I11" s="69"/>
      <c r="J11" s="69"/>
      <c r="K11" s="69">
        <v>1953.4739179009557</v>
      </c>
      <c r="L11" s="69">
        <v>1991.8651219596113</v>
      </c>
      <c r="M11" s="69">
        <v>1929.2142851067265</v>
      </c>
      <c r="N11" s="69">
        <v>1977.8287934837811</v>
      </c>
      <c r="O11" s="71">
        <v>1962.8827757966835</v>
      </c>
      <c r="P11" s="71">
        <v>1966.7618575813262</v>
      </c>
      <c r="Q11" s="69">
        <v>1968.4082949646313</v>
      </c>
      <c r="R11" s="69">
        <v>1993.162686721105</v>
      </c>
      <c r="S11" s="69">
        <v>1814.4530122764806</v>
      </c>
      <c r="T11" s="69">
        <v>2017.4535833394027</v>
      </c>
      <c r="U11" s="69">
        <v>1996.7694009579475</v>
      </c>
      <c r="V11" s="69">
        <v>2079.9662056769562</v>
      </c>
      <c r="W11" s="69">
        <v>1862.3494546543538</v>
      </c>
      <c r="X11" s="69">
        <v>1868.0910537229202</v>
      </c>
      <c r="Y11" s="69">
        <v>1871.9923883284027</v>
      </c>
      <c r="Z11" s="69">
        <v>1829.353769984363</v>
      </c>
      <c r="AA11" s="69">
        <v>1885.142467254125</v>
      </c>
      <c r="AB11" s="69">
        <v>1794.1188430198404</v>
      </c>
      <c r="AC11" s="69">
        <v>1753.7399605380992</v>
      </c>
      <c r="AD11" s="69">
        <v>1960.2531380561381</v>
      </c>
      <c r="AE11" s="69">
        <v>2001.9436137447865</v>
      </c>
    </row>
    <row r="12" spans="1:31" x14ac:dyDescent="0.2">
      <c r="A12" s="42">
        <v>1955</v>
      </c>
      <c r="B12" s="69">
        <v>2586.0958390925266</v>
      </c>
      <c r="C12" s="69">
        <v>1957.3806316811601</v>
      </c>
      <c r="D12" s="69"/>
      <c r="E12" s="69"/>
      <c r="F12" s="70"/>
      <c r="G12" s="69">
        <v>1923.4736222923864</v>
      </c>
      <c r="H12" s="69"/>
      <c r="I12" s="69"/>
      <c r="J12" s="69"/>
      <c r="K12" s="69">
        <v>1994.5105320234986</v>
      </c>
      <c r="L12" s="69">
        <v>1982.2733105201473</v>
      </c>
      <c r="M12" s="69">
        <v>1950.6327901839932</v>
      </c>
      <c r="N12" s="69">
        <v>1997.9474357489644</v>
      </c>
      <c r="O12" s="71">
        <v>1983.3549688102901</v>
      </c>
      <c r="P12" s="71">
        <v>1987.1152043679615</v>
      </c>
      <c r="Q12" s="69">
        <v>1988.5151355647763</v>
      </c>
      <c r="R12" s="69">
        <v>2012.7326563448778</v>
      </c>
      <c r="S12" s="69">
        <v>1839.0937321962845</v>
      </c>
      <c r="T12" s="69">
        <v>2010.4547876943627</v>
      </c>
      <c r="U12" s="69">
        <v>2005.2680664319882</v>
      </c>
      <c r="V12" s="69">
        <v>2069.4535992380402</v>
      </c>
      <c r="W12" s="69">
        <v>1847.7924469209534</v>
      </c>
      <c r="X12" s="69">
        <v>1866.6881271490108</v>
      </c>
      <c r="Y12" s="69">
        <v>1867.7556709524822</v>
      </c>
      <c r="Z12" s="69">
        <v>1829.599107489011</v>
      </c>
      <c r="AA12" s="69">
        <v>1884.9563188726538</v>
      </c>
      <c r="AB12" s="69">
        <v>1779.846566685331</v>
      </c>
      <c r="AC12" s="69">
        <v>1722.6369045043143</v>
      </c>
      <c r="AD12" s="69">
        <v>1964.9315979201237</v>
      </c>
      <c r="AE12" s="69">
        <v>2013.3187530479456</v>
      </c>
    </row>
    <row r="13" spans="1:31" x14ac:dyDescent="0.2">
      <c r="A13" s="42">
        <v>1956</v>
      </c>
      <c r="B13" s="69">
        <v>2515.3200102119163</v>
      </c>
      <c r="C13" s="69">
        <v>1967.6932569454686</v>
      </c>
      <c r="D13" s="69"/>
      <c r="E13" s="69"/>
      <c r="F13" s="70"/>
      <c r="G13" s="69">
        <v>1934.8676091594784</v>
      </c>
      <c r="H13" s="69"/>
      <c r="I13" s="69"/>
      <c r="J13" s="69"/>
      <c r="K13" s="69">
        <v>1982.5653796800354</v>
      </c>
      <c r="L13" s="69">
        <v>1998.9282927589888</v>
      </c>
      <c r="M13" s="69">
        <v>1945.563762847215</v>
      </c>
      <c r="N13" s="69">
        <v>1993.1777702373136</v>
      </c>
      <c r="O13" s="71">
        <v>1979.0165886402629</v>
      </c>
      <c r="P13" s="71">
        <v>1982.6361969474938</v>
      </c>
      <c r="Q13" s="69">
        <v>1983.4879618351517</v>
      </c>
      <c r="R13" s="69">
        <v>2007.3397225214053</v>
      </c>
      <c r="S13" s="69">
        <v>1835.0713625903536</v>
      </c>
      <c r="T13" s="69">
        <v>1991.8697220234594</v>
      </c>
      <c r="U13" s="69">
        <v>1995.7271557038464</v>
      </c>
      <c r="V13" s="69">
        <v>2047.5225449634045</v>
      </c>
      <c r="W13" s="69">
        <v>1830.899917100214</v>
      </c>
      <c r="X13" s="69">
        <v>1860.3450798655881</v>
      </c>
      <c r="Y13" s="69">
        <v>1859.2496492442483</v>
      </c>
      <c r="Z13" s="69">
        <v>1824.4912872614577</v>
      </c>
      <c r="AA13" s="69">
        <v>1879.5778509351458</v>
      </c>
      <c r="AB13" s="69">
        <v>1764.4502716549091</v>
      </c>
      <c r="AC13" s="69">
        <v>1700.7212845676781</v>
      </c>
      <c r="AD13" s="69">
        <v>1944.3061887065176</v>
      </c>
      <c r="AE13" s="69">
        <v>1993.1550753646643</v>
      </c>
    </row>
    <row r="14" spans="1:31" x14ac:dyDescent="0.2">
      <c r="A14" s="42">
        <v>1957</v>
      </c>
      <c r="B14" s="69">
        <v>2420.2256833918814</v>
      </c>
      <c r="C14" s="69">
        <v>1936.5886023577368</v>
      </c>
      <c r="D14" s="69"/>
      <c r="E14" s="69"/>
      <c r="F14" s="70"/>
      <c r="G14" s="69">
        <v>1926.7424458338437</v>
      </c>
      <c r="H14" s="69"/>
      <c r="I14" s="69"/>
      <c r="J14" s="69"/>
      <c r="K14" s="69">
        <v>1958.5813583961553</v>
      </c>
      <c r="L14" s="69">
        <v>1976.5853854729057</v>
      </c>
      <c r="M14" s="69">
        <v>1938.8210269677729</v>
      </c>
      <c r="N14" s="69">
        <v>1992.8431767089367</v>
      </c>
      <c r="O14" s="71">
        <v>1978.3723271313524</v>
      </c>
      <c r="P14" s="71">
        <v>1981.867421106858</v>
      </c>
      <c r="Q14" s="69">
        <v>1982.3925948167548</v>
      </c>
      <c r="R14" s="69">
        <v>2006.9110252567989</v>
      </c>
      <c r="S14" s="69">
        <v>1817.4143491280106</v>
      </c>
      <c r="T14" s="69">
        <v>1974.2974082632861</v>
      </c>
      <c r="U14" s="69">
        <v>1986.9810138108276</v>
      </c>
      <c r="V14" s="69">
        <v>2022.9616729405675</v>
      </c>
      <c r="W14" s="69">
        <v>1825.8569798282724</v>
      </c>
      <c r="X14" s="69">
        <v>1859.8466646980053</v>
      </c>
      <c r="Y14" s="69">
        <v>1858.4823272846113</v>
      </c>
      <c r="Z14" s="69">
        <v>1825.018268138148</v>
      </c>
      <c r="AA14" s="69">
        <v>1879.5060823481406</v>
      </c>
      <c r="AB14" s="69">
        <v>1762.5517036704607</v>
      </c>
      <c r="AC14" s="69">
        <v>1689.3421852074609</v>
      </c>
      <c r="AD14" s="69">
        <v>1921.1925688478429</v>
      </c>
      <c r="AE14" s="69">
        <v>1969.1337027907687</v>
      </c>
    </row>
    <row r="15" spans="1:31" x14ac:dyDescent="0.2">
      <c r="A15" s="42">
        <v>1958</v>
      </c>
      <c r="B15" s="69">
        <v>2378.2337390391235</v>
      </c>
      <c r="C15" s="69">
        <v>1891.2933645398132</v>
      </c>
      <c r="D15" s="69"/>
      <c r="E15" s="69"/>
      <c r="F15" s="70"/>
      <c r="G15" s="69">
        <v>1904.2706480595439</v>
      </c>
      <c r="H15" s="69"/>
      <c r="I15" s="69"/>
      <c r="J15" s="69"/>
      <c r="K15" s="69">
        <v>1936.4334940748768</v>
      </c>
      <c r="L15" s="69">
        <v>1968.4930617972805</v>
      </c>
      <c r="M15" s="69">
        <v>1930.4626492643831</v>
      </c>
      <c r="N15" s="69">
        <v>1994.2310756027418</v>
      </c>
      <c r="O15" s="71">
        <v>1978.7975356324625</v>
      </c>
      <c r="P15" s="71">
        <v>1982.775474457356</v>
      </c>
      <c r="Q15" s="69">
        <v>1982.8186673877735</v>
      </c>
      <c r="R15" s="69">
        <v>2007.7024976475886</v>
      </c>
      <c r="S15" s="69">
        <v>1795.0155697000048</v>
      </c>
      <c r="T15" s="69">
        <v>1971.7287124476418</v>
      </c>
      <c r="U15" s="69">
        <v>1982.7046903501027</v>
      </c>
      <c r="V15" s="69">
        <v>2025.2860115991391</v>
      </c>
      <c r="W15" s="69">
        <v>1815.5609800623824</v>
      </c>
      <c r="X15" s="69">
        <v>1854.6105875122353</v>
      </c>
      <c r="Y15" s="69">
        <v>1852.6398977723957</v>
      </c>
      <c r="Z15" s="69">
        <v>1820.4196148108317</v>
      </c>
      <c r="AA15" s="69">
        <v>1874.7234010372028</v>
      </c>
      <c r="AB15" s="69">
        <v>1749.5743808182594</v>
      </c>
      <c r="AC15" s="69">
        <v>1684.9433016096707</v>
      </c>
      <c r="AD15" s="69">
        <v>1905.8917929721626</v>
      </c>
      <c r="AE15" s="69">
        <v>1953.6135666028845</v>
      </c>
    </row>
    <row r="16" spans="1:31" x14ac:dyDescent="0.2">
      <c r="A16" s="42">
        <v>1959</v>
      </c>
      <c r="B16" s="69">
        <v>2346.6337546717514</v>
      </c>
      <c r="C16" s="69">
        <v>1952.0661914915047</v>
      </c>
      <c r="D16" s="69"/>
      <c r="E16" s="69"/>
      <c r="F16" s="70"/>
      <c r="G16" s="69">
        <v>1908.3309116607174</v>
      </c>
      <c r="H16" s="69"/>
      <c r="I16" s="69"/>
      <c r="J16" s="69"/>
      <c r="K16" s="69">
        <v>1977.1781072681874</v>
      </c>
      <c r="L16" s="69">
        <v>1976.2703410934441</v>
      </c>
      <c r="M16" s="69">
        <v>1949.4489259163381</v>
      </c>
      <c r="N16" s="69">
        <v>2007.222130245427</v>
      </c>
      <c r="O16" s="71">
        <v>1992.2824124111528</v>
      </c>
      <c r="P16" s="71">
        <v>1996.2029846059875</v>
      </c>
      <c r="Q16" s="69">
        <v>1996.1479571660932</v>
      </c>
      <c r="R16" s="69">
        <v>2019.6069239468952</v>
      </c>
      <c r="S16" s="69">
        <v>1824.0807221375392</v>
      </c>
      <c r="T16" s="69">
        <v>1971.3396943815451</v>
      </c>
      <c r="U16" s="69">
        <v>1999.7908641067424</v>
      </c>
      <c r="V16" s="69">
        <v>2024.3037193520813</v>
      </c>
      <c r="W16" s="69">
        <v>1797.8500626334526</v>
      </c>
      <c r="X16" s="69">
        <v>1853.516958214869</v>
      </c>
      <c r="Y16" s="69">
        <v>1848.4390845917394</v>
      </c>
      <c r="Z16" s="69">
        <v>1817.9625688652586</v>
      </c>
      <c r="AA16" s="69">
        <v>1875.6875944219785</v>
      </c>
      <c r="AB16" s="69">
        <v>1733.1276940764162</v>
      </c>
      <c r="AC16" s="69">
        <v>1674.7237346542258</v>
      </c>
      <c r="AD16" s="69">
        <v>1910.2573182215183</v>
      </c>
      <c r="AE16" s="69">
        <v>1960.8746956961124</v>
      </c>
    </row>
    <row r="17" spans="1:31" x14ac:dyDescent="0.2">
      <c r="A17" s="42">
        <v>1960</v>
      </c>
      <c r="B17" s="69">
        <v>2398.4400271390846</v>
      </c>
      <c r="C17" s="69">
        <v>1952.1317483223477</v>
      </c>
      <c r="D17" s="69"/>
      <c r="E17" s="69"/>
      <c r="F17" s="70"/>
      <c r="G17" s="69">
        <v>1909.020301047344</v>
      </c>
      <c r="H17" s="69"/>
      <c r="I17" s="69"/>
      <c r="J17" s="69"/>
      <c r="K17" s="69">
        <v>1954.9971319489359</v>
      </c>
      <c r="L17" s="69">
        <v>1963.981444805557</v>
      </c>
      <c r="M17" s="69">
        <v>1943.8531352280697</v>
      </c>
      <c r="N17" s="69">
        <v>1993.1055061361642</v>
      </c>
      <c r="O17" s="71">
        <v>1978.2795272097369</v>
      </c>
      <c r="P17" s="71">
        <v>1982.1725434104887</v>
      </c>
      <c r="Q17" s="69">
        <v>1981.7815416426056</v>
      </c>
      <c r="R17" s="69">
        <v>2005.0143629007457</v>
      </c>
      <c r="S17" s="69">
        <v>1838.2607696000573</v>
      </c>
      <c r="T17" s="69">
        <v>1963.3775349475277</v>
      </c>
      <c r="U17" s="69">
        <v>1995.533983634788</v>
      </c>
      <c r="V17" s="69">
        <v>2010.7009386860534</v>
      </c>
      <c r="W17" s="69">
        <v>1802.1304956121814</v>
      </c>
      <c r="X17" s="69">
        <v>1849.0692175034376</v>
      </c>
      <c r="Y17" s="69">
        <v>1843.3086367524163</v>
      </c>
      <c r="Z17" s="69">
        <v>1814.1724917610979</v>
      </c>
      <c r="AA17" s="69">
        <v>1871.007290672919</v>
      </c>
      <c r="AB17" s="69">
        <v>1742.1935575400698</v>
      </c>
      <c r="AC17" s="69">
        <v>1670.1480947091854</v>
      </c>
      <c r="AD17" s="69">
        <v>1902.7860655902005</v>
      </c>
      <c r="AE17" s="69">
        <v>1953.6377528774638</v>
      </c>
    </row>
    <row r="18" spans="1:31" x14ac:dyDescent="0.2">
      <c r="A18" s="42">
        <v>1961</v>
      </c>
      <c r="B18" s="69">
        <v>2379.3044709947317</v>
      </c>
      <c r="C18" s="69">
        <v>1954.1157483393542</v>
      </c>
      <c r="D18" s="69"/>
      <c r="E18" s="69"/>
      <c r="F18" s="70"/>
      <c r="G18" s="69">
        <v>1904.2706480204859</v>
      </c>
      <c r="H18" s="69"/>
      <c r="I18" s="69"/>
      <c r="J18" s="69"/>
      <c r="K18" s="69">
        <v>1956.3711581412697</v>
      </c>
      <c r="L18" s="69">
        <v>1973.154576477511</v>
      </c>
      <c r="M18" s="69">
        <v>1947.0358004207658</v>
      </c>
      <c r="N18" s="69">
        <v>2003.6970458060559</v>
      </c>
      <c r="O18" s="71">
        <v>1988.3663122477456</v>
      </c>
      <c r="P18" s="71">
        <v>1992.398243545957</v>
      </c>
      <c r="Q18" s="69">
        <v>1991.8325791975317</v>
      </c>
      <c r="R18" s="69">
        <v>2015.4176391616156</v>
      </c>
      <c r="S18" s="69">
        <v>1830.2980665205635</v>
      </c>
      <c r="T18" s="69">
        <v>1944.1000167080692</v>
      </c>
      <c r="U18" s="69">
        <v>1995.2453374021738</v>
      </c>
      <c r="V18" s="69">
        <v>1988.2177446528472</v>
      </c>
      <c r="W18" s="69">
        <v>1770.9428691988546</v>
      </c>
      <c r="X18" s="69">
        <v>1848.4190230244033</v>
      </c>
      <c r="Y18" s="69">
        <v>1841.7443280766372</v>
      </c>
      <c r="Z18" s="69">
        <v>1813.7889713263085</v>
      </c>
      <c r="AA18" s="69">
        <v>1870.6592637101605</v>
      </c>
      <c r="AB18" s="69">
        <v>1713.3342583476444</v>
      </c>
      <c r="AC18" s="69">
        <v>1669.2744409067836</v>
      </c>
      <c r="AD18" s="69">
        <v>1893.1778831416284</v>
      </c>
      <c r="AE18" s="69">
        <v>1943.8592488283359</v>
      </c>
    </row>
    <row r="19" spans="1:31" x14ac:dyDescent="0.2">
      <c r="A19" s="42">
        <v>1962</v>
      </c>
      <c r="B19" s="69">
        <v>2368.3217410118318</v>
      </c>
      <c r="C19" s="69">
        <v>1972.8195376001436</v>
      </c>
      <c r="D19" s="69"/>
      <c r="E19" s="69"/>
      <c r="F19" s="70"/>
      <c r="G19" s="69">
        <v>1908.3084481886067</v>
      </c>
      <c r="H19" s="69"/>
      <c r="I19" s="69"/>
      <c r="J19" s="69"/>
      <c r="K19" s="69">
        <v>1976.0215757791543</v>
      </c>
      <c r="L19" s="69">
        <v>1976.9625003823764</v>
      </c>
      <c r="M19" s="69">
        <v>1955.0749093155257</v>
      </c>
      <c r="N19" s="69">
        <v>2007.1676087164242</v>
      </c>
      <c r="O19" s="71">
        <v>1992.0207497746853</v>
      </c>
      <c r="P19" s="71">
        <v>1996.11346491073</v>
      </c>
      <c r="Q19" s="69">
        <v>1995.4584856593274</v>
      </c>
      <c r="R19" s="69">
        <v>2018.3351087706126</v>
      </c>
      <c r="S19" s="69">
        <v>1847.6196278965149</v>
      </c>
      <c r="T19" s="69">
        <v>1933.1389885765475</v>
      </c>
      <c r="U19" s="69">
        <v>1998.9319847919778</v>
      </c>
      <c r="V19" s="69">
        <v>1972.2643535482675</v>
      </c>
      <c r="W19" s="69">
        <v>1757.8351334073884</v>
      </c>
      <c r="X19" s="69">
        <v>1846.4241325474591</v>
      </c>
      <c r="Y19" s="69">
        <v>1838.9051861034918</v>
      </c>
      <c r="Z19" s="69">
        <v>1811.8250757216213</v>
      </c>
      <c r="AA19" s="69">
        <v>1868.3489262672724</v>
      </c>
      <c r="AB19" s="69">
        <v>1704.7594421823906</v>
      </c>
      <c r="AC19" s="69">
        <v>1678.5277023918468</v>
      </c>
      <c r="AD19" s="69">
        <v>1894.2488669749976</v>
      </c>
      <c r="AE19" s="69">
        <v>1943.6836494661966</v>
      </c>
    </row>
    <row r="20" spans="1:31" x14ac:dyDescent="0.2">
      <c r="A20" s="42">
        <v>1963</v>
      </c>
      <c r="B20" s="69">
        <v>2384.4377659056127</v>
      </c>
      <c r="C20" s="69">
        <v>1997.4340583197582</v>
      </c>
      <c r="D20" s="69"/>
      <c r="E20" s="69"/>
      <c r="F20" s="70"/>
      <c r="G20" s="69">
        <v>1915.2233470099156</v>
      </c>
      <c r="H20" s="69"/>
      <c r="I20" s="69"/>
      <c r="J20" s="69"/>
      <c r="K20" s="69">
        <v>1979.4022997827842</v>
      </c>
      <c r="L20" s="69">
        <v>1989.3295757145288</v>
      </c>
      <c r="M20" s="69">
        <v>1960.526552090565</v>
      </c>
      <c r="N20" s="69">
        <v>2012.7796189574992</v>
      </c>
      <c r="O20" s="71">
        <v>1997.6518270715389</v>
      </c>
      <c r="P20" s="71">
        <v>2001.7925872953151</v>
      </c>
      <c r="Q20" s="69">
        <v>2001.0147823360403</v>
      </c>
      <c r="R20" s="69">
        <v>2023.6292646518159</v>
      </c>
      <c r="S20" s="69">
        <v>1852.7644773726593</v>
      </c>
      <c r="T20" s="69">
        <v>1925.842050396112</v>
      </c>
      <c r="U20" s="69">
        <v>1998.6646891065602</v>
      </c>
      <c r="V20" s="69">
        <v>1960.5499703820749</v>
      </c>
      <c r="W20" s="69">
        <v>1756.1511641507998</v>
      </c>
      <c r="X20" s="69">
        <v>1845.3065706315749</v>
      </c>
      <c r="Y20" s="69">
        <v>1838.1580621390165</v>
      </c>
      <c r="Z20" s="69">
        <v>1811.9275196142212</v>
      </c>
      <c r="AA20" s="69">
        <v>1866.1588311244936</v>
      </c>
      <c r="AB20" s="69">
        <v>1710.5438737490963</v>
      </c>
      <c r="AC20" s="69">
        <v>1670.9580661538917</v>
      </c>
      <c r="AD20" s="69">
        <v>1892.4887139593432</v>
      </c>
      <c r="AE20" s="69">
        <v>1944.1649506295469</v>
      </c>
    </row>
    <row r="21" spans="1:31" x14ac:dyDescent="0.2">
      <c r="A21" s="42">
        <v>1964</v>
      </c>
      <c r="B21" s="69">
        <v>2360.8245137350791</v>
      </c>
      <c r="C21" s="69">
        <v>2006.8324323339148</v>
      </c>
      <c r="D21" s="69"/>
      <c r="E21" s="69"/>
      <c r="F21" s="70"/>
      <c r="G21" s="69">
        <v>1915.8633793987051</v>
      </c>
      <c r="H21" s="69"/>
      <c r="I21" s="69"/>
      <c r="J21" s="69"/>
      <c r="K21" s="69">
        <v>1985.4392711725984</v>
      </c>
      <c r="L21" s="69">
        <v>1983.3596096956944</v>
      </c>
      <c r="M21" s="69">
        <v>1967.825732179783</v>
      </c>
      <c r="N21" s="69">
        <v>2020.2786235081703</v>
      </c>
      <c r="O21" s="71">
        <v>2005.254101032853</v>
      </c>
      <c r="P21" s="71">
        <v>2009.2679415423174</v>
      </c>
      <c r="Q21" s="69">
        <v>2008.4571374317541</v>
      </c>
      <c r="R21" s="69">
        <v>2030.9417366128105</v>
      </c>
      <c r="S21" s="69">
        <v>1859.7401618313181</v>
      </c>
      <c r="T21" s="69">
        <v>1915.6949233396799</v>
      </c>
      <c r="U21" s="69">
        <v>1998.1383644716761</v>
      </c>
      <c r="V21" s="69">
        <v>1943.7934584562618</v>
      </c>
      <c r="W21" s="69">
        <v>1748.3257723907705</v>
      </c>
      <c r="X21" s="69">
        <v>1846.2032612768419</v>
      </c>
      <c r="Y21" s="69">
        <v>1838.9675503570918</v>
      </c>
      <c r="Z21" s="69">
        <v>1813.7690755345277</v>
      </c>
      <c r="AA21" s="69">
        <v>1866.2752404990035</v>
      </c>
      <c r="AB21" s="69">
        <v>1704.4335456755493</v>
      </c>
      <c r="AC21" s="69">
        <v>1662.5064348527069</v>
      </c>
      <c r="AD21" s="69">
        <v>1886.0125817256121</v>
      </c>
      <c r="AE21" s="69">
        <v>1939.0790513158149</v>
      </c>
    </row>
    <row r="22" spans="1:31" x14ac:dyDescent="0.2">
      <c r="A22" s="42">
        <v>1965</v>
      </c>
      <c r="B22" s="69">
        <v>2376.671277614812</v>
      </c>
      <c r="C22" s="69">
        <v>2022.2476977335566</v>
      </c>
      <c r="D22" s="69"/>
      <c r="E22" s="69"/>
      <c r="F22" s="70"/>
      <c r="G22" s="69">
        <v>1923.9261197164449</v>
      </c>
      <c r="H22" s="69"/>
      <c r="I22" s="69"/>
      <c r="J22" s="69"/>
      <c r="K22" s="69">
        <v>2000.4310258494702</v>
      </c>
      <c r="L22" s="69">
        <v>1990.9769607900193</v>
      </c>
      <c r="M22" s="69">
        <v>1973.6468288197716</v>
      </c>
      <c r="N22" s="69">
        <v>2026.307569439374</v>
      </c>
      <c r="O22" s="71">
        <v>2011.4589328612183</v>
      </c>
      <c r="P22" s="71">
        <v>2015.5554983792858</v>
      </c>
      <c r="Q22" s="69">
        <v>2014.4493337779215</v>
      </c>
      <c r="R22" s="69">
        <v>2036.4321680119153</v>
      </c>
      <c r="S22" s="69">
        <v>1866.5965430095837</v>
      </c>
      <c r="T22" s="69">
        <v>1905.7680001930166</v>
      </c>
      <c r="U22" s="69">
        <v>2005.3791262377938</v>
      </c>
      <c r="V22" s="69">
        <v>1920.5429266018057</v>
      </c>
      <c r="W22" s="69">
        <v>1749.6434575019377</v>
      </c>
      <c r="X22" s="69">
        <v>1846.485283298603</v>
      </c>
      <c r="Y22" s="69">
        <v>1839.8091733597064</v>
      </c>
      <c r="Z22" s="69">
        <v>1815.4429830543731</v>
      </c>
      <c r="AA22" s="69">
        <v>1865.0518809775672</v>
      </c>
      <c r="AB22" s="69">
        <v>1706.8716992672419</v>
      </c>
      <c r="AC22" s="69">
        <v>1657.6711965227234</v>
      </c>
      <c r="AD22" s="69">
        <v>1887.0458177597527</v>
      </c>
      <c r="AE22" s="69">
        <v>1941.9823771696356</v>
      </c>
    </row>
    <row r="23" spans="1:31" x14ac:dyDescent="0.2">
      <c r="A23" s="42">
        <v>1966</v>
      </c>
      <c r="B23" s="69">
        <v>2325.7490973363447</v>
      </c>
      <c r="C23" s="69">
        <v>2035.0430927152906</v>
      </c>
      <c r="D23" s="69"/>
      <c r="E23" s="69"/>
      <c r="F23" s="70"/>
      <c r="G23" s="69">
        <v>1928.1104569881661</v>
      </c>
      <c r="H23" s="69"/>
      <c r="I23" s="69"/>
      <c r="J23" s="69"/>
      <c r="K23" s="69">
        <v>2005.5088075685735</v>
      </c>
      <c r="L23" s="69">
        <v>1997.9569115737818</v>
      </c>
      <c r="M23" s="69">
        <v>1968.4464939950387</v>
      </c>
      <c r="N23" s="69">
        <v>2019.3077873553275</v>
      </c>
      <c r="O23" s="71">
        <v>2005.3687441210545</v>
      </c>
      <c r="P23" s="71">
        <v>2010.1599409741827</v>
      </c>
      <c r="Q23" s="69">
        <v>2008.0380834607336</v>
      </c>
      <c r="R23" s="69">
        <v>2028.5782372294746</v>
      </c>
      <c r="S23" s="69">
        <v>1870.6437022572379</v>
      </c>
      <c r="T23" s="69">
        <v>1876.9544919657992</v>
      </c>
      <c r="U23" s="69">
        <v>2000.8080609837521</v>
      </c>
      <c r="V23" s="69">
        <v>1880.53924346852</v>
      </c>
      <c r="W23" s="69">
        <v>1726.4604787098274</v>
      </c>
      <c r="X23" s="69">
        <v>1846.8202468781678</v>
      </c>
      <c r="Y23" s="69">
        <v>1839.9622675372902</v>
      </c>
      <c r="Z23" s="69">
        <v>1815.8943230770979</v>
      </c>
      <c r="AA23" s="69">
        <v>1864.5827929345671</v>
      </c>
      <c r="AB23" s="69">
        <v>1691.5956023763233</v>
      </c>
      <c r="AC23" s="69">
        <v>1647.0380387724006</v>
      </c>
      <c r="AD23" s="69">
        <v>1873.4114692427186</v>
      </c>
      <c r="AE23" s="69">
        <v>1929.9193014531563</v>
      </c>
    </row>
    <row r="24" spans="1:31" x14ac:dyDescent="0.2">
      <c r="A24" s="42">
        <v>1967</v>
      </c>
      <c r="B24" s="69">
        <v>2293.6671099446553</v>
      </c>
      <c r="C24" s="69">
        <v>2028.0221227655406</v>
      </c>
      <c r="D24" s="69"/>
      <c r="E24" s="69"/>
      <c r="F24" s="70"/>
      <c r="G24" s="69">
        <v>1923.946675760898</v>
      </c>
      <c r="H24" s="69"/>
      <c r="I24" s="69"/>
      <c r="J24" s="69"/>
      <c r="K24" s="69">
        <v>1977.3323646570409</v>
      </c>
      <c r="L24" s="69">
        <v>2004.0854841971343</v>
      </c>
      <c r="M24" s="69">
        <v>1933.5199585288935</v>
      </c>
      <c r="N24" s="69">
        <v>1990.5443205429012</v>
      </c>
      <c r="O24" s="71">
        <v>1976.5033671936021</v>
      </c>
      <c r="P24" s="71">
        <v>1981.1872154434652</v>
      </c>
      <c r="Q24" s="69">
        <v>1979.5001810238427</v>
      </c>
      <c r="R24" s="69">
        <v>1999.7422197673066</v>
      </c>
      <c r="S24" s="69">
        <v>1827.0359718424847</v>
      </c>
      <c r="T24" s="69">
        <v>1850.8204142916547</v>
      </c>
      <c r="U24" s="69">
        <v>1982.2209679810337</v>
      </c>
      <c r="V24" s="69">
        <v>1847.1269927605456</v>
      </c>
      <c r="W24" s="69">
        <v>1714.8083310502936</v>
      </c>
      <c r="X24" s="69">
        <v>1837.3075449416415</v>
      </c>
      <c r="Y24" s="69">
        <v>1831.120556536951</v>
      </c>
      <c r="Z24" s="69">
        <v>1806.6669069159639</v>
      </c>
      <c r="AA24" s="69">
        <v>1854.314655247477</v>
      </c>
      <c r="AB24" s="69">
        <v>1685.9426085743066</v>
      </c>
      <c r="AC24" s="69">
        <v>1640.6432303961653</v>
      </c>
      <c r="AD24" s="69">
        <v>1852.906082355797</v>
      </c>
      <c r="AE24" s="69">
        <v>1907.915636101922</v>
      </c>
    </row>
    <row r="25" spans="1:31" x14ac:dyDescent="0.2">
      <c r="A25" s="42">
        <v>1968</v>
      </c>
      <c r="B25" s="69">
        <v>2255.3453261329091</v>
      </c>
      <c r="C25" s="69">
        <v>2029.8337624396083</v>
      </c>
      <c r="D25" s="69"/>
      <c r="E25" s="69"/>
      <c r="F25" s="70"/>
      <c r="G25" s="69">
        <v>1923.7134375480275</v>
      </c>
      <c r="H25" s="69"/>
      <c r="I25" s="69"/>
      <c r="J25" s="69"/>
      <c r="K25" s="69">
        <v>1966.5907071037307</v>
      </c>
      <c r="L25" s="69">
        <v>1982.1251887666401</v>
      </c>
      <c r="M25" s="69">
        <v>1938.7345187213641</v>
      </c>
      <c r="N25" s="69">
        <v>1992.609523871989</v>
      </c>
      <c r="O25" s="71">
        <v>1978.6851690346625</v>
      </c>
      <c r="P25" s="71">
        <v>1983.39332236264</v>
      </c>
      <c r="Q25" s="69">
        <v>1981.3978484355926</v>
      </c>
      <c r="R25" s="69">
        <v>2001.5380269845768</v>
      </c>
      <c r="S25" s="69">
        <v>1837.9654538329739</v>
      </c>
      <c r="T25" s="69">
        <v>1825.8203312921396</v>
      </c>
      <c r="U25" s="69">
        <v>1973.1564318255162</v>
      </c>
      <c r="V25" s="69">
        <v>1815.5167336605214</v>
      </c>
      <c r="W25" s="69">
        <v>1690.9177007665105</v>
      </c>
      <c r="X25" s="69">
        <v>1836.1230920055605</v>
      </c>
      <c r="Y25" s="69">
        <v>1829.8265081393345</v>
      </c>
      <c r="Z25" s="69">
        <v>1807.0384536603678</v>
      </c>
      <c r="AA25" s="69">
        <v>1852.4979085891775</v>
      </c>
      <c r="AB25" s="69">
        <v>1664.4739441916729</v>
      </c>
      <c r="AC25" s="69">
        <v>1633.2182062449253</v>
      </c>
      <c r="AD25" s="69">
        <v>1838.721382960209</v>
      </c>
      <c r="AE25" s="69">
        <v>1892.6852175168533</v>
      </c>
    </row>
    <row r="26" spans="1:31" x14ac:dyDescent="0.2">
      <c r="A26" s="42">
        <v>1969</v>
      </c>
      <c r="B26" s="69">
        <v>2288.1774226151706</v>
      </c>
      <c r="C26" s="69">
        <v>2051.2987197123603</v>
      </c>
      <c r="D26" s="69"/>
      <c r="E26" s="69"/>
      <c r="F26" s="70"/>
      <c r="G26" s="69">
        <v>1932.3992725132039</v>
      </c>
      <c r="H26" s="69"/>
      <c r="I26" s="69"/>
      <c r="J26" s="69"/>
      <c r="K26" s="69">
        <v>1957.6620999498434</v>
      </c>
      <c r="L26" s="69">
        <v>2008.9100559193848</v>
      </c>
      <c r="M26" s="69">
        <v>1944.0424716113362</v>
      </c>
      <c r="N26" s="69">
        <v>1990.7082246767461</v>
      </c>
      <c r="O26" s="71">
        <v>1977.1021002897783</v>
      </c>
      <c r="P26" s="71">
        <v>1982.113224089167</v>
      </c>
      <c r="Q26" s="69">
        <v>1979.6308959192097</v>
      </c>
      <c r="R26" s="69">
        <v>1999.0732533518744</v>
      </c>
      <c r="S26" s="69">
        <v>1859.7223501049502</v>
      </c>
      <c r="T26" s="69">
        <v>1816.1509618883604</v>
      </c>
      <c r="U26" s="69">
        <v>1977.2039274795095</v>
      </c>
      <c r="V26" s="69">
        <v>1794.1253934202418</v>
      </c>
      <c r="W26" s="69">
        <v>1697.0956386285404</v>
      </c>
      <c r="X26" s="69">
        <v>1839.609774115648</v>
      </c>
      <c r="Y26" s="69">
        <v>1833.0263826946484</v>
      </c>
      <c r="Z26" s="69">
        <v>1810.4930677143386</v>
      </c>
      <c r="AA26" s="69">
        <v>1855.4707898979204</v>
      </c>
      <c r="AB26" s="69">
        <v>1672.7739317523817</v>
      </c>
      <c r="AC26" s="69">
        <v>1629.8935631900765</v>
      </c>
      <c r="AD26" s="69">
        <v>1837.4387081723739</v>
      </c>
      <c r="AE26" s="69">
        <v>1891.9476823793054</v>
      </c>
    </row>
    <row r="27" spans="1:31" x14ac:dyDescent="0.2">
      <c r="A27" s="42">
        <v>1970</v>
      </c>
      <c r="B27" s="69">
        <v>2249.918880320924</v>
      </c>
      <c r="C27" s="69">
        <v>2044.4288544715846</v>
      </c>
      <c r="D27" s="69"/>
      <c r="E27" s="69"/>
      <c r="F27" s="70"/>
      <c r="G27" s="69">
        <v>1948.7964124111343</v>
      </c>
      <c r="H27" s="69"/>
      <c r="I27" s="69"/>
      <c r="J27" s="69"/>
      <c r="K27" s="69">
        <v>1913.5281637316687</v>
      </c>
      <c r="L27" s="69">
        <v>1987.3165098158306</v>
      </c>
      <c r="M27" s="69">
        <v>1927.7743174851155</v>
      </c>
      <c r="N27" s="69">
        <v>1972.0041017807855</v>
      </c>
      <c r="O27" s="71">
        <v>1957.9933090161217</v>
      </c>
      <c r="P27" s="71">
        <v>1963.1117490420056</v>
      </c>
      <c r="Q27" s="69">
        <v>1960.5046788376201</v>
      </c>
      <c r="R27" s="69">
        <v>1980.4974886064022</v>
      </c>
      <c r="S27" s="69">
        <v>1851.8019845220576</v>
      </c>
      <c r="T27" s="69">
        <v>1798.8530655471352</v>
      </c>
      <c r="U27" s="69">
        <v>1968.7472663141259</v>
      </c>
      <c r="V27" s="69">
        <v>1775.2880130765823</v>
      </c>
      <c r="W27" s="69">
        <v>1674.5483878225034</v>
      </c>
      <c r="X27" s="69">
        <v>1826.3163879302654</v>
      </c>
      <c r="Y27" s="69">
        <v>1818.537617610918</v>
      </c>
      <c r="Z27" s="69">
        <v>1799.1301405111108</v>
      </c>
      <c r="AA27" s="69">
        <v>1842.3940613598702</v>
      </c>
      <c r="AB27" s="69">
        <v>1651.8782298986848</v>
      </c>
      <c r="AC27" s="69">
        <v>1610.0131491247532</v>
      </c>
      <c r="AD27" s="69">
        <v>1811.6895108571048</v>
      </c>
      <c r="AE27" s="69">
        <v>1865.495110321973</v>
      </c>
    </row>
    <row r="28" spans="1:31" x14ac:dyDescent="0.2">
      <c r="A28" s="42">
        <v>1971</v>
      </c>
      <c r="B28" s="69">
        <v>2237.7314299991649</v>
      </c>
      <c r="C28" s="69">
        <v>2019.5917142421781</v>
      </c>
      <c r="D28" s="69"/>
      <c r="E28" s="69"/>
      <c r="F28" s="70"/>
      <c r="G28" s="69">
        <v>1945.2908566942556</v>
      </c>
      <c r="H28" s="69"/>
      <c r="I28" s="69"/>
      <c r="J28" s="69"/>
      <c r="K28" s="69">
        <v>1916.0827896200069</v>
      </c>
      <c r="L28" s="69">
        <v>1978.3231228734548</v>
      </c>
      <c r="M28" s="69">
        <v>1909.8689670928711</v>
      </c>
      <c r="N28" s="69">
        <v>1969.4281354691191</v>
      </c>
      <c r="O28" s="71">
        <v>1955.3148870186078</v>
      </c>
      <c r="P28" s="71">
        <v>1960.4989140631312</v>
      </c>
      <c r="Q28" s="69">
        <v>1958.3073363326296</v>
      </c>
      <c r="R28" s="69">
        <v>1977.3930605477922</v>
      </c>
      <c r="S28" s="69">
        <v>1808.0610670881767</v>
      </c>
      <c r="T28" s="69">
        <v>1790.7250439929392</v>
      </c>
      <c r="U28" s="69">
        <v>1960.1561379021259</v>
      </c>
      <c r="V28" s="69">
        <v>1770.0072556697714</v>
      </c>
      <c r="W28" s="69">
        <v>1664.7566800861221</v>
      </c>
      <c r="X28" s="69">
        <v>1824.1049772537651</v>
      </c>
      <c r="Y28" s="69">
        <v>1815.2127368441129</v>
      </c>
      <c r="Z28" s="69">
        <v>1797.8756155855758</v>
      </c>
      <c r="AA28" s="69">
        <v>1840.3278756041998</v>
      </c>
      <c r="AB28" s="69">
        <v>1648.6207973251792</v>
      </c>
      <c r="AC28" s="69">
        <v>1600.0930436580766</v>
      </c>
      <c r="AD28" s="69">
        <v>1804.0932893731999</v>
      </c>
      <c r="AE28" s="69">
        <v>1859.4814689728953</v>
      </c>
    </row>
    <row r="29" spans="1:31" x14ac:dyDescent="0.2">
      <c r="A29" s="42">
        <v>1972</v>
      </c>
      <c r="B29" s="69">
        <v>2240.5729901494974</v>
      </c>
      <c r="C29" s="69">
        <v>2033.0228309640313</v>
      </c>
      <c r="D29" s="69"/>
      <c r="E29" s="69"/>
      <c r="F29" s="70"/>
      <c r="G29" s="69">
        <v>1926.7555488002629</v>
      </c>
      <c r="H29" s="69"/>
      <c r="I29" s="69"/>
      <c r="J29" s="69"/>
      <c r="K29" s="69">
        <v>1946.4663320720574</v>
      </c>
      <c r="L29" s="69">
        <v>1949.9506848735787</v>
      </c>
      <c r="M29" s="69">
        <v>1918.6324903204863</v>
      </c>
      <c r="N29" s="69">
        <v>1968.6823668852403</v>
      </c>
      <c r="O29" s="71">
        <v>1955.5800801306834</v>
      </c>
      <c r="P29" s="71">
        <v>1961.1426298919753</v>
      </c>
      <c r="Q29" s="69">
        <v>1958.7921448856262</v>
      </c>
      <c r="R29" s="69">
        <v>1975.6369000007783</v>
      </c>
      <c r="S29" s="69">
        <v>1831.8337289914571</v>
      </c>
      <c r="T29" s="69">
        <v>1785.5212585327824</v>
      </c>
      <c r="U29" s="69">
        <v>1961.6846033736233</v>
      </c>
      <c r="V29" s="69">
        <v>1762.4233411563641</v>
      </c>
      <c r="W29" s="69">
        <v>1661.6152530161382</v>
      </c>
      <c r="X29" s="69">
        <v>1811.1337331411585</v>
      </c>
      <c r="Y29" s="69">
        <v>1803.1034675762362</v>
      </c>
      <c r="Z29" s="69">
        <v>1787.4809886076737</v>
      </c>
      <c r="AA29" s="69">
        <v>1825.3472381109591</v>
      </c>
      <c r="AB29" s="69">
        <v>1651.3417802280258</v>
      </c>
      <c r="AC29" s="69">
        <v>1596.0947586752789</v>
      </c>
      <c r="AD29" s="69">
        <v>1805.9498960197266</v>
      </c>
      <c r="AE29" s="69">
        <v>1862.484634772962</v>
      </c>
    </row>
    <row r="30" spans="1:31" x14ac:dyDescent="0.2">
      <c r="A30" s="42">
        <v>1973</v>
      </c>
      <c r="B30" s="69">
        <v>2217.4737637005837</v>
      </c>
      <c r="C30" s="69">
        <v>2032.2396050835912</v>
      </c>
      <c r="D30" s="69"/>
      <c r="E30" s="69"/>
      <c r="F30" s="70"/>
      <c r="G30" s="69">
        <v>1933.5358663740676</v>
      </c>
      <c r="H30" s="69"/>
      <c r="I30" s="69"/>
      <c r="J30" s="69"/>
      <c r="K30" s="69">
        <v>1948.6863906843466</v>
      </c>
      <c r="L30" s="69">
        <v>1956.5799341211209</v>
      </c>
      <c r="M30" s="69">
        <v>1920.3912507819689</v>
      </c>
      <c r="N30" s="69">
        <v>1965.2294863396039</v>
      </c>
      <c r="O30" s="71">
        <v>1954.3032526561019</v>
      </c>
      <c r="P30" s="71">
        <v>1957.6670163208303</v>
      </c>
      <c r="Q30" s="69">
        <v>1956.1459454523301</v>
      </c>
      <c r="R30" s="69">
        <v>1971.1755092463989</v>
      </c>
      <c r="S30" s="69">
        <v>1841.0937661616299</v>
      </c>
      <c r="T30" s="69">
        <v>1768.5845871080683</v>
      </c>
      <c r="U30" s="69">
        <v>1945.4739621523236</v>
      </c>
      <c r="V30" s="69">
        <v>1741.2655215668237</v>
      </c>
      <c r="W30" s="69">
        <v>1654.1773170571291</v>
      </c>
      <c r="X30" s="69">
        <v>1799.8108445333003</v>
      </c>
      <c r="Y30" s="69">
        <v>1793.9576230879175</v>
      </c>
      <c r="Z30" s="69">
        <v>1776.5928444262163</v>
      </c>
      <c r="AA30" s="69">
        <v>1811.481106503333</v>
      </c>
      <c r="AB30" s="69">
        <v>1649.1223995774315</v>
      </c>
      <c r="AC30" s="69">
        <v>1590.3469314426861</v>
      </c>
      <c r="AD30" s="69">
        <v>1800.8381196512271</v>
      </c>
      <c r="AE30" s="69">
        <v>1856.3794974682291</v>
      </c>
    </row>
    <row r="31" spans="1:31" x14ac:dyDescent="0.2">
      <c r="A31" s="42">
        <v>1974</v>
      </c>
      <c r="B31" s="69">
        <v>2190.2411783858302</v>
      </c>
      <c r="C31" s="69">
        <v>2059.1201458002261</v>
      </c>
      <c r="D31" s="69"/>
      <c r="E31" s="69"/>
      <c r="F31" s="70"/>
      <c r="G31" s="69">
        <v>1917.1464768461435</v>
      </c>
      <c r="H31" s="69"/>
      <c r="I31" s="69"/>
      <c r="J31" s="69"/>
      <c r="K31" s="69">
        <v>1911.0394390679764</v>
      </c>
      <c r="L31" s="69">
        <v>1938.4357857377925</v>
      </c>
      <c r="M31" s="69">
        <v>1892.8030976365906</v>
      </c>
      <c r="N31" s="69">
        <v>1932.3885331543972</v>
      </c>
      <c r="O31" s="71">
        <v>1919.1687794534128</v>
      </c>
      <c r="P31" s="71">
        <v>1922.8207904740536</v>
      </c>
      <c r="Q31" s="69">
        <v>1921.6734397122566</v>
      </c>
      <c r="R31" s="69">
        <v>1939.4877363465489</v>
      </c>
      <c r="S31" s="69">
        <v>1822.5034138422459</v>
      </c>
      <c r="T31" s="69">
        <v>1735.8439677975398</v>
      </c>
      <c r="U31" s="69">
        <v>1902.4052445255845</v>
      </c>
      <c r="V31" s="69">
        <v>1705.2615233655094</v>
      </c>
      <c r="W31" s="69">
        <v>1639.6687305537164</v>
      </c>
      <c r="X31" s="69">
        <v>1785.9243846718364</v>
      </c>
      <c r="Y31" s="69">
        <v>1778.2052216065733</v>
      </c>
      <c r="Z31" s="69">
        <v>1763.8243459332123</v>
      </c>
      <c r="AA31" s="69">
        <v>1798.4320717803857</v>
      </c>
      <c r="AB31" s="69">
        <v>1634.8370779850982</v>
      </c>
      <c r="AC31" s="69">
        <v>1580.7527327263801</v>
      </c>
      <c r="AD31" s="69">
        <v>1777.2627643042367</v>
      </c>
      <c r="AE31" s="69">
        <v>1829.801610808878</v>
      </c>
    </row>
    <row r="32" spans="1:31" x14ac:dyDescent="0.2">
      <c r="A32" s="42">
        <v>1975</v>
      </c>
      <c r="B32" s="69">
        <v>2182.1604024263943</v>
      </c>
      <c r="C32" s="69">
        <v>2019.325332934786</v>
      </c>
      <c r="D32" s="69"/>
      <c r="E32" s="69"/>
      <c r="F32" s="70"/>
      <c r="G32" s="69">
        <v>1910.0748268063678</v>
      </c>
      <c r="H32" s="69"/>
      <c r="I32" s="69"/>
      <c r="J32" s="69"/>
      <c r="K32" s="69">
        <v>1890.8345796861079</v>
      </c>
      <c r="L32" s="69">
        <v>1931.9692969128787</v>
      </c>
      <c r="M32" s="69">
        <v>1865.9741504399994</v>
      </c>
      <c r="N32" s="69">
        <v>1905.101649744965</v>
      </c>
      <c r="O32" s="71">
        <v>1889.9487999086025</v>
      </c>
      <c r="P32" s="71">
        <v>1893.0051870662644</v>
      </c>
      <c r="Q32" s="69">
        <v>1892.6178779783709</v>
      </c>
      <c r="R32" s="69">
        <v>1913.4538451227781</v>
      </c>
      <c r="S32" s="69">
        <v>1798.2215132583399</v>
      </c>
      <c r="T32" s="69">
        <v>1723.0567890529176</v>
      </c>
      <c r="U32" s="69">
        <v>1893.307067622867</v>
      </c>
      <c r="V32" s="69">
        <v>1691.2280601821919</v>
      </c>
      <c r="W32" s="69">
        <v>1631.6832713442489</v>
      </c>
      <c r="X32" s="69">
        <v>1779.8148450310516</v>
      </c>
      <c r="Y32" s="69">
        <v>1773.3813028231659</v>
      </c>
      <c r="Z32" s="69">
        <v>1757.2415692475322</v>
      </c>
      <c r="AA32" s="69">
        <v>1791.7412091146477</v>
      </c>
      <c r="AB32" s="69">
        <v>1629.1223295538434</v>
      </c>
      <c r="AC32" s="69">
        <v>1574.7751376908204</v>
      </c>
      <c r="AD32" s="69">
        <v>1760.3999556247322</v>
      </c>
      <c r="AE32" s="69">
        <v>1812.9293222404683</v>
      </c>
    </row>
    <row r="33" spans="1:31" x14ac:dyDescent="0.2">
      <c r="A33" s="42">
        <v>1976</v>
      </c>
      <c r="B33" s="69">
        <v>2146.7255431332951</v>
      </c>
      <c r="C33" s="69">
        <v>2018.7722347339222</v>
      </c>
      <c r="D33" s="69"/>
      <c r="E33" s="69"/>
      <c r="F33" s="70"/>
      <c r="G33" s="69">
        <v>1891.9854991151269</v>
      </c>
      <c r="H33" s="69"/>
      <c r="I33" s="69"/>
      <c r="J33" s="69"/>
      <c r="K33" s="69">
        <v>1908.1586395991596</v>
      </c>
      <c r="L33" s="69">
        <v>1945.2054960455323</v>
      </c>
      <c r="M33" s="69">
        <v>1864.4032591622968</v>
      </c>
      <c r="N33" s="69">
        <v>1901.3119746122929</v>
      </c>
      <c r="O33" s="71">
        <v>1887.6276432926684</v>
      </c>
      <c r="P33" s="71">
        <v>1891.3734698704513</v>
      </c>
      <c r="Q33" s="69">
        <v>1890.0485187053803</v>
      </c>
      <c r="R33" s="69">
        <v>1908.4777885686217</v>
      </c>
      <c r="S33" s="69">
        <v>1798.4732016870391</v>
      </c>
      <c r="T33" s="69">
        <v>1709.7889104369276</v>
      </c>
      <c r="U33" s="69">
        <v>1892.546712883586</v>
      </c>
      <c r="V33" s="69">
        <v>1674.1143047008754</v>
      </c>
      <c r="W33" s="69">
        <v>1615.8825685847619</v>
      </c>
      <c r="X33" s="69">
        <v>1767.1975085279173</v>
      </c>
      <c r="Y33" s="69">
        <v>1759.8891248132857</v>
      </c>
      <c r="Z33" s="69">
        <v>1745.7834606704323</v>
      </c>
      <c r="AA33" s="69">
        <v>1778.9811477246567</v>
      </c>
      <c r="AB33" s="69">
        <v>1620.7167445944799</v>
      </c>
      <c r="AC33" s="69">
        <v>1576.871963240425</v>
      </c>
      <c r="AD33" s="69">
        <v>1758.2742221780832</v>
      </c>
      <c r="AE33" s="69">
        <v>1808.5684754088225</v>
      </c>
    </row>
    <row r="34" spans="1:31" x14ac:dyDescent="0.2">
      <c r="A34" s="42">
        <v>1977</v>
      </c>
      <c r="B34" s="69">
        <v>2165.5978232014268</v>
      </c>
      <c r="C34" s="69">
        <v>2050.7359595106896</v>
      </c>
      <c r="D34" s="69"/>
      <c r="E34" s="69"/>
      <c r="F34" s="70"/>
      <c r="G34" s="69">
        <v>1895.2531197613603</v>
      </c>
      <c r="H34" s="69"/>
      <c r="I34" s="69"/>
      <c r="J34" s="69"/>
      <c r="K34" s="69">
        <v>1911.8013669642296</v>
      </c>
      <c r="L34" s="69">
        <v>1931.5751288163269</v>
      </c>
      <c r="M34" s="69">
        <v>1868.1429496897395</v>
      </c>
      <c r="N34" s="69">
        <v>1891.6218597903119</v>
      </c>
      <c r="O34" s="71">
        <v>1879.0296482965655</v>
      </c>
      <c r="P34" s="71">
        <v>1882.5607700706646</v>
      </c>
      <c r="Q34" s="69">
        <v>1880.7986812925592</v>
      </c>
      <c r="R34" s="69">
        <v>1898.0917082676563</v>
      </c>
      <c r="S34" s="69">
        <v>1824.4551019853516</v>
      </c>
      <c r="T34" s="69">
        <v>1698.7675549003479</v>
      </c>
      <c r="U34" s="69">
        <v>1894.6387131487943</v>
      </c>
      <c r="V34" s="69">
        <v>1653.003769417769</v>
      </c>
      <c r="W34" s="69">
        <v>1616.9771401048881</v>
      </c>
      <c r="X34" s="69">
        <v>1769.9892130101548</v>
      </c>
      <c r="Y34" s="69">
        <v>1762.6544277283379</v>
      </c>
      <c r="Z34" s="69">
        <v>1749.9446536363751</v>
      </c>
      <c r="AA34" s="69">
        <v>1780.9900873749571</v>
      </c>
      <c r="AB34" s="69">
        <v>1619.5952448423054</v>
      </c>
      <c r="AC34" s="69">
        <v>1572.6631729904072</v>
      </c>
      <c r="AD34" s="69">
        <v>1756.2966940767137</v>
      </c>
      <c r="AE34" s="69">
        <v>1806.0914309657235</v>
      </c>
    </row>
    <row r="35" spans="1:31" x14ac:dyDescent="0.2">
      <c r="A35" s="42">
        <v>1978</v>
      </c>
      <c r="B35" s="69">
        <v>2149.8149667403677</v>
      </c>
      <c r="C35" s="69">
        <v>2047.3694246903217</v>
      </c>
      <c r="D35" s="69"/>
      <c r="E35" s="69"/>
      <c r="F35" s="70"/>
      <c r="G35" s="69">
        <v>1912.5709072750481</v>
      </c>
      <c r="H35" s="69"/>
      <c r="I35" s="69"/>
      <c r="J35" s="69"/>
      <c r="K35" s="69">
        <v>1913.8926873653243</v>
      </c>
      <c r="L35" s="69">
        <v>1934.7743619689456</v>
      </c>
      <c r="M35" s="69">
        <v>1869.3439753414657</v>
      </c>
      <c r="N35" s="69">
        <v>1887.1771505046661</v>
      </c>
      <c r="O35" s="71">
        <v>1874.9447391688773</v>
      </c>
      <c r="P35" s="71">
        <v>1877.2302855717201</v>
      </c>
      <c r="Q35" s="69">
        <v>1876.4842160003548</v>
      </c>
      <c r="R35" s="69">
        <v>1893.3373761316527</v>
      </c>
      <c r="S35" s="69">
        <v>1835.0957023436836</v>
      </c>
      <c r="T35" s="69">
        <v>1680.2051620108268</v>
      </c>
      <c r="U35" s="69">
        <v>1893.8716261664824</v>
      </c>
      <c r="V35" s="69">
        <v>1625.3161265995018</v>
      </c>
      <c r="W35" s="69">
        <v>1600.5997208489287</v>
      </c>
      <c r="X35" s="69">
        <v>1769.7110420455892</v>
      </c>
      <c r="Y35" s="69">
        <v>1764.1851989250492</v>
      </c>
      <c r="Z35" s="69">
        <v>1750.6481647721912</v>
      </c>
      <c r="AA35" s="69">
        <v>1778.9281415116345</v>
      </c>
      <c r="AB35" s="69">
        <v>1606.720497108372</v>
      </c>
      <c r="AC35" s="69">
        <v>1569.3248046867811</v>
      </c>
      <c r="AD35" s="69">
        <v>1751.433922021198</v>
      </c>
      <c r="AE35" s="69">
        <v>1799.5426140099505</v>
      </c>
    </row>
    <row r="36" spans="1:31" x14ac:dyDescent="0.2">
      <c r="A36" s="42">
        <v>1979</v>
      </c>
      <c r="B36" s="69">
        <v>2163.0836087483403</v>
      </c>
      <c r="C36" s="69">
        <v>2043.5852831215068</v>
      </c>
      <c r="D36" s="69"/>
      <c r="E36" s="69"/>
      <c r="F36" s="70"/>
      <c r="G36" s="69">
        <v>1908.2014259959853</v>
      </c>
      <c r="H36" s="69"/>
      <c r="I36" s="69"/>
      <c r="J36" s="69"/>
      <c r="K36" s="69">
        <v>1908.8263100716433</v>
      </c>
      <c r="L36" s="69">
        <v>1939.3423498444502</v>
      </c>
      <c r="M36" s="69">
        <v>1863.7185579685677</v>
      </c>
      <c r="N36" s="69">
        <v>1880.2951503642489</v>
      </c>
      <c r="O36" s="71">
        <v>1868.4565954454633</v>
      </c>
      <c r="P36" s="71">
        <v>1872.640426943274</v>
      </c>
      <c r="Q36" s="69">
        <v>1869.7739003486097</v>
      </c>
      <c r="R36" s="69">
        <v>1886.1042329745508</v>
      </c>
      <c r="S36" s="69">
        <v>1831.804641184531</v>
      </c>
      <c r="T36" s="69">
        <v>1673.4457589821104</v>
      </c>
      <c r="U36" s="69">
        <v>1893.4822837185422</v>
      </c>
      <c r="V36" s="69">
        <v>1608.3691670627318</v>
      </c>
      <c r="W36" s="69">
        <v>1603.2098283183204</v>
      </c>
      <c r="X36" s="69">
        <v>1762.8394329986841</v>
      </c>
      <c r="Y36" s="69">
        <v>1757.1710674803883</v>
      </c>
      <c r="Z36" s="69">
        <v>1744.9401273008691</v>
      </c>
      <c r="AA36" s="69">
        <v>1771.3747388296877</v>
      </c>
      <c r="AB36" s="69">
        <v>1612.5475100420865</v>
      </c>
      <c r="AC36" s="69">
        <v>1533.6487479305488</v>
      </c>
      <c r="AD36" s="69">
        <v>1740.9847472840818</v>
      </c>
      <c r="AE36" s="69">
        <v>1795.9358616449924</v>
      </c>
    </row>
    <row r="37" spans="1:31" x14ac:dyDescent="0.2">
      <c r="A37" s="42">
        <v>1980</v>
      </c>
      <c r="B37" s="69">
        <v>2149.0448679011583</v>
      </c>
      <c r="C37" s="69">
        <v>2086.9852052739984</v>
      </c>
      <c r="D37" s="69"/>
      <c r="E37" s="69"/>
      <c r="F37" s="70"/>
      <c r="G37" s="69">
        <v>1912.3205645144506</v>
      </c>
      <c r="H37" s="69"/>
      <c r="I37" s="69"/>
      <c r="J37" s="69"/>
      <c r="K37" s="69">
        <v>1890.9549302138716</v>
      </c>
      <c r="L37" s="69">
        <v>1930.9379146941992</v>
      </c>
      <c r="M37" s="69">
        <v>1832.4142988539768</v>
      </c>
      <c r="N37" s="69">
        <v>1833.3191819950237</v>
      </c>
      <c r="O37" s="71">
        <v>1818.3047089967215</v>
      </c>
      <c r="P37" s="71">
        <v>1820.8573295830997</v>
      </c>
      <c r="Q37" s="69">
        <v>1821.0200805332784</v>
      </c>
      <c r="R37" s="69">
        <v>1840.8763774628808</v>
      </c>
      <c r="S37" s="69">
        <v>1830.7268065018022</v>
      </c>
      <c r="T37" s="69">
        <v>1647.1216571559369</v>
      </c>
      <c r="U37" s="69">
        <v>1876.6272722636552</v>
      </c>
      <c r="V37" s="69">
        <v>1566.422237533513</v>
      </c>
      <c r="W37" s="69">
        <v>1594.977302199786</v>
      </c>
      <c r="X37" s="69">
        <v>1754.2352305644952</v>
      </c>
      <c r="Y37" s="69">
        <v>1748.6258489571583</v>
      </c>
      <c r="Z37" s="69">
        <v>1736.8906686683406</v>
      </c>
      <c r="AA37" s="69">
        <v>1762.3849632603908</v>
      </c>
      <c r="AB37" s="69">
        <v>1606.2853151706222</v>
      </c>
      <c r="AC37" s="69">
        <v>1526.6648076327715</v>
      </c>
      <c r="AD37" s="69">
        <v>1724.1719264417613</v>
      </c>
      <c r="AE37" s="69">
        <v>1777.8326430229674</v>
      </c>
    </row>
    <row r="38" spans="1:31" x14ac:dyDescent="0.2">
      <c r="A38" s="42">
        <v>1981</v>
      </c>
      <c r="B38" s="69">
        <v>2162.0092336414291</v>
      </c>
      <c r="C38" s="69">
        <v>2133.2152053959412</v>
      </c>
      <c r="D38" s="69"/>
      <c r="E38" s="69"/>
      <c r="F38" s="70"/>
      <c r="G38" s="69">
        <v>1900.870197820401</v>
      </c>
      <c r="H38" s="69"/>
      <c r="I38" s="69"/>
      <c r="J38" s="69"/>
      <c r="K38" s="69">
        <v>1896.6243362039263</v>
      </c>
      <c r="L38" s="69">
        <v>1921.5301458556853</v>
      </c>
      <c r="M38" s="69">
        <v>1807.5921970927395</v>
      </c>
      <c r="N38" s="69">
        <v>1799.5561235525117</v>
      </c>
      <c r="O38" s="71">
        <v>1780.7339998982889</v>
      </c>
      <c r="P38" s="71">
        <v>1784.6828178740518</v>
      </c>
      <c r="Q38" s="69">
        <v>1784.4606097878873</v>
      </c>
      <c r="R38" s="69">
        <v>1808.6795781239609</v>
      </c>
      <c r="S38" s="69">
        <v>1822.2474751806174</v>
      </c>
      <c r="T38" s="69">
        <v>1634.0254366829004</v>
      </c>
      <c r="U38" s="69">
        <v>1878.3410318209717</v>
      </c>
      <c r="V38" s="69">
        <v>1536.6706823058471</v>
      </c>
      <c r="W38" s="69">
        <v>1595.1411804525912</v>
      </c>
      <c r="X38" s="69">
        <v>1745.1121142480238</v>
      </c>
      <c r="Y38" s="69">
        <v>1739.8396466230754</v>
      </c>
      <c r="Z38" s="69">
        <v>1726.1217809179111</v>
      </c>
      <c r="AA38" s="69">
        <v>1753.2835672004915</v>
      </c>
      <c r="AB38" s="69">
        <v>1608.7151533445021</v>
      </c>
      <c r="AC38" s="69">
        <v>1521.5787162193242</v>
      </c>
      <c r="AD38" s="69">
        <v>1717.7869475702473</v>
      </c>
      <c r="AE38" s="69">
        <v>1771.0280996071137</v>
      </c>
    </row>
    <row r="39" spans="1:31" x14ac:dyDescent="0.2">
      <c r="A39" s="42">
        <v>1982</v>
      </c>
      <c r="B39" s="69">
        <v>2105.0565710158671</v>
      </c>
      <c r="C39" s="69">
        <v>2056.8804880864031</v>
      </c>
      <c r="D39" s="69"/>
      <c r="E39" s="69"/>
      <c r="F39" s="70"/>
      <c r="G39" s="69">
        <v>1893.738053157655</v>
      </c>
      <c r="H39" s="69"/>
      <c r="I39" s="69"/>
      <c r="J39" s="69"/>
      <c r="K39" s="69">
        <v>1867.0117385433102</v>
      </c>
      <c r="L39" s="69">
        <v>1930.0402523165785</v>
      </c>
      <c r="M39" s="69">
        <v>1783.3705737129501</v>
      </c>
      <c r="N39" s="69">
        <v>1774.4271149283475</v>
      </c>
      <c r="O39" s="71">
        <v>1751.032412670344</v>
      </c>
      <c r="P39" s="71">
        <v>1754.646498219598</v>
      </c>
      <c r="Q39" s="69">
        <v>1753.2086298917918</v>
      </c>
      <c r="R39" s="69">
        <v>1785.6518459456236</v>
      </c>
      <c r="S39" s="69">
        <v>1798.8812900014175</v>
      </c>
      <c r="T39" s="69">
        <v>1643.6416022141657</v>
      </c>
      <c r="U39" s="69">
        <v>1871.4111332887139</v>
      </c>
      <c r="V39" s="69">
        <v>1545.1656947577508</v>
      </c>
      <c r="W39" s="69">
        <v>1622.2237826698431</v>
      </c>
      <c r="X39" s="69">
        <v>1729.8845522381916</v>
      </c>
      <c r="Y39" s="69">
        <v>1723.8594615591001</v>
      </c>
      <c r="Z39" s="69">
        <v>1707.5608758910946</v>
      </c>
      <c r="AA39" s="69">
        <v>1739.2395536270606</v>
      </c>
      <c r="AB39" s="69">
        <v>1635.5030497917505</v>
      </c>
      <c r="AC39" s="69">
        <v>1522.8283862677001</v>
      </c>
      <c r="AD39" s="69">
        <v>1707.9371922518098</v>
      </c>
      <c r="AE39" s="69">
        <v>1759.4152995547843</v>
      </c>
    </row>
    <row r="40" spans="1:31" x14ac:dyDescent="0.2">
      <c r="A40" s="42">
        <v>1983</v>
      </c>
      <c r="B40" s="69">
        <v>2088.710832749663</v>
      </c>
      <c r="C40" s="69">
        <v>2026.5401632522944</v>
      </c>
      <c r="D40" s="69"/>
      <c r="E40" s="69"/>
      <c r="F40" s="70"/>
      <c r="G40" s="69">
        <v>1912.5201832218561</v>
      </c>
      <c r="H40" s="69"/>
      <c r="I40" s="69"/>
      <c r="J40" s="69"/>
      <c r="K40" s="69">
        <v>1910.5294130261477</v>
      </c>
      <c r="L40" s="69">
        <v>1932.1988440356549</v>
      </c>
      <c r="M40" s="69">
        <v>1761.3784695932784</v>
      </c>
      <c r="N40" s="69">
        <v>1785.0833422326805</v>
      </c>
      <c r="O40" s="71">
        <v>1761.646604188448</v>
      </c>
      <c r="P40" s="71">
        <v>1768.9185018723563</v>
      </c>
      <c r="Q40" s="69">
        <v>1763.6882599532787</v>
      </c>
      <c r="R40" s="69">
        <v>1795.3608305112878</v>
      </c>
      <c r="S40" s="69">
        <v>1719.1540116454082</v>
      </c>
      <c r="T40" s="69">
        <v>1644.5712284447691</v>
      </c>
      <c r="U40" s="69">
        <v>1863.6616460585831</v>
      </c>
      <c r="V40" s="69">
        <v>1541.1099713879742</v>
      </c>
      <c r="W40" s="69">
        <v>1641.8510094415326</v>
      </c>
      <c r="X40" s="69">
        <v>1723.4080291280186</v>
      </c>
      <c r="Y40" s="69">
        <v>1714.1717535035327</v>
      </c>
      <c r="Z40" s="69">
        <v>1697.6010367725528</v>
      </c>
      <c r="AA40" s="69">
        <v>1734.8719200749424</v>
      </c>
      <c r="AB40" s="69">
        <v>1655.6226721040036</v>
      </c>
      <c r="AC40" s="69">
        <v>1524.1449542437217</v>
      </c>
      <c r="AD40" s="69">
        <v>1713.2426876136865</v>
      </c>
      <c r="AE40" s="69">
        <v>1765.7724616974542</v>
      </c>
    </row>
    <row r="41" spans="1:31" x14ac:dyDescent="0.2">
      <c r="A41" s="42">
        <v>1984</v>
      </c>
      <c r="B41" s="69">
        <v>2092.898256124116</v>
      </c>
      <c r="C41" s="69">
        <v>2079.6649939676854</v>
      </c>
      <c r="D41" s="69"/>
      <c r="E41" s="69"/>
      <c r="F41" s="70"/>
      <c r="G41" s="69">
        <v>1915.2565949071354</v>
      </c>
      <c r="H41" s="69"/>
      <c r="I41" s="69"/>
      <c r="J41" s="69"/>
      <c r="K41" s="69">
        <v>1929.8597014603506</v>
      </c>
      <c r="L41" s="69">
        <v>1946.4994879662299</v>
      </c>
      <c r="M41" s="69">
        <v>1816.9049038772946</v>
      </c>
      <c r="N41" s="69">
        <v>1823.3333546394738</v>
      </c>
      <c r="O41" s="71">
        <v>1805.7408585975472</v>
      </c>
      <c r="P41" s="71">
        <v>1811.5509196584278</v>
      </c>
      <c r="Q41" s="69">
        <v>1807.6541681679989</v>
      </c>
      <c r="R41" s="69">
        <v>1830.7412104388663</v>
      </c>
      <c r="S41" s="69">
        <v>1804.8513633740999</v>
      </c>
      <c r="T41" s="69">
        <v>1643.4865835674848</v>
      </c>
      <c r="U41" s="69">
        <v>1855.8256369543005</v>
      </c>
      <c r="V41" s="69">
        <v>1546.4292183360435</v>
      </c>
      <c r="W41" s="69">
        <v>1635.5042925177258</v>
      </c>
      <c r="X41" s="69">
        <v>1746.6547726746387</v>
      </c>
      <c r="Y41" s="69">
        <v>1737.7610267654254</v>
      </c>
      <c r="Z41" s="69">
        <v>1722.7030424807251</v>
      </c>
      <c r="AA41" s="69">
        <v>1756.6269952709051</v>
      </c>
      <c r="AB41" s="69">
        <v>1653.6711953540027</v>
      </c>
      <c r="AC41" s="69">
        <v>1519.4374623361939</v>
      </c>
      <c r="AD41" s="69">
        <v>1724.2155456063413</v>
      </c>
      <c r="AE41" s="69">
        <v>1779.1821474251674</v>
      </c>
    </row>
    <row r="42" spans="1:31" x14ac:dyDescent="0.2">
      <c r="A42" s="42">
        <v>1985</v>
      </c>
      <c r="B42" s="69">
        <v>2053.3208301252539</v>
      </c>
      <c r="C42" s="69">
        <v>2087.9383104700296</v>
      </c>
      <c r="D42" s="69"/>
      <c r="E42" s="69"/>
      <c r="F42" s="70"/>
      <c r="G42" s="69">
        <v>1935.5328555718449</v>
      </c>
      <c r="H42" s="69"/>
      <c r="I42" s="69"/>
      <c r="J42" s="69"/>
      <c r="K42" s="69">
        <v>1928.7594613909814</v>
      </c>
      <c r="L42" s="69">
        <v>1961.7405726184547</v>
      </c>
      <c r="M42" s="69">
        <v>1843.9947558355348</v>
      </c>
      <c r="N42" s="69">
        <v>1863.6817178927054</v>
      </c>
      <c r="O42" s="71">
        <v>1850.687594647912</v>
      </c>
      <c r="P42" s="71">
        <v>1855.9209656626506</v>
      </c>
      <c r="Q42" s="69">
        <v>1852.849722518705</v>
      </c>
      <c r="R42" s="69">
        <v>1868.7431257092678</v>
      </c>
      <c r="S42" s="69">
        <v>1806.3370438341472</v>
      </c>
      <c r="T42" s="69">
        <v>1623.9769679976496</v>
      </c>
      <c r="U42" s="69">
        <v>1865.7779030514109</v>
      </c>
      <c r="V42" s="69">
        <v>1520.5203799029737</v>
      </c>
      <c r="W42" s="69">
        <v>1605.572729908552</v>
      </c>
      <c r="X42" s="69">
        <v>1771.5215160030702</v>
      </c>
      <c r="Y42" s="69">
        <v>1763.9781274535947</v>
      </c>
      <c r="Z42" s="69">
        <v>1750.7792637343377</v>
      </c>
      <c r="AA42" s="69">
        <v>1779.7441061267389</v>
      </c>
      <c r="AB42" s="69">
        <v>1625.6068997349739</v>
      </c>
      <c r="AC42" s="69">
        <v>1511.662815100543</v>
      </c>
      <c r="AD42" s="69">
        <v>1720.6835607772393</v>
      </c>
      <c r="AE42" s="69">
        <v>1776.5316747248448</v>
      </c>
    </row>
    <row r="43" spans="1:31" x14ac:dyDescent="0.2">
      <c r="A43" s="42">
        <v>1986</v>
      </c>
      <c r="B43" s="69">
        <v>2049.6646839318096</v>
      </c>
      <c r="C43" s="69">
        <v>2026.3846199217619</v>
      </c>
      <c r="D43" s="69"/>
      <c r="E43" s="69"/>
      <c r="F43" s="70"/>
      <c r="G43" s="69">
        <v>1905.4338604892821</v>
      </c>
      <c r="H43" s="69"/>
      <c r="I43" s="69"/>
      <c r="J43" s="69"/>
      <c r="K43" s="69">
        <v>1924.3364538014873</v>
      </c>
      <c r="L43" s="69">
        <v>1930.491972877016</v>
      </c>
      <c r="M43" s="69">
        <v>1845.4379734635866</v>
      </c>
      <c r="N43" s="69">
        <v>1851.6440199323572</v>
      </c>
      <c r="O43" s="71">
        <v>1837.4202731106764</v>
      </c>
      <c r="P43" s="71">
        <v>1845.2861654247704</v>
      </c>
      <c r="Q43" s="69">
        <v>1839.4160473886971</v>
      </c>
      <c r="R43" s="69">
        <v>1856.9955133526253</v>
      </c>
      <c r="S43" s="69">
        <v>1833.5536051148235</v>
      </c>
      <c r="T43" s="69">
        <v>1596.0802961788199</v>
      </c>
      <c r="U43" s="69">
        <v>1842.1448766973137</v>
      </c>
      <c r="V43" s="69">
        <v>1471.2953233507458</v>
      </c>
      <c r="W43" s="69">
        <v>1610.4064489130988</v>
      </c>
      <c r="X43" s="69">
        <v>1750.1440882259246</v>
      </c>
      <c r="Y43" s="69">
        <v>1742.7659512964372</v>
      </c>
      <c r="Z43" s="69">
        <v>1728.0728516309368</v>
      </c>
      <c r="AA43" s="69">
        <v>1758.4208308773548</v>
      </c>
      <c r="AB43" s="69">
        <v>1630.6102499278386</v>
      </c>
      <c r="AC43" s="69">
        <v>1516.8247000265371</v>
      </c>
      <c r="AD43" s="69">
        <v>1707.9149146305422</v>
      </c>
      <c r="AE43" s="69">
        <v>1758.8339538244452</v>
      </c>
    </row>
    <row r="44" spans="1:31" x14ac:dyDescent="0.2">
      <c r="A44" s="42">
        <v>1987</v>
      </c>
      <c r="B44" s="69">
        <v>2022.5558736749306</v>
      </c>
      <c r="C44" s="69">
        <v>2044.7638985608173</v>
      </c>
      <c r="D44" s="69"/>
      <c r="E44" s="69"/>
      <c r="F44" s="70"/>
      <c r="G44" s="69">
        <v>1903.9163425717923</v>
      </c>
      <c r="H44" s="69"/>
      <c r="I44" s="69"/>
      <c r="J44" s="69"/>
      <c r="K44" s="69">
        <v>1927.4884914893869</v>
      </c>
      <c r="L44" s="69">
        <v>1922.3992561302298</v>
      </c>
      <c r="M44" s="69">
        <v>1855.0081894622579</v>
      </c>
      <c r="N44" s="69">
        <v>1874.0242038480771</v>
      </c>
      <c r="O44" s="71">
        <v>1862.5694873378632</v>
      </c>
      <c r="P44" s="71">
        <v>1868.1354768477916</v>
      </c>
      <c r="Q44" s="69">
        <v>1862.984414891939</v>
      </c>
      <c r="R44" s="69">
        <v>1878.5288962367724</v>
      </c>
      <c r="S44" s="69">
        <v>1816.8355416991426</v>
      </c>
      <c r="T44" s="69">
        <v>1611.373010183813</v>
      </c>
      <c r="U44" s="69">
        <v>1846.0755742798765</v>
      </c>
      <c r="V44" s="69">
        <v>1492.7604580885745</v>
      </c>
      <c r="W44" s="69">
        <v>1624.6206992334635</v>
      </c>
      <c r="X44" s="69">
        <v>1754.5668091943733</v>
      </c>
      <c r="Y44" s="69">
        <v>1746.7291365027479</v>
      </c>
      <c r="Z44" s="69">
        <v>1732.7726132507009</v>
      </c>
      <c r="AA44" s="69">
        <v>1762.6640876790821</v>
      </c>
      <c r="AB44" s="69">
        <v>1643.9809207672799</v>
      </c>
      <c r="AC44" s="69">
        <v>1518.8912583509248</v>
      </c>
      <c r="AD44" s="69">
        <v>1713.2178422137777</v>
      </c>
      <c r="AE44" s="69">
        <v>1764.8164542518459</v>
      </c>
    </row>
    <row r="45" spans="1:31" x14ac:dyDescent="0.2">
      <c r="A45" s="42">
        <v>1988</v>
      </c>
      <c r="B45" s="69">
        <v>2013.3107590348968</v>
      </c>
      <c r="C45" s="69">
        <v>2030.9821250026753</v>
      </c>
      <c r="D45" s="69"/>
      <c r="E45" s="69"/>
      <c r="F45" s="70"/>
      <c r="G45" s="69">
        <v>1846.2211595962942</v>
      </c>
      <c r="H45" s="69"/>
      <c r="I45" s="69"/>
      <c r="J45" s="69"/>
      <c r="K45" s="69">
        <v>1941.2309238051789</v>
      </c>
      <c r="L45" s="69">
        <v>1940.4250806483503</v>
      </c>
      <c r="M45" s="69">
        <v>1828.8754432547773</v>
      </c>
      <c r="N45" s="69">
        <v>1834.007732884925</v>
      </c>
      <c r="O45" s="71">
        <v>1818.881325836046</v>
      </c>
      <c r="P45" s="71">
        <v>1822.7362957034086</v>
      </c>
      <c r="Q45" s="69">
        <v>1820.4542965392666</v>
      </c>
      <c r="R45" s="69">
        <v>1839.8121517515049</v>
      </c>
      <c r="S45" s="69">
        <v>1818.2527301092043</v>
      </c>
      <c r="T45" s="69">
        <v>1606.9960544312291</v>
      </c>
      <c r="U45" s="69">
        <v>1882.0532995173182</v>
      </c>
      <c r="V45" s="69">
        <v>1473.7349725370136</v>
      </c>
      <c r="W45" s="69">
        <v>1612.9513505421085</v>
      </c>
      <c r="X45" s="69">
        <v>1722.5811453827253</v>
      </c>
      <c r="Y45" s="69">
        <v>1712.7721804700898</v>
      </c>
      <c r="Z45" s="69">
        <v>1696.9257540603248</v>
      </c>
      <c r="AA45" s="69">
        <v>1731.9229715178831</v>
      </c>
      <c r="AB45" s="69">
        <v>1634.3909051437593</v>
      </c>
      <c r="AC45" s="69">
        <v>1516.5021811388458</v>
      </c>
      <c r="AD45" s="69">
        <v>1704.4321557689079</v>
      </c>
      <c r="AE45" s="69">
        <v>1753.9344108806513</v>
      </c>
    </row>
    <row r="46" spans="1:31" x14ac:dyDescent="0.2">
      <c r="A46" s="42">
        <v>1989</v>
      </c>
      <c r="B46" s="69">
        <v>2011.3265492424368</v>
      </c>
      <c r="C46" s="69">
        <v>2088.5562485418259</v>
      </c>
      <c r="D46" s="69"/>
      <c r="E46" s="69"/>
      <c r="F46" s="70"/>
      <c r="G46" s="69">
        <v>1935.2709144239986</v>
      </c>
      <c r="H46" s="69"/>
      <c r="I46" s="69"/>
      <c r="J46" s="69"/>
      <c r="K46" s="69">
        <v>1940.2884645732538</v>
      </c>
      <c r="L46" s="69">
        <v>1955.2617251065251</v>
      </c>
      <c r="M46" s="69">
        <v>1835.0315540508918</v>
      </c>
      <c r="N46" s="69">
        <v>1842.4507019261716</v>
      </c>
      <c r="O46" s="71">
        <v>1829.0451686678102</v>
      </c>
      <c r="P46" s="71">
        <v>1835.4348009973955</v>
      </c>
      <c r="Q46" s="69">
        <v>1830.7024220097776</v>
      </c>
      <c r="R46" s="69">
        <v>1847.426302766617</v>
      </c>
      <c r="S46" s="69">
        <v>1818.9723320158103</v>
      </c>
      <c r="T46" s="69">
        <v>1615.7872856546417</v>
      </c>
      <c r="U46" s="69">
        <v>1868.1987508071325</v>
      </c>
      <c r="V46" s="69">
        <v>1488.9120665763071</v>
      </c>
      <c r="W46" s="69">
        <v>1625.2355464514917</v>
      </c>
      <c r="X46" s="69">
        <v>1725.0857355209614</v>
      </c>
      <c r="Y46" s="69">
        <v>1715.1673823718891</v>
      </c>
      <c r="Z46" s="69">
        <v>1699.5819518523858</v>
      </c>
      <c r="AA46" s="69">
        <v>1734.0881455807128</v>
      </c>
      <c r="AB46" s="69">
        <v>1643.8356231839582</v>
      </c>
      <c r="AC46" s="69">
        <v>1522.0154780173066</v>
      </c>
      <c r="AD46" s="69">
        <v>1709.0889365405151</v>
      </c>
      <c r="AE46" s="69">
        <v>1758.6899432662017</v>
      </c>
    </row>
    <row r="47" spans="1:31" x14ac:dyDescent="0.2">
      <c r="A47" s="42">
        <v>1990</v>
      </c>
      <c r="B47" s="69">
        <v>1992.3615494542926</v>
      </c>
      <c r="C47" s="69">
        <v>2151.7481214887639</v>
      </c>
      <c r="D47" s="69"/>
      <c r="E47" s="69"/>
      <c r="F47" s="70"/>
      <c r="G47" s="69">
        <v>1899.5314524555904</v>
      </c>
      <c r="H47" s="69"/>
      <c r="I47" s="69"/>
      <c r="J47" s="69"/>
      <c r="K47" s="69">
        <v>1931.3155832436119</v>
      </c>
      <c r="L47" s="69">
        <v>1948.9216189692711</v>
      </c>
      <c r="M47" s="69">
        <v>1825.9309169262315</v>
      </c>
      <c r="N47" s="69">
        <v>1850.799456533337</v>
      </c>
      <c r="O47" s="71">
        <v>1840.4669260700389</v>
      </c>
      <c r="P47" s="71">
        <v>1847.1966431801452</v>
      </c>
      <c r="Q47" s="69">
        <v>1841.9405140746189</v>
      </c>
      <c r="R47" s="69">
        <v>1854.5997011885956</v>
      </c>
      <c r="S47" s="69">
        <v>1772.3453017570664</v>
      </c>
      <c r="T47" s="69">
        <v>1602.7786689442207</v>
      </c>
      <c r="U47" s="69">
        <v>1853.1982796384209</v>
      </c>
      <c r="V47" s="69">
        <v>1463.6147313622873</v>
      </c>
      <c r="W47" s="69">
        <v>1633.8025036104116</v>
      </c>
      <c r="X47" s="69">
        <v>1716.6596995947259</v>
      </c>
      <c r="Y47" s="69">
        <v>1707.1560865275146</v>
      </c>
      <c r="Z47" s="69">
        <v>1690.3225806451615</v>
      </c>
      <c r="AA47" s="69">
        <v>1725.48326333661</v>
      </c>
      <c r="AB47" s="69">
        <v>1651.5663848706392</v>
      </c>
      <c r="AC47" s="69">
        <v>1520.2117652931383</v>
      </c>
      <c r="AD47" s="69">
        <v>1701.7849122396196</v>
      </c>
      <c r="AE47" s="69">
        <v>1751.1543914951417</v>
      </c>
    </row>
    <row r="48" spans="1:31" x14ac:dyDescent="0.2">
      <c r="A48" s="42">
        <v>1991</v>
      </c>
      <c r="B48" s="69">
        <v>1982.701533311496</v>
      </c>
      <c r="C48" s="69">
        <v>2165.4591297806633</v>
      </c>
      <c r="D48" s="69"/>
      <c r="E48" s="69"/>
      <c r="F48" s="70"/>
      <c r="G48" s="69">
        <v>1900.1820679249208</v>
      </c>
      <c r="H48" s="69"/>
      <c r="I48" s="69"/>
      <c r="J48" s="69"/>
      <c r="K48" s="69">
        <v>1929.7328993894555</v>
      </c>
      <c r="L48" s="69">
        <v>1941.0838299760139</v>
      </c>
      <c r="M48" s="69">
        <v>1809.2013807423245</v>
      </c>
      <c r="N48" s="69">
        <v>1832.149513642891</v>
      </c>
      <c r="O48" s="71">
        <v>1821.3984835720303</v>
      </c>
      <c r="P48" s="71">
        <v>1827.8006157774514</v>
      </c>
      <c r="Q48" s="69">
        <v>1822.521969458825</v>
      </c>
      <c r="R48" s="69">
        <v>1836.1546698165871</v>
      </c>
      <c r="S48" s="69">
        <v>1759.0733590733591</v>
      </c>
      <c r="T48" s="69">
        <v>1596.6199898394898</v>
      </c>
      <c r="U48" s="69">
        <v>1852.5821760010385</v>
      </c>
      <c r="V48" s="69">
        <v>1453.5498550742045</v>
      </c>
      <c r="W48" s="69">
        <v>1628.7985976314772</v>
      </c>
      <c r="X48" s="69">
        <v>1715.4710913858487</v>
      </c>
      <c r="Y48" s="69">
        <v>1706.1993176448284</v>
      </c>
      <c r="Z48" s="69">
        <v>1690.2860461739508</v>
      </c>
      <c r="AA48" s="69">
        <v>1724.0368017090411</v>
      </c>
      <c r="AB48" s="69">
        <v>1647.296704498252</v>
      </c>
      <c r="AC48" s="69">
        <v>1514.5829097066767</v>
      </c>
      <c r="AD48" s="69">
        <v>1694.5934319511491</v>
      </c>
      <c r="AE48" s="69">
        <v>1744.7595995557447</v>
      </c>
    </row>
    <row r="49" spans="1:31" x14ac:dyDescent="0.2">
      <c r="A49" s="42">
        <v>1992</v>
      </c>
      <c r="B49" s="69">
        <v>1979.3112894318924</v>
      </c>
      <c r="C49" s="69">
        <v>2116.9413641226301</v>
      </c>
      <c r="D49" s="69"/>
      <c r="E49" s="69"/>
      <c r="F49" s="70"/>
      <c r="G49" s="69">
        <v>1930.7181243427972</v>
      </c>
      <c r="H49" s="69"/>
      <c r="I49" s="69"/>
      <c r="J49" s="69"/>
      <c r="K49" s="69">
        <v>1936.7249216228008</v>
      </c>
      <c r="L49" s="69">
        <v>1935.3910074068237</v>
      </c>
      <c r="M49" s="69">
        <v>1817.902785532601</v>
      </c>
      <c r="N49" s="69">
        <v>1827.5621885758001</v>
      </c>
      <c r="O49" s="71">
        <v>1817.1107994389902</v>
      </c>
      <c r="P49" s="71">
        <v>1819.25167989532</v>
      </c>
      <c r="Q49" s="69">
        <v>1818.1621508839369</v>
      </c>
      <c r="R49" s="69">
        <v>1831.5932727148956</v>
      </c>
      <c r="S49" s="69">
        <v>1796.5299684542586</v>
      </c>
      <c r="T49" s="69">
        <v>1592.8334629158821</v>
      </c>
      <c r="U49" s="69">
        <v>1869.5417424141813</v>
      </c>
      <c r="V49" s="69">
        <v>1459.1104774393657</v>
      </c>
      <c r="W49" s="69">
        <v>1597.5455301574934</v>
      </c>
      <c r="X49" s="69">
        <v>1712.6968813125886</v>
      </c>
      <c r="Y49" s="69">
        <v>1709.1112176561558</v>
      </c>
      <c r="Z49" s="69">
        <v>1694.0986967345148</v>
      </c>
      <c r="AA49" s="69">
        <v>1717.4832438676119</v>
      </c>
      <c r="AB49" s="69">
        <v>1636.2237605848366</v>
      </c>
      <c r="AC49" s="69">
        <v>1502.4612271660501</v>
      </c>
      <c r="AD49" s="69">
        <v>1688.2444687010232</v>
      </c>
      <c r="AE49" s="69">
        <v>1740.9904632925002</v>
      </c>
    </row>
    <row r="50" spans="1:31" x14ac:dyDescent="0.2">
      <c r="A50" s="42">
        <v>1993</v>
      </c>
      <c r="B50" s="69">
        <v>1958.7399699538057</v>
      </c>
      <c r="C50" s="69">
        <v>2133.5001616254908</v>
      </c>
      <c r="D50" s="69"/>
      <c r="E50" s="69"/>
      <c r="F50" s="70"/>
      <c r="G50" s="69">
        <v>1947.287266904922</v>
      </c>
      <c r="H50" s="69"/>
      <c r="I50" s="69"/>
      <c r="J50" s="69"/>
      <c r="K50" s="69">
        <v>1951.3964354709292</v>
      </c>
      <c r="L50" s="69">
        <v>1956.8007188313325</v>
      </c>
      <c r="M50" s="69">
        <v>1825.5504093566376</v>
      </c>
      <c r="N50" s="69">
        <v>1835.0412152592996</v>
      </c>
      <c r="O50" s="71">
        <v>1822.427368992669</v>
      </c>
      <c r="P50" s="71">
        <v>1828.8745176083758</v>
      </c>
      <c r="Q50" s="69">
        <v>1824.0087450682199</v>
      </c>
      <c r="R50" s="69">
        <v>1839.3789627102183</v>
      </c>
      <c r="S50" s="69">
        <v>1803.7825059101656</v>
      </c>
      <c r="T50" s="69">
        <v>1593.737225996178</v>
      </c>
      <c r="U50" s="69">
        <v>1870.9231247231942</v>
      </c>
      <c r="V50" s="69">
        <v>1462.7227813409199</v>
      </c>
      <c r="W50" s="69">
        <v>1600.3769743619016</v>
      </c>
      <c r="X50" s="69">
        <v>1710.6096319846858</v>
      </c>
      <c r="Y50" s="69">
        <v>1707.6994802411941</v>
      </c>
      <c r="Z50" s="69">
        <v>1689.3371757925074</v>
      </c>
      <c r="AA50" s="69">
        <v>1715.2659863346737</v>
      </c>
      <c r="AB50" s="69">
        <v>1638.541952722971</v>
      </c>
      <c r="AC50" s="69">
        <v>1496.9785366270387</v>
      </c>
      <c r="AD50" s="69">
        <v>1689.9511305328001</v>
      </c>
      <c r="AE50" s="69">
        <v>1743.9471213404886</v>
      </c>
    </row>
    <row r="51" spans="1:31" x14ac:dyDescent="0.2">
      <c r="A51" s="42">
        <v>1994</v>
      </c>
      <c r="B51" s="69">
        <v>1912.2188981445488</v>
      </c>
      <c r="C51" s="69">
        <v>2149.0045267176374</v>
      </c>
      <c r="D51" s="69"/>
      <c r="E51" s="69"/>
      <c r="F51" s="70"/>
      <c r="G51" s="69">
        <v>1960.8819269446078</v>
      </c>
      <c r="H51" s="69"/>
      <c r="I51" s="69"/>
      <c r="J51" s="69"/>
      <c r="K51" s="69">
        <v>1964.215368670144</v>
      </c>
      <c r="L51" s="69">
        <v>1955.5873312287063</v>
      </c>
      <c r="M51" s="69">
        <v>1835.0442418292525</v>
      </c>
      <c r="N51" s="69">
        <v>1842.6659522325901</v>
      </c>
      <c r="O51" s="71">
        <v>1835.8794387466355</v>
      </c>
      <c r="P51" s="71">
        <v>1839.4104907168419</v>
      </c>
      <c r="Q51" s="69">
        <v>1836.7515364801166</v>
      </c>
      <c r="R51" s="69">
        <v>1844.8827223253945</v>
      </c>
      <c r="S51" s="69">
        <v>1817.0969504270408</v>
      </c>
      <c r="T51" s="69">
        <v>1600.2578732155921</v>
      </c>
      <c r="U51" s="69">
        <v>1880.9689914201961</v>
      </c>
      <c r="V51" s="69">
        <v>1467.9597357868845</v>
      </c>
      <c r="W51" s="69">
        <v>1607.4064174954212</v>
      </c>
      <c r="X51" s="69">
        <v>1716.7437923986431</v>
      </c>
      <c r="Y51" s="69">
        <v>1714.964788942852</v>
      </c>
      <c r="Z51" s="69">
        <v>1701.8068532750676</v>
      </c>
      <c r="AA51" s="69">
        <v>1721.0902742266062</v>
      </c>
      <c r="AB51" s="69">
        <v>1639.9771043609098</v>
      </c>
      <c r="AC51" s="69">
        <v>1507.7068437151249</v>
      </c>
      <c r="AD51" s="69">
        <v>1697.1524021357734</v>
      </c>
      <c r="AE51" s="69">
        <v>1749.0933913620804</v>
      </c>
    </row>
    <row r="52" spans="1:31" x14ac:dyDescent="0.2">
      <c r="A52" s="42">
        <v>1995</v>
      </c>
      <c r="B52" s="69">
        <v>1924.5429902648348</v>
      </c>
      <c r="C52" s="69">
        <v>2164.5429048466658</v>
      </c>
      <c r="D52" s="69"/>
      <c r="E52" s="69"/>
      <c r="F52" s="70"/>
      <c r="G52" s="69">
        <v>1975.7763018934354</v>
      </c>
      <c r="H52" s="69"/>
      <c r="I52" s="69"/>
      <c r="J52" s="69"/>
      <c r="K52" s="69">
        <v>1978.912049834142</v>
      </c>
      <c r="L52" s="69">
        <v>1967.0489897230593</v>
      </c>
      <c r="M52" s="69">
        <v>1848.1218785850776</v>
      </c>
      <c r="N52" s="69">
        <v>1855.1982643761328</v>
      </c>
      <c r="O52" s="69">
        <v>1850.0499513475045</v>
      </c>
      <c r="P52" s="69">
        <v>1852.8283001618004</v>
      </c>
      <c r="Q52" s="69">
        <v>1850.7088149700235</v>
      </c>
      <c r="R52" s="69">
        <v>1856.8528281536212</v>
      </c>
      <c r="S52" s="69">
        <v>1831.1224875563232</v>
      </c>
      <c r="T52" s="69">
        <v>1609.591319972013</v>
      </c>
      <c r="U52" s="69">
        <v>1894.3339587509759</v>
      </c>
      <c r="V52" s="69">
        <v>1474.8661129759548</v>
      </c>
      <c r="W52" s="69">
        <v>1616.7768968551534</v>
      </c>
      <c r="X52" s="69">
        <v>1728.9296002553372</v>
      </c>
      <c r="Y52" s="69">
        <v>1727.7965339258781</v>
      </c>
      <c r="Z52" s="69">
        <v>1714.9425063847527</v>
      </c>
      <c r="AA52" s="69">
        <v>1731.7217106547057</v>
      </c>
      <c r="AB52" s="69">
        <v>1647.9089553017586</v>
      </c>
      <c r="AC52" s="69">
        <v>1519.7502103887559</v>
      </c>
      <c r="AD52" s="69">
        <v>1708.2427911506995</v>
      </c>
      <c r="AE52" s="69">
        <v>1759.1272149699405</v>
      </c>
    </row>
    <row r="53" spans="1:31" x14ac:dyDescent="0.2">
      <c r="A53" s="42">
        <v>1996</v>
      </c>
      <c r="B53" s="69">
        <v>1908.4071396709119</v>
      </c>
      <c r="C53" s="69">
        <v>2161.0870986345208</v>
      </c>
      <c r="D53" s="69"/>
      <c r="E53" s="69"/>
      <c r="F53" s="70"/>
      <c r="G53" s="69">
        <v>1972.4064063350586</v>
      </c>
      <c r="H53" s="69"/>
      <c r="I53" s="69"/>
      <c r="J53" s="69"/>
      <c r="K53" s="69">
        <v>1975.7822778597213</v>
      </c>
      <c r="L53" s="69">
        <v>1966.6407051050503</v>
      </c>
      <c r="M53" s="69">
        <v>1845.9446079909283</v>
      </c>
      <c r="N53" s="69">
        <v>1853.3753434222151</v>
      </c>
      <c r="O53" s="69">
        <v>1846.7656545139773</v>
      </c>
      <c r="P53" s="69">
        <v>1850.4477829122411</v>
      </c>
      <c r="Q53" s="69">
        <v>1847.3736052101483</v>
      </c>
      <c r="R53" s="69">
        <v>1856.38421511568</v>
      </c>
      <c r="S53" s="69">
        <v>1827.8717916584631</v>
      </c>
      <c r="T53" s="69">
        <v>1606.7705694820058</v>
      </c>
      <c r="U53" s="69">
        <v>1891.5799890508015</v>
      </c>
      <c r="V53" s="69">
        <v>1472.3900834070878</v>
      </c>
      <c r="W53" s="69">
        <v>1614.2212988928143</v>
      </c>
      <c r="X53" s="69">
        <v>1726.4915748667327</v>
      </c>
      <c r="Y53" s="69">
        <v>1725.5795100075497</v>
      </c>
      <c r="Z53" s="69">
        <v>1711.898058725759</v>
      </c>
      <c r="AA53" s="69">
        <v>1728.9129947501083</v>
      </c>
      <c r="AB53" s="69">
        <v>1645.8649252369057</v>
      </c>
      <c r="AC53" s="69">
        <v>1518.0860794978516</v>
      </c>
      <c r="AD53" s="69">
        <v>1705.6596694754548</v>
      </c>
      <c r="AE53" s="69">
        <v>1755.5173428576734</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workbookViewId="0">
      <pane xSplit="1" ySplit="6" topLeftCell="B7" activePane="bottomRight" state="frozen"/>
      <selection activeCell="A7" sqref="A7"/>
      <selection pane="topRight" activeCell="A7" sqref="A7"/>
      <selection pane="bottomLeft" activeCell="A7" sqref="A7"/>
      <selection pane="bottomRight"/>
    </sheetView>
  </sheetViews>
  <sheetFormatPr defaultRowHeight="12.75" x14ac:dyDescent="0.2"/>
  <cols>
    <col min="1" max="16384" width="9.140625" style="42"/>
  </cols>
  <sheetData>
    <row r="1" spans="1:31" x14ac:dyDescent="0.2">
      <c r="A1" s="97" t="s">
        <v>184</v>
      </c>
      <c r="C1" s="43" t="s">
        <v>126</v>
      </c>
    </row>
    <row r="2" spans="1:31" x14ac:dyDescent="0.2">
      <c r="C2" s="43" t="s">
        <v>51</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69">
        <v>2273.9154015438121</v>
      </c>
      <c r="C7" s="69">
        <v>2227.7887654319925</v>
      </c>
      <c r="D7" s="69"/>
      <c r="F7" s="69"/>
      <c r="G7" s="69">
        <v>2172.3864056372045</v>
      </c>
      <c r="H7" s="69"/>
      <c r="I7" s="69"/>
      <c r="J7" s="69"/>
      <c r="K7" s="69">
        <v>2044.8317642998313</v>
      </c>
      <c r="L7" s="69">
        <v>2219.9173305345794</v>
      </c>
      <c r="M7" s="69">
        <v>2006.9531237934875</v>
      </c>
      <c r="N7" s="69"/>
      <c r="O7" s="71"/>
      <c r="P7" s="71"/>
      <c r="Q7" s="69"/>
      <c r="R7" s="69"/>
      <c r="S7" s="69"/>
      <c r="T7" s="69">
        <v>1930.8675996789325</v>
      </c>
      <c r="U7" s="69"/>
      <c r="V7" s="69"/>
      <c r="W7" s="69"/>
      <c r="X7" s="69">
        <v>1767.9254862921764</v>
      </c>
      <c r="Y7" s="69"/>
      <c r="Z7" s="69"/>
      <c r="AA7" s="69"/>
      <c r="AB7" s="69">
        <v>2026.5383423232563</v>
      </c>
      <c r="AC7" s="69">
        <v>1780.9453555274549</v>
      </c>
      <c r="AD7" s="69">
        <v>2135.3887221257746</v>
      </c>
      <c r="AE7" s="69">
        <v>2171.306489128694</v>
      </c>
    </row>
    <row r="8" spans="1:31" x14ac:dyDescent="0.2">
      <c r="A8" s="42">
        <v>1951</v>
      </c>
      <c r="B8" s="69">
        <v>2305.5379464799644</v>
      </c>
      <c r="C8" s="69">
        <v>2258.7698433979099</v>
      </c>
      <c r="D8" s="69"/>
      <c r="F8" s="69"/>
      <c r="G8" s="69">
        <v>2190.5007588560275</v>
      </c>
      <c r="H8" s="69"/>
      <c r="I8" s="69"/>
      <c r="J8" s="69"/>
      <c r="K8" s="69">
        <v>2069.6605975176958</v>
      </c>
      <c r="L8" s="69">
        <v>2234.3793158513636</v>
      </c>
      <c r="M8" s="69">
        <v>2014.1246209291899</v>
      </c>
      <c r="N8" s="69"/>
      <c r="O8" s="71"/>
      <c r="P8" s="71"/>
      <c r="Q8" s="69"/>
      <c r="R8" s="69"/>
      <c r="S8" s="69"/>
      <c r="T8" s="69">
        <v>1947.8971755594043</v>
      </c>
      <c r="U8" s="69"/>
      <c r="V8" s="69"/>
      <c r="W8" s="69"/>
      <c r="X8" s="69">
        <v>1782.621846940496</v>
      </c>
      <c r="Y8" s="69"/>
      <c r="Z8" s="69"/>
      <c r="AA8" s="69"/>
      <c r="AB8" s="69">
        <v>2043.2150928207491</v>
      </c>
      <c r="AC8" s="69">
        <v>1796.4114374444587</v>
      </c>
      <c r="AD8" s="69">
        <v>2135.3887221257746</v>
      </c>
      <c r="AE8" s="69">
        <v>2171.306489128694</v>
      </c>
    </row>
    <row r="9" spans="1:31" x14ac:dyDescent="0.2">
      <c r="A9" s="42">
        <v>1952</v>
      </c>
      <c r="B9" s="69">
        <v>2303.7919869193047</v>
      </c>
      <c r="C9" s="69">
        <v>2257.059300828254</v>
      </c>
      <c r="D9" s="69"/>
      <c r="F9" s="69"/>
      <c r="G9" s="69">
        <v>2170.035494096574</v>
      </c>
      <c r="H9" s="69"/>
      <c r="I9" s="69"/>
      <c r="J9" s="69"/>
      <c r="K9" s="69">
        <v>2053.6992047347831</v>
      </c>
      <c r="L9" s="69">
        <v>2226.5502546379935</v>
      </c>
      <c r="M9" s="69">
        <v>1988.0473466009171</v>
      </c>
      <c r="N9" s="69"/>
      <c r="O9" s="71"/>
      <c r="P9" s="71"/>
      <c r="Q9" s="69"/>
      <c r="R9" s="69"/>
      <c r="S9" s="69"/>
      <c r="T9" s="69">
        <v>1934.4954077095779</v>
      </c>
      <c r="U9" s="69"/>
      <c r="V9" s="69"/>
      <c r="W9" s="69"/>
      <c r="X9" s="69">
        <v>1771.5591342101695</v>
      </c>
      <c r="Y9" s="69"/>
      <c r="Z9" s="69"/>
      <c r="AA9" s="69"/>
      <c r="AB9" s="69">
        <v>2030.7624979244606</v>
      </c>
      <c r="AC9" s="69">
        <v>1784.375466906698</v>
      </c>
      <c r="AD9" s="69">
        <v>2108.1308391562488</v>
      </c>
      <c r="AE9" s="69">
        <v>2144.3145172886448</v>
      </c>
    </row>
    <row r="10" spans="1:31" x14ac:dyDescent="0.2">
      <c r="A10" s="42">
        <v>1953</v>
      </c>
      <c r="B10" s="69">
        <v>2292.5347572018632</v>
      </c>
      <c r="C10" s="69">
        <v>2246.0304253136342</v>
      </c>
      <c r="D10" s="69"/>
      <c r="F10" s="69"/>
      <c r="G10" s="69">
        <v>2166.6022170923634</v>
      </c>
      <c r="H10" s="69"/>
      <c r="I10" s="69"/>
      <c r="J10" s="69"/>
      <c r="K10" s="69">
        <v>2069.6605975176958</v>
      </c>
      <c r="L10" s="69">
        <v>2230.5759183344162</v>
      </c>
      <c r="M10" s="69">
        <v>2003.3903385452727</v>
      </c>
      <c r="N10" s="69"/>
      <c r="O10" s="71"/>
      <c r="P10" s="71"/>
      <c r="Q10" s="69"/>
      <c r="R10" s="69"/>
      <c r="S10" s="69"/>
      <c r="T10" s="69">
        <v>1935.5002971760025</v>
      </c>
      <c r="U10" s="69"/>
      <c r="V10" s="69"/>
      <c r="W10" s="69"/>
      <c r="X10" s="69">
        <v>1772.0897333629978</v>
      </c>
      <c r="Y10" s="69"/>
      <c r="Z10" s="69"/>
      <c r="AA10" s="69"/>
      <c r="AB10" s="69">
        <v>2031.2970856559132</v>
      </c>
      <c r="AC10" s="69">
        <v>1785.1974828303855</v>
      </c>
      <c r="AD10" s="69">
        <v>2102.5138031776296</v>
      </c>
      <c r="AE10" s="69">
        <v>2139.0484589034309</v>
      </c>
    </row>
    <row r="11" spans="1:31" x14ac:dyDescent="0.2">
      <c r="A11" s="42">
        <v>1954</v>
      </c>
      <c r="B11" s="69">
        <v>2324.0675048062458</v>
      </c>
      <c r="C11" s="69">
        <v>2276.9235274970101</v>
      </c>
      <c r="D11" s="69"/>
      <c r="F11" s="69"/>
      <c r="G11" s="69">
        <v>2191.9151691473458</v>
      </c>
      <c r="H11" s="69"/>
      <c r="I11" s="69"/>
      <c r="J11" s="69"/>
      <c r="K11" s="69">
        <v>2092.71594264857</v>
      </c>
      <c r="L11" s="69">
        <v>2256.6182555514683</v>
      </c>
      <c r="M11" s="69">
        <v>2047.8133157231557</v>
      </c>
      <c r="N11" s="69"/>
      <c r="O11" s="71"/>
      <c r="P11" s="71"/>
      <c r="Q11" s="69"/>
      <c r="R11" s="69"/>
      <c r="S11" s="69"/>
      <c r="T11" s="69">
        <v>1928.2358366329722</v>
      </c>
      <c r="U11" s="69"/>
      <c r="V11" s="69"/>
      <c r="W11" s="69"/>
      <c r="X11" s="69">
        <v>1767.6946693052319</v>
      </c>
      <c r="Y11" s="69"/>
      <c r="Z11" s="69"/>
      <c r="AA11" s="69"/>
      <c r="AB11" s="69">
        <v>2026.6856443206541</v>
      </c>
      <c r="AC11" s="69">
        <v>1779.1044742994154</v>
      </c>
      <c r="AD11" s="69">
        <v>2104.0838487869951</v>
      </c>
      <c r="AE11" s="69">
        <v>2143.0898214823355</v>
      </c>
    </row>
    <row r="12" spans="1:31" x14ac:dyDescent="0.2">
      <c r="A12" s="42">
        <v>1955</v>
      </c>
      <c r="B12" s="69">
        <v>2374.5475593114247</v>
      </c>
      <c r="C12" s="69">
        <v>2326.379588276</v>
      </c>
      <c r="D12" s="69"/>
      <c r="F12" s="69"/>
      <c r="G12" s="69">
        <v>2202.6366482294629</v>
      </c>
      <c r="H12" s="69"/>
      <c r="I12" s="69"/>
      <c r="J12" s="69"/>
      <c r="K12" s="69">
        <v>2113.9977996924536</v>
      </c>
      <c r="L12" s="69">
        <v>2284.5439433274491</v>
      </c>
      <c r="M12" s="69">
        <v>2071.772945709065</v>
      </c>
      <c r="N12" s="69"/>
      <c r="O12" s="71"/>
      <c r="P12" s="71"/>
      <c r="Q12" s="69"/>
      <c r="R12" s="69"/>
      <c r="S12" s="69"/>
      <c r="T12" s="69">
        <v>1943.6074206801607</v>
      </c>
      <c r="U12" s="69"/>
      <c r="V12" s="69"/>
      <c r="W12" s="69"/>
      <c r="X12" s="69">
        <v>1779.7854108084914</v>
      </c>
      <c r="Y12" s="69"/>
      <c r="Z12" s="69"/>
      <c r="AA12" s="69"/>
      <c r="AB12" s="69">
        <v>2040.1700397547284</v>
      </c>
      <c r="AC12" s="69">
        <v>1792.7485377274566</v>
      </c>
      <c r="AD12" s="69">
        <v>2114.7669092612091</v>
      </c>
      <c r="AE12" s="69">
        <v>2153.9138539578989</v>
      </c>
    </row>
    <row r="13" spans="1:31" x14ac:dyDescent="0.2">
      <c r="A13" s="42">
        <v>1956</v>
      </c>
      <c r="B13" s="69">
        <v>2358.5128434621079</v>
      </c>
      <c r="C13" s="69">
        <v>2310.6701384865537</v>
      </c>
      <c r="D13" s="69"/>
      <c r="F13" s="69"/>
      <c r="G13" s="69">
        <v>2172.4835614102672</v>
      </c>
      <c r="H13" s="69"/>
      <c r="I13" s="69"/>
      <c r="J13" s="69"/>
      <c r="K13" s="69">
        <v>2099.8098949965311</v>
      </c>
      <c r="L13" s="69">
        <v>2297.1831294576309</v>
      </c>
      <c r="M13" s="69">
        <v>2050.3312361370913</v>
      </c>
      <c r="N13" s="69"/>
      <c r="O13" s="71"/>
      <c r="P13" s="71"/>
      <c r="Q13" s="69"/>
      <c r="R13" s="69"/>
      <c r="S13" s="69"/>
      <c r="T13" s="69">
        <v>1932.7092435641734</v>
      </c>
      <c r="U13" s="69"/>
      <c r="V13" s="69"/>
      <c r="W13" s="69"/>
      <c r="X13" s="69">
        <v>1770.6221661976472</v>
      </c>
      <c r="Y13" s="69"/>
      <c r="Z13" s="69"/>
      <c r="AA13" s="69"/>
      <c r="AB13" s="69">
        <v>2029.8205051291852</v>
      </c>
      <c r="AC13" s="69">
        <v>1782.9160132406539</v>
      </c>
      <c r="AD13" s="69">
        <v>2089.0156840922596</v>
      </c>
      <c r="AE13" s="69">
        <v>2127.6265935480114</v>
      </c>
    </row>
    <row r="14" spans="1:31" x14ac:dyDescent="0.2">
      <c r="A14" s="42">
        <v>1957</v>
      </c>
      <c r="B14" s="69">
        <v>2314.0496219046381</v>
      </c>
      <c r="C14" s="69">
        <v>2267.1088585051634</v>
      </c>
      <c r="D14" s="69"/>
      <c r="F14" s="69"/>
      <c r="G14" s="69">
        <v>2172.6228787219379</v>
      </c>
      <c r="H14" s="69"/>
      <c r="I14" s="69"/>
      <c r="J14" s="69"/>
      <c r="K14" s="69">
        <v>2098.0364069095408</v>
      </c>
      <c r="L14" s="69">
        <v>2259.1110816876526</v>
      </c>
      <c r="M14" s="69">
        <v>2042.6581659465101</v>
      </c>
      <c r="N14" s="69"/>
      <c r="O14" s="71"/>
      <c r="P14" s="71"/>
      <c r="Q14" s="69"/>
      <c r="R14" s="69"/>
      <c r="S14" s="69"/>
      <c r="T14" s="69">
        <v>1926.6312739702344</v>
      </c>
      <c r="U14" s="69"/>
      <c r="V14" s="69"/>
      <c r="W14" s="69"/>
      <c r="X14" s="69">
        <v>1769.1319920552921</v>
      </c>
      <c r="Y14" s="69"/>
      <c r="Z14" s="69"/>
      <c r="AA14" s="69"/>
      <c r="AB14" s="69">
        <v>2028.88264931651</v>
      </c>
      <c r="AC14" s="69">
        <v>1778.4069092746622</v>
      </c>
      <c r="AD14" s="69">
        <v>2066.979908826579</v>
      </c>
      <c r="AE14" s="69">
        <v>2104.0852908062252</v>
      </c>
    </row>
    <row r="15" spans="1:31" x14ac:dyDescent="0.2">
      <c r="A15" s="42">
        <v>1958</v>
      </c>
      <c r="B15" s="69">
        <v>2321.7738444786346</v>
      </c>
      <c r="C15" s="69">
        <v>2274.6763943336132</v>
      </c>
      <c r="D15" s="69"/>
      <c r="F15" s="69"/>
      <c r="G15" s="69">
        <v>2173.2276585566487</v>
      </c>
      <c r="H15" s="69"/>
      <c r="I15" s="69"/>
      <c r="J15" s="69"/>
      <c r="K15" s="69">
        <v>2074.9810617786666</v>
      </c>
      <c r="L15" s="69">
        <v>2255.0960819924371</v>
      </c>
      <c r="M15" s="69">
        <v>2016.1870160506833</v>
      </c>
      <c r="N15" s="69"/>
      <c r="O15" s="71"/>
      <c r="P15" s="71"/>
      <c r="Q15" s="69"/>
      <c r="R15" s="69"/>
      <c r="S15" s="69"/>
      <c r="T15" s="69">
        <v>1895.7658332914036</v>
      </c>
      <c r="U15" s="69"/>
      <c r="V15" s="69"/>
      <c r="W15" s="69"/>
      <c r="X15" s="69">
        <v>1741.4867953407997</v>
      </c>
      <c r="Y15" s="69"/>
      <c r="Z15" s="69"/>
      <c r="AA15" s="69"/>
      <c r="AB15" s="69">
        <v>1997.3098671400119</v>
      </c>
      <c r="AC15" s="69">
        <v>1750.1037249695121</v>
      </c>
      <c r="AD15" s="69">
        <v>2031.4602061763142</v>
      </c>
      <c r="AE15" s="69">
        <v>2069.3497884822532</v>
      </c>
    </row>
    <row r="16" spans="1:31" x14ac:dyDescent="0.2">
      <c r="A16" s="42">
        <v>1959</v>
      </c>
      <c r="B16" s="69">
        <v>2387.7995443864988</v>
      </c>
      <c r="C16" s="69">
        <v>2339.36275530582</v>
      </c>
      <c r="D16" s="69"/>
      <c r="F16" s="69"/>
      <c r="G16" s="69">
        <v>2199.1333543552987</v>
      </c>
      <c r="H16" s="69"/>
      <c r="I16" s="69"/>
      <c r="J16" s="69"/>
      <c r="K16" s="69">
        <v>2090.9424545615798</v>
      </c>
      <c r="L16" s="69">
        <v>2287.9611890289098</v>
      </c>
      <c r="M16" s="69">
        <v>2046.4548165920812</v>
      </c>
      <c r="N16" s="69"/>
      <c r="O16" s="71"/>
      <c r="P16" s="71"/>
      <c r="Q16" s="69"/>
      <c r="R16" s="69"/>
      <c r="S16" s="69"/>
      <c r="T16" s="69">
        <v>1916.371001986292</v>
      </c>
      <c r="U16" s="69"/>
      <c r="V16" s="69"/>
      <c r="W16" s="69"/>
      <c r="X16" s="69">
        <v>1759.0733941356639</v>
      </c>
      <c r="Y16" s="69"/>
      <c r="Z16" s="69"/>
      <c r="AA16" s="69"/>
      <c r="AB16" s="69">
        <v>2017.227123376153</v>
      </c>
      <c r="AC16" s="69">
        <v>1768.7645046378386</v>
      </c>
      <c r="AD16" s="69">
        <v>2042.9244025119399</v>
      </c>
      <c r="AE16" s="69">
        <v>2081.2511457046762</v>
      </c>
    </row>
    <row r="17" spans="1:31" x14ac:dyDescent="0.2">
      <c r="A17" s="42">
        <v>1960</v>
      </c>
      <c r="B17" s="69">
        <v>2429.9541065557801</v>
      </c>
      <c r="C17" s="69">
        <v>2380.6622073209082</v>
      </c>
      <c r="D17" s="69"/>
      <c r="F17" s="69"/>
      <c r="G17" s="69">
        <v>2143.4365231702091</v>
      </c>
      <c r="H17" s="69"/>
      <c r="I17" s="69"/>
      <c r="J17" s="69"/>
      <c r="K17" s="69">
        <v>2073.2075736916768</v>
      </c>
      <c r="L17" s="69">
        <v>2313.8560737494208</v>
      </c>
      <c r="M17" s="69">
        <v>2049.3101160892675</v>
      </c>
      <c r="N17" s="69"/>
      <c r="O17" s="71"/>
      <c r="P17" s="71"/>
      <c r="Q17" s="69"/>
      <c r="R17" s="69"/>
      <c r="S17" s="69"/>
      <c r="T17" s="69">
        <v>1911.0665299995003</v>
      </c>
      <c r="U17" s="69"/>
      <c r="V17" s="69"/>
      <c r="W17" s="69"/>
      <c r="X17" s="69">
        <v>1751.7530643492853</v>
      </c>
      <c r="Y17" s="69"/>
      <c r="Z17" s="69"/>
      <c r="AA17" s="69"/>
      <c r="AB17" s="69">
        <v>2008.3702834581225</v>
      </c>
      <c r="AC17" s="69">
        <v>1799.7602664400856</v>
      </c>
      <c r="AD17" s="69">
        <v>2030.2174765164898</v>
      </c>
      <c r="AE17" s="69">
        <v>2063.3230989870208</v>
      </c>
    </row>
    <row r="18" spans="1:31" x14ac:dyDescent="0.2">
      <c r="A18" s="42">
        <v>1961</v>
      </c>
      <c r="B18" s="69">
        <v>2370.0409244661246</v>
      </c>
      <c r="C18" s="69">
        <v>2321.9643710381702</v>
      </c>
      <c r="D18" s="69"/>
      <c r="F18" s="69"/>
      <c r="G18" s="69">
        <v>2149.2013966780851</v>
      </c>
      <c r="H18" s="69"/>
      <c r="I18" s="69"/>
      <c r="J18" s="69"/>
      <c r="K18" s="69">
        <v>2044.8317642998313</v>
      </c>
      <c r="L18" s="69">
        <v>2274.485337945172</v>
      </c>
      <c r="M18" s="69">
        <v>2025.9901722761742</v>
      </c>
      <c r="N18" s="69"/>
      <c r="O18" s="71"/>
      <c r="P18" s="71"/>
      <c r="Q18" s="69"/>
      <c r="R18" s="69"/>
      <c r="S18" s="69"/>
      <c r="T18" s="69">
        <v>1883.4069316908028</v>
      </c>
      <c r="U18" s="69"/>
      <c r="V18" s="69"/>
      <c r="W18" s="69"/>
      <c r="X18" s="69">
        <v>1727.0553372215079</v>
      </c>
      <c r="Y18" s="69"/>
      <c r="Z18" s="69"/>
      <c r="AA18" s="69"/>
      <c r="AB18" s="69">
        <v>1980.1784269608679</v>
      </c>
      <c r="AC18" s="69">
        <v>1768.4388245723831</v>
      </c>
      <c r="AD18" s="69">
        <v>1998.4804221154891</v>
      </c>
      <c r="AE18" s="69">
        <v>2031.6186517616834</v>
      </c>
    </row>
    <row r="19" spans="1:31" x14ac:dyDescent="0.2">
      <c r="A19" s="42">
        <v>1962</v>
      </c>
      <c r="B19" s="69">
        <v>2395.0455272701988</v>
      </c>
      <c r="C19" s="69">
        <v>2346.4617525912331</v>
      </c>
      <c r="D19" s="69"/>
      <c r="F19" s="69"/>
      <c r="G19" s="69">
        <v>2176.5589962538515</v>
      </c>
      <c r="H19" s="69"/>
      <c r="I19" s="69"/>
      <c r="J19" s="69"/>
      <c r="K19" s="69">
        <v>2025.3233953429381</v>
      </c>
      <c r="L19" s="69">
        <v>2275.1270823659042</v>
      </c>
      <c r="M19" s="69">
        <v>1989.9424049207289</v>
      </c>
      <c r="N19" s="69"/>
      <c r="O19" s="71"/>
      <c r="P19" s="71"/>
      <c r="Q19" s="69"/>
      <c r="R19" s="69"/>
      <c r="S19" s="69"/>
      <c r="T19" s="69">
        <v>1871.5738506175981</v>
      </c>
      <c r="U19" s="69"/>
      <c r="V19" s="69"/>
      <c r="W19" s="69"/>
      <c r="X19" s="69">
        <v>1717.0195319633726</v>
      </c>
      <c r="Y19" s="69"/>
      <c r="Z19" s="69"/>
      <c r="AA19" s="69"/>
      <c r="AB19" s="69">
        <v>1968.8255643492855</v>
      </c>
      <c r="AC19" s="69">
        <v>1754.5486498323712</v>
      </c>
      <c r="AD19" s="69">
        <v>1983.4958691111037</v>
      </c>
      <c r="AE19" s="69">
        <v>2017.4920383016781</v>
      </c>
    </row>
    <row r="20" spans="1:31" x14ac:dyDescent="0.2">
      <c r="A20" s="42">
        <v>1963</v>
      </c>
      <c r="B20" s="69">
        <v>2428.4746165247152</v>
      </c>
      <c r="C20" s="69">
        <v>2379.2127289157147</v>
      </c>
      <c r="D20" s="69"/>
      <c r="F20" s="69"/>
      <c r="G20" s="69">
        <v>2204.2129959396834</v>
      </c>
      <c r="H20" s="69"/>
      <c r="I20" s="69"/>
      <c r="J20" s="69"/>
      <c r="K20" s="69">
        <v>2021.7764191689573</v>
      </c>
      <c r="L20" s="69">
        <v>2292.6308428071134</v>
      </c>
      <c r="M20" s="69">
        <v>2035.1596367380803</v>
      </c>
      <c r="N20" s="69"/>
      <c r="O20" s="71"/>
      <c r="P20" s="71"/>
      <c r="Q20" s="69"/>
      <c r="R20" s="69"/>
      <c r="S20" s="69"/>
      <c r="T20" s="69">
        <v>1874.6641009764844</v>
      </c>
      <c r="U20" s="69"/>
      <c r="V20" s="69"/>
      <c r="W20" s="69"/>
      <c r="X20" s="69">
        <v>1721.3005099307622</v>
      </c>
      <c r="Y20" s="69"/>
      <c r="Z20" s="69"/>
      <c r="AA20" s="69"/>
      <c r="AB20" s="69">
        <v>1974.0071531393592</v>
      </c>
      <c r="AC20" s="69">
        <v>1779.8114928198338</v>
      </c>
      <c r="AD20" s="69">
        <v>1992.5417351655744</v>
      </c>
      <c r="AE20" s="69">
        <v>2025.0538405317027</v>
      </c>
    </row>
    <row r="21" spans="1:31" x14ac:dyDescent="0.2">
      <c r="A21" s="42">
        <v>1964</v>
      </c>
      <c r="B21" s="69">
        <v>2416.6731913670092</v>
      </c>
      <c r="C21" s="69">
        <v>2367.6506970280843</v>
      </c>
      <c r="D21" s="69"/>
      <c r="F21" s="69"/>
      <c r="G21" s="69">
        <v>2180.1850991766792</v>
      </c>
      <c r="H21" s="69"/>
      <c r="I21" s="69"/>
      <c r="J21" s="69"/>
      <c r="K21" s="69">
        <v>2039.5113000388603</v>
      </c>
      <c r="L21" s="69">
        <v>2288.1304762794161</v>
      </c>
      <c r="M21" s="69">
        <v>2032.1688203358653</v>
      </c>
      <c r="N21" s="69"/>
      <c r="O21" s="71"/>
      <c r="P21" s="71"/>
      <c r="Q21" s="69"/>
      <c r="R21" s="69"/>
      <c r="S21" s="69"/>
      <c r="T21" s="69">
        <v>1870.8624778849789</v>
      </c>
      <c r="U21" s="69"/>
      <c r="V21" s="69"/>
      <c r="W21" s="69"/>
      <c r="X21" s="69">
        <v>1717.4747018601799</v>
      </c>
      <c r="Y21" s="69"/>
      <c r="Z21" s="69"/>
      <c r="AA21" s="69"/>
      <c r="AB21" s="69">
        <v>1969.5564874653242</v>
      </c>
      <c r="AC21" s="69">
        <v>1778.0809164130483</v>
      </c>
      <c r="AD21" s="69">
        <v>1994.9032641530318</v>
      </c>
      <c r="AE21" s="69">
        <v>2027.8096792614779</v>
      </c>
    </row>
    <row r="22" spans="1:31" x14ac:dyDescent="0.2">
      <c r="A22" s="42">
        <v>1965</v>
      </c>
      <c r="B22" s="69">
        <v>2389.4205868500985</v>
      </c>
      <c r="C22" s="69">
        <v>2340.9509147361327</v>
      </c>
      <c r="D22" s="69"/>
      <c r="F22" s="69"/>
      <c r="G22" s="69">
        <v>1968.9447776690192</v>
      </c>
      <c r="H22" s="69"/>
      <c r="I22" s="69"/>
      <c r="J22" s="69"/>
      <c r="K22" s="69">
        <v>2012.9089787340058</v>
      </c>
      <c r="L22" s="69">
        <v>2277.0423211471034</v>
      </c>
      <c r="M22" s="69">
        <v>2028.141639487312</v>
      </c>
      <c r="N22" s="69"/>
      <c r="O22" s="71"/>
      <c r="P22" s="71"/>
      <c r="Q22" s="69"/>
      <c r="R22" s="69"/>
      <c r="S22" s="69"/>
      <c r="T22" s="69">
        <v>1840.0098037190228</v>
      </c>
      <c r="U22" s="69"/>
      <c r="V22" s="69"/>
      <c r="W22" s="69"/>
      <c r="X22" s="69">
        <v>1689.7934307603928</v>
      </c>
      <c r="Y22" s="69"/>
      <c r="Z22" s="69"/>
      <c r="AA22" s="69"/>
      <c r="AB22" s="69">
        <v>1937.9333248824287</v>
      </c>
      <c r="AC22" s="69">
        <v>1762.8799277353273</v>
      </c>
      <c r="AD22" s="69">
        <v>1966.6253833802916</v>
      </c>
      <c r="AE22" s="69">
        <v>1998.4200407188523</v>
      </c>
    </row>
    <row r="23" spans="1:31" x14ac:dyDescent="0.2">
      <c r="A23" s="42">
        <v>1966</v>
      </c>
      <c r="B23" s="69">
        <v>2387.1199432778239</v>
      </c>
      <c r="C23" s="69">
        <v>2338.6969399839954</v>
      </c>
      <c r="D23" s="69"/>
      <c r="F23" s="69"/>
      <c r="G23" s="69">
        <v>1963.5370503816316</v>
      </c>
      <c r="H23" s="69"/>
      <c r="I23" s="69"/>
      <c r="J23" s="69"/>
      <c r="K23" s="69">
        <v>1986.3066574291511</v>
      </c>
      <c r="L23" s="69">
        <v>2215.0636019137487</v>
      </c>
      <c r="M23" s="69">
        <v>2011.9549025252234</v>
      </c>
      <c r="N23" s="69"/>
      <c r="O23" s="71"/>
      <c r="P23" s="71"/>
      <c r="Q23" s="69"/>
      <c r="R23" s="69"/>
      <c r="S23" s="69"/>
      <c r="T23" s="69">
        <v>1822.0402985570188</v>
      </c>
      <c r="U23" s="69"/>
      <c r="V23" s="69"/>
      <c r="W23" s="69"/>
      <c r="X23" s="69">
        <v>1671.3434776452671</v>
      </c>
      <c r="Y23" s="69"/>
      <c r="Z23" s="69"/>
      <c r="AA23" s="69"/>
      <c r="AB23" s="69">
        <v>1916.4070263296528</v>
      </c>
      <c r="AC23" s="69">
        <v>1726.7415447665155</v>
      </c>
      <c r="AD23" s="69">
        <v>1938.8738410206404</v>
      </c>
      <c r="AE23" s="69">
        <v>1972.7365022186505</v>
      </c>
    </row>
    <row r="24" spans="1:31" x14ac:dyDescent="0.2">
      <c r="A24" s="42">
        <v>1967</v>
      </c>
      <c r="B24" s="69">
        <v>2385.4573438359498</v>
      </c>
      <c r="C24" s="69">
        <v>2337.0680665635036</v>
      </c>
      <c r="D24" s="69"/>
      <c r="F24" s="69"/>
      <c r="G24" s="69">
        <v>1954.066411684003</v>
      </c>
      <c r="H24" s="69"/>
      <c r="I24" s="69"/>
      <c r="J24" s="69"/>
      <c r="K24" s="69">
        <v>1954.3838718633256</v>
      </c>
      <c r="L24" s="69">
        <v>2202.2828634558823</v>
      </c>
      <c r="M24" s="69">
        <v>1994.4170465466268</v>
      </c>
      <c r="N24" s="69"/>
      <c r="O24" s="71"/>
      <c r="P24" s="71"/>
      <c r="Q24" s="69"/>
      <c r="R24" s="69"/>
      <c r="S24" s="69"/>
      <c r="T24" s="69">
        <v>1813.2645759323896</v>
      </c>
      <c r="U24" s="69"/>
      <c r="V24" s="69"/>
      <c r="W24" s="69"/>
      <c r="X24" s="69">
        <v>1662.624420275479</v>
      </c>
      <c r="Y24" s="69"/>
      <c r="Z24" s="69"/>
      <c r="AA24" s="69"/>
      <c r="AB24" s="69">
        <v>1906.2832596713713</v>
      </c>
      <c r="AC24" s="69">
        <v>1728.6966142621304</v>
      </c>
      <c r="AD24" s="69">
        <v>1922.2108724254228</v>
      </c>
      <c r="AE24" s="69">
        <v>1955.1805036121427</v>
      </c>
    </row>
    <row r="25" spans="1:31" x14ac:dyDescent="0.2">
      <c r="A25" s="42">
        <v>1968</v>
      </c>
      <c r="B25" s="69">
        <v>2387.0169703266206</v>
      </c>
      <c r="C25" s="69">
        <v>2338.5960558509801</v>
      </c>
      <c r="D25" s="69"/>
      <c r="F25" s="69"/>
      <c r="G25" s="69">
        <v>1953.0901613972892</v>
      </c>
      <c r="H25" s="69"/>
      <c r="I25" s="69"/>
      <c r="J25" s="69"/>
      <c r="K25" s="69">
        <v>1956.1573599503156</v>
      </c>
      <c r="L25" s="69">
        <v>2172.4551107929665</v>
      </c>
      <c r="M25" s="69">
        <v>2007.1101633756605</v>
      </c>
      <c r="N25" s="69"/>
      <c r="O25" s="71"/>
      <c r="P25" s="71"/>
      <c r="Q25" s="69"/>
      <c r="R25" s="69"/>
      <c r="S25" s="69"/>
      <c r="T25" s="69">
        <v>1804.5197913860795</v>
      </c>
      <c r="U25" s="69"/>
      <c r="V25" s="69"/>
      <c r="W25" s="69"/>
      <c r="X25" s="69">
        <v>1655.7010630610089</v>
      </c>
      <c r="Y25" s="69"/>
      <c r="Z25" s="69"/>
      <c r="AA25" s="69"/>
      <c r="AB25" s="69">
        <v>1898.5519665172349</v>
      </c>
      <c r="AC25" s="69">
        <v>1716.5300698896883</v>
      </c>
      <c r="AD25" s="69">
        <v>1914.8302629933928</v>
      </c>
      <c r="AE25" s="69">
        <v>1949.5879950732885</v>
      </c>
    </row>
    <row r="26" spans="1:31" x14ac:dyDescent="0.2">
      <c r="A26" s="42">
        <v>1969</v>
      </c>
      <c r="B26" s="69">
        <v>2419.2594013524322</v>
      </c>
      <c r="C26" s="69">
        <v>2370.1844454457528</v>
      </c>
      <c r="D26" s="69"/>
      <c r="F26" s="69"/>
      <c r="G26" s="69">
        <v>1973.5155714786661</v>
      </c>
      <c r="H26" s="69"/>
      <c r="I26" s="69"/>
      <c r="J26" s="69"/>
      <c r="K26" s="69">
        <v>1940.1959671674031</v>
      </c>
      <c r="L26" s="69">
        <v>2181.0150135650251</v>
      </c>
      <c r="M26" s="69">
        <v>2023.0668532454863</v>
      </c>
      <c r="N26" s="69"/>
      <c r="O26" s="71"/>
      <c r="P26" s="71"/>
      <c r="Q26" s="69"/>
      <c r="R26" s="69"/>
      <c r="S26" s="69"/>
      <c r="T26" s="69">
        <v>1803.0916319210887</v>
      </c>
      <c r="U26" s="69"/>
      <c r="V26" s="69"/>
      <c r="W26" s="69"/>
      <c r="X26" s="69">
        <v>1654.0096739082896</v>
      </c>
      <c r="Y26" s="69"/>
      <c r="Z26" s="69"/>
      <c r="AA26" s="69"/>
      <c r="AB26" s="69">
        <v>1896.5406177415366</v>
      </c>
      <c r="AC26" s="69">
        <v>1721.3546845517803</v>
      </c>
      <c r="AD26" s="69">
        <v>1910.6190091705846</v>
      </c>
      <c r="AE26" s="69">
        <v>1944.0734524081579</v>
      </c>
    </row>
    <row r="27" spans="1:31" x14ac:dyDescent="0.2">
      <c r="A27" s="42">
        <v>1970</v>
      </c>
      <c r="B27" s="69">
        <v>2419.0048006288839</v>
      </c>
      <c r="C27" s="69">
        <v>2369.9350093272378</v>
      </c>
      <c r="D27" s="69"/>
      <c r="F27" s="69"/>
      <c r="G27" s="69">
        <v>1946.4427602576272</v>
      </c>
      <c r="H27" s="69"/>
      <c r="I27" s="69"/>
      <c r="J27" s="69"/>
      <c r="K27" s="69">
        <v>1901.1792292536161</v>
      </c>
      <c r="L27" s="69">
        <v>2136.499763559129</v>
      </c>
      <c r="M27" s="69">
        <v>1944.3475748431842</v>
      </c>
      <c r="N27" s="69"/>
      <c r="O27" s="71"/>
      <c r="P27" s="71"/>
      <c r="Q27" s="69"/>
      <c r="R27" s="69"/>
      <c r="S27" s="69"/>
      <c r="T27" s="69">
        <v>1776.7029406288198</v>
      </c>
      <c r="U27" s="69"/>
      <c r="V27" s="69"/>
      <c r="W27" s="69"/>
      <c r="X27" s="69">
        <v>1631.0326086777598</v>
      </c>
      <c r="Y27" s="69"/>
      <c r="Z27" s="69"/>
      <c r="AA27" s="69"/>
      <c r="AB27" s="69">
        <v>1870.4264162690176</v>
      </c>
      <c r="AC27" s="69">
        <v>1700.6419655892241</v>
      </c>
      <c r="AD27" s="69">
        <v>1873.9223410880222</v>
      </c>
      <c r="AE27" s="69">
        <v>1905.3588303913027</v>
      </c>
    </row>
    <row r="28" spans="1:31" x14ac:dyDescent="0.2">
      <c r="A28" s="42">
        <v>1971</v>
      </c>
      <c r="B28" s="69">
        <v>2294.8512226656012</v>
      </c>
      <c r="C28" s="69">
        <v>2248.2999010083427</v>
      </c>
      <c r="D28" s="69"/>
      <c r="F28" s="69"/>
      <c r="G28" s="69">
        <v>1924.8962487081396</v>
      </c>
      <c r="H28" s="69"/>
      <c r="I28" s="69"/>
      <c r="J28" s="69"/>
      <c r="K28" s="69">
        <v>1859.8370624707638</v>
      </c>
      <c r="L28" s="69">
        <v>2112.495079791639</v>
      </c>
      <c r="M28" s="69">
        <v>1898.4666869869668</v>
      </c>
      <c r="N28" s="69"/>
      <c r="O28" s="71"/>
      <c r="P28" s="71"/>
      <c r="Q28" s="69"/>
      <c r="R28" s="69"/>
      <c r="S28" s="69"/>
      <c r="T28" s="69">
        <v>1761.3051504271775</v>
      </c>
      <c r="U28" s="69"/>
      <c r="V28" s="69"/>
      <c r="W28" s="69"/>
      <c r="X28" s="69">
        <v>1615.2554568840546</v>
      </c>
      <c r="Y28" s="69"/>
      <c r="Z28" s="69"/>
      <c r="AA28" s="69"/>
      <c r="AB28" s="69">
        <v>1852.024031512379</v>
      </c>
      <c r="AC28" s="69">
        <v>1689.1701987788829</v>
      </c>
      <c r="AD28" s="69">
        <v>1838.7060514188252</v>
      </c>
      <c r="AE28" s="69">
        <v>1867.2442844468987</v>
      </c>
    </row>
    <row r="29" spans="1:31" x14ac:dyDescent="0.2">
      <c r="A29" s="42">
        <v>1972</v>
      </c>
      <c r="B29" s="69">
        <v>2262.1414985746014</v>
      </c>
      <c r="C29" s="69">
        <v>2216.25369744209</v>
      </c>
      <c r="D29" s="69"/>
      <c r="F29" s="69"/>
      <c r="G29" s="69">
        <v>1892.2545551631986</v>
      </c>
      <c r="H29" s="69"/>
      <c r="I29" s="69"/>
      <c r="J29" s="69"/>
      <c r="K29" s="69">
        <v>1857.6052977446609</v>
      </c>
      <c r="L29" s="69">
        <v>2084.1171471591674</v>
      </c>
      <c r="M29" s="69">
        <v>1900.6378650539132</v>
      </c>
      <c r="N29" s="69"/>
      <c r="O29" s="71"/>
      <c r="P29" s="71"/>
      <c r="Q29" s="69"/>
      <c r="R29" s="69"/>
      <c r="S29" s="69"/>
      <c r="T29" s="69">
        <v>1741.0685430944202</v>
      </c>
      <c r="U29" s="69"/>
      <c r="V29" s="69"/>
      <c r="W29" s="69"/>
      <c r="X29" s="69">
        <v>1595.7145323706907</v>
      </c>
      <c r="Y29" s="69"/>
      <c r="Z29" s="69"/>
      <c r="AA29" s="69"/>
      <c r="AB29" s="69">
        <v>1813.8664675027683</v>
      </c>
      <c r="AC29" s="69">
        <v>1676.6247883150047</v>
      </c>
      <c r="AD29" s="69">
        <v>1823.077624817555</v>
      </c>
      <c r="AE29" s="69">
        <v>1852.2099431521674</v>
      </c>
    </row>
    <row r="30" spans="1:31" x14ac:dyDescent="0.2">
      <c r="A30" s="42">
        <v>1973</v>
      </c>
      <c r="B30" s="69">
        <v>2251.9838011169736</v>
      </c>
      <c r="C30" s="69">
        <v>2206.3020500486132</v>
      </c>
      <c r="D30" s="69"/>
      <c r="F30" s="69"/>
      <c r="G30" s="69">
        <v>1917.5138123509175</v>
      </c>
      <c r="H30" s="69"/>
      <c r="I30" s="69"/>
      <c r="J30" s="69"/>
      <c r="K30" s="69">
        <v>1869.9164612939569</v>
      </c>
      <c r="L30" s="69">
        <v>2090.9954216199185</v>
      </c>
      <c r="M30" s="69">
        <v>1940.7602570573879</v>
      </c>
      <c r="N30" s="69"/>
      <c r="O30" s="71"/>
      <c r="P30" s="71"/>
      <c r="Q30" s="69"/>
      <c r="R30" s="69"/>
      <c r="S30" s="69"/>
      <c r="T30" s="69">
        <v>1747.6064706945967</v>
      </c>
      <c r="U30" s="69"/>
      <c r="V30" s="69"/>
      <c r="W30" s="69"/>
      <c r="X30" s="69">
        <v>1603.7205587759315</v>
      </c>
      <c r="Y30" s="69"/>
      <c r="Z30" s="69"/>
      <c r="AA30" s="69"/>
      <c r="AB30" s="69">
        <v>1808.3103596611606</v>
      </c>
      <c r="AC30" s="69">
        <v>1683.2242888913236</v>
      </c>
      <c r="AD30" s="69">
        <v>1831.1289275524739</v>
      </c>
      <c r="AE30" s="69">
        <v>1860.8806698450931</v>
      </c>
    </row>
    <row r="31" spans="1:31" x14ac:dyDescent="0.2">
      <c r="A31" s="42">
        <v>1974</v>
      </c>
      <c r="B31" s="69">
        <v>2198.6979366698406</v>
      </c>
      <c r="C31" s="69">
        <v>2154.0970955058629</v>
      </c>
      <c r="D31" s="69"/>
      <c r="F31" s="69"/>
      <c r="G31" s="69">
        <v>1905.142787461217</v>
      </c>
      <c r="H31" s="69"/>
      <c r="I31" s="69"/>
      <c r="J31" s="69"/>
      <c r="K31" s="69">
        <v>1824.4023434726148</v>
      </c>
      <c r="L31" s="69">
        <v>2059.5283085447627</v>
      </c>
      <c r="M31" s="69">
        <v>1922.5518922369304</v>
      </c>
      <c r="N31" s="69"/>
      <c r="O31" s="71"/>
      <c r="P31" s="71"/>
      <c r="Q31" s="69"/>
      <c r="R31" s="69"/>
      <c r="S31" s="69"/>
      <c r="T31" s="69">
        <v>1714.7827861839753</v>
      </c>
      <c r="U31" s="69"/>
      <c r="V31" s="69"/>
      <c r="W31" s="69"/>
      <c r="X31" s="69">
        <v>1585.1597210153784</v>
      </c>
      <c r="Y31" s="69"/>
      <c r="Z31" s="69"/>
      <c r="AA31" s="69"/>
      <c r="AB31" s="69">
        <v>1775.8440536221485</v>
      </c>
      <c r="AC31" s="69">
        <v>1638.0740818951645</v>
      </c>
      <c r="AD31" s="69">
        <v>1791.0154059065305</v>
      </c>
      <c r="AE31" s="69">
        <v>1822.5764246563765</v>
      </c>
    </row>
    <row r="32" spans="1:31" x14ac:dyDescent="0.2">
      <c r="A32" s="42">
        <v>1975</v>
      </c>
      <c r="B32" s="69">
        <v>2150.0701463102596</v>
      </c>
      <c r="C32" s="69">
        <v>2106.4557254807041</v>
      </c>
      <c r="D32" s="69"/>
      <c r="F32" s="69"/>
      <c r="G32" s="69">
        <v>1820.9343725720546</v>
      </c>
      <c r="H32" s="69"/>
      <c r="I32" s="69"/>
      <c r="J32" s="69"/>
      <c r="K32" s="69">
        <v>1783.086171940957</v>
      </c>
      <c r="L32" s="69">
        <v>1977.6829812878152</v>
      </c>
      <c r="M32" s="69">
        <v>1898.3423189215157</v>
      </c>
      <c r="N32" s="69"/>
      <c r="O32" s="71"/>
      <c r="P32" s="71"/>
      <c r="Q32" s="69"/>
      <c r="R32" s="69"/>
      <c r="S32" s="69"/>
      <c r="T32" s="69">
        <v>1682.2437565512596</v>
      </c>
      <c r="U32" s="69"/>
      <c r="V32" s="69"/>
      <c r="W32" s="69"/>
      <c r="X32" s="69">
        <v>1563.0875680151942</v>
      </c>
      <c r="Y32" s="69"/>
      <c r="Z32" s="69"/>
      <c r="AA32" s="69"/>
      <c r="AB32" s="69">
        <v>1727.1792024567408</v>
      </c>
      <c r="AC32" s="69">
        <v>1629.2076354328951</v>
      </c>
      <c r="AD32" s="69">
        <v>1753.1796486489864</v>
      </c>
      <c r="AE32" s="69">
        <v>1780.5923324423193</v>
      </c>
    </row>
    <row r="33" spans="1:31" x14ac:dyDescent="0.2">
      <c r="A33" s="42">
        <v>1976</v>
      </c>
      <c r="B33" s="69">
        <v>2115.4741507899316</v>
      </c>
      <c r="C33" s="69">
        <v>2072.5615137185619</v>
      </c>
      <c r="D33" s="69"/>
      <c r="F33" s="69"/>
      <c r="G33" s="69">
        <v>1847.208073136411</v>
      </c>
      <c r="H33" s="69"/>
      <c r="I33" s="69"/>
      <c r="J33" s="69"/>
      <c r="K33" s="69">
        <v>1805.7832831393998</v>
      </c>
      <c r="L33" s="69">
        <v>1942.2375082494675</v>
      </c>
      <c r="M33" s="69">
        <v>1890.4467816627323</v>
      </c>
      <c r="N33" s="69"/>
      <c r="O33" s="71"/>
      <c r="P33" s="71"/>
      <c r="Q33" s="69"/>
      <c r="R33" s="69"/>
      <c r="S33" s="69"/>
      <c r="T33" s="69">
        <v>1671.7707022583813</v>
      </c>
      <c r="U33" s="69"/>
      <c r="V33" s="69"/>
      <c r="W33" s="69"/>
      <c r="X33" s="69">
        <v>1556.9443087768648</v>
      </c>
      <c r="Y33" s="69"/>
      <c r="Z33" s="69"/>
      <c r="AA33" s="69"/>
      <c r="AB33" s="69">
        <v>1705.0220542308796</v>
      </c>
      <c r="AC33" s="69">
        <v>1612.5595696808668</v>
      </c>
      <c r="AD33" s="69">
        <v>1747.8292503935813</v>
      </c>
      <c r="AE33" s="69">
        <v>1778.6041842182628</v>
      </c>
    </row>
    <row r="34" spans="1:31" x14ac:dyDescent="0.2">
      <c r="A34" s="42">
        <v>1977</v>
      </c>
      <c r="B34" s="69">
        <v>2138.5209076582478</v>
      </c>
      <c r="C34" s="69">
        <v>2095.1407644664214</v>
      </c>
      <c r="D34" s="69"/>
      <c r="F34" s="69"/>
      <c r="G34" s="69">
        <v>1816.8759462899811</v>
      </c>
      <c r="H34" s="69"/>
      <c r="I34" s="69"/>
      <c r="J34" s="69"/>
      <c r="K34" s="69">
        <v>1799.6527796842993</v>
      </c>
      <c r="L34" s="69">
        <v>1943.9230848311138</v>
      </c>
      <c r="M34" s="69">
        <v>1890.5891287103755</v>
      </c>
      <c r="N34" s="69"/>
      <c r="O34" s="71"/>
      <c r="P34" s="71"/>
      <c r="Q34" s="69"/>
      <c r="R34" s="69"/>
      <c r="S34" s="69"/>
      <c r="T34" s="69">
        <v>1670.3353466757546</v>
      </c>
      <c r="U34" s="69"/>
      <c r="V34" s="69"/>
      <c r="W34" s="69"/>
      <c r="X34" s="69">
        <v>1553.3747076700902</v>
      </c>
      <c r="Y34" s="69"/>
      <c r="Z34" s="69"/>
      <c r="AA34" s="69"/>
      <c r="AB34" s="69">
        <v>1707.2352459691695</v>
      </c>
      <c r="AC34" s="69">
        <v>1593.13100409196</v>
      </c>
      <c r="AD34" s="69">
        <v>1742.0926738230451</v>
      </c>
      <c r="AE34" s="69">
        <v>1775.6452845698686</v>
      </c>
    </row>
    <row r="35" spans="1:31" x14ac:dyDescent="0.2">
      <c r="A35" s="42">
        <v>1978</v>
      </c>
      <c r="B35" s="69">
        <v>2122.4085773281454</v>
      </c>
      <c r="C35" s="69">
        <v>2079.3552746148807</v>
      </c>
      <c r="D35" s="69"/>
      <c r="F35" s="69"/>
      <c r="G35" s="69">
        <v>1822.6588424968352</v>
      </c>
      <c r="H35" s="69"/>
      <c r="I35" s="69"/>
      <c r="J35" s="69"/>
      <c r="K35" s="69">
        <v>1785.7808261982846</v>
      </c>
      <c r="L35" s="69">
        <v>1937.0320973958508</v>
      </c>
      <c r="M35" s="69">
        <v>1876.3376936667821</v>
      </c>
      <c r="N35" s="69"/>
      <c r="O35" s="71"/>
      <c r="P35" s="71"/>
      <c r="Q35" s="69"/>
      <c r="R35" s="69"/>
      <c r="S35" s="69"/>
      <c r="T35" s="69">
        <v>1657.4975330153804</v>
      </c>
      <c r="U35" s="69"/>
      <c r="V35" s="69"/>
      <c r="W35" s="69"/>
      <c r="X35" s="69">
        <v>1541.9897080594292</v>
      </c>
      <c r="Y35" s="69"/>
      <c r="Z35" s="69"/>
      <c r="AA35" s="69"/>
      <c r="AB35" s="69">
        <v>1694.9888203902469</v>
      </c>
      <c r="AC35" s="69">
        <v>1601.1873235209198</v>
      </c>
      <c r="AD35" s="69">
        <v>1732.342469333732</v>
      </c>
      <c r="AE35" s="69">
        <v>1761.8213518624284</v>
      </c>
    </row>
    <row r="36" spans="1:31" x14ac:dyDescent="0.2">
      <c r="A36" s="42">
        <v>1979</v>
      </c>
      <c r="B36" s="69">
        <v>2075.6456411265926</v>
      </c>
      <c r="C36" s="69">
        <v>2033.5409299661296</v>
      </c>
      <c r="D36" s="69"/>
      <c r="F36" s="69"/>
      <c r="G36" s="69">
        <v>1824.1106315886186</v>
      </c>
      <c r="H36" s="69"/>
      <c r="I36" s="69"/>
      <c r="J36" s="69"/>
      <c r="K36" s="69">
        <v>1755.9643593782318</v>
      </c>
      <c r="L36" s="69">
        <v>1903.6519246683258</v>
      </c>
      <c r="M36" s="69">
        <v>1852.2288136583295</v>
      </c>
      <c r="N36" s="69"/>
      <c r="O36" s="71"/>
      <c r="P36" s="71"/>
      <c r="Q36" s="69"/>
      <c r="R36" s="69"/>
      <c r="S36" s="69"/>
      <c r="T36" s="69">
        <v>1632.2615112805072</v>
      </c>
      <c r="U36" s="69"/>
      <c r="V36" s="69"/>
      <c r="W36" s="69"/>
      <c r="X36" s="69">
        <v>1520.7033544333922</v>
      </c>
      <c r="Y36" s="69"/>
      <c r="Z36" s="69"/>
      <c r="AA36" s="69"/>
      <c r="AB36" s="69">
        <v>1646.2871543245242</v>
      </c>
      <c r="AC36" s="69">
        <v>1574.3762910464768</v>
      </c>
      <c r="AD36" s="69">
        <v>1701.4504091651813</v>
      </c>
      <c r="AE36" s="69">
        <v>1729.7735778786698</v>
      </c>
    </row>
    <row r="37" spans="1:31" x14ac:dyDescent="0.2">
      <c r="A37" s="42">
        <v>1980</v>
      </c>
      <c r="B37" s="69">
        <v>2118.6024703098551</v>
      </c>
      <c r="C37" s="69">
        <v>2075.6263749163163</v>
      </c>
      <c r="D37" s="69"/>
      <c r="F37" s="69"/>
      <c r="G37" s="69">
        <v>1772.0884075010526</v>
      </c>
      <c r="H37" s="69"/>
      <c r="I37" s="69"/>
      <c r="J37" s="69"/>
      <c r="K37" s="69">
        <v>1726.3504505698488</v>
      </c>
      <c r="L37" s="69">
        <v>1860.797211814732</v>
      </c>
      <c r="M37" s="69">
        <v>1837.1717798479751</v>
      </c>
      <c r="N37" s="69"/>
      <c r="O37" s="71"/>
      <c r="P37" s="71"/>
      <c r="Q37" s="69"/>
      <c r="R37" s="69"/>
      <c r="S37" s="69"/>
      <c r="T37" s="69">
        <v>1622.7004940817799</v>
      </c>
      <c r="U37" s="69"/>
      <c r="V37" s="69"/>
      <c r="W37" s="69"/>
      <c r="X37" s="69">
        <v>1502.3902113228748</v>
      </c>
      <c r="Y37" s="69"/>
      <c r="Z37" s="69"/>
      <c r="AA37" s="69"/>
      <c r="AB37" s="69">
        <v>1620.652983595468</v>
      </c>
      <c r="AC37" s="69">
        <v>1561.1366836880443</v>
      </c>
      <c r="AD37" s="69">
        <v>1681.4501190207043</v>
      </c>
      <c r="AE37" s="69">
        <v>1708.166879010249</v>
      </c>
    </row>
    <row r="38" spans="1:31" x14ac:dyDescent="0.2">
      <c r="A38" s="42">
        <v>1981</v>
      </c>
      <c r="B38" s="69">
        <v>2039.5731142844184</v>
      </c>
      <c r="C38" s="69">
        <v>1998.2001384902544</v>
      </c>
      <c r="D38" s="69"/>
      <c r="F38" s="69"/>
      <c r="G38" s="69">
        <v>1697.0631822205075</v>
      </c>
      <c r="H38" s="69"/>
      <c r="I38" s="69"/>
      <c r="J38" s="69"/>
      <c r="K38" s="69">
        <v>1727.8321427222993</v>
      </c>
      <c r="L38" s="69">
        <v>1854.4640908588437</v>
      </c>
      <c r="M38" s="69">
        <v>1821.0298681022475</v>
      </c>
      <c r="N38" s="69"/>
      <c r="O38" s="71"/>
      <c r="P38" s="71"/>
      <c r="Q38" s="69"/>
      <c r="R38" s="69"/>
      <c r="S38" s="69"/>
      <c r="T38" s="69">
        <v>1607.9244410039805</v>
      </c>
      <c r="U38" s="69"/>
      <c r="V38" s="69"/>
      <c r="W38" s="69"/>
      <c r="X38" s="69">
        <v>1497.7419750142153</v>
      </c>
      <c r="Y38" s="69"/>
      <c r="Z38" s="69"/>
      <c r="AA38" s="69"/>
      <c r="AB38" s="69">
        <v>1618.1866893509396</v>
      </c>
      <c r="AC38" s="69">
        <v>1543.2812825580706</v>
      </c>
      <c r="AD38" s="69">
        <v>1666.3052455205591</v>
      </c>
      <c r="AE38" s="69">
        <v>1695.0293589850933</v>
      </c>
    </row>
    <row r="39" spans="1:31" x14ac:dyDescent="0.2">
      <c r="A39" s="42">
        <v>1982</v>
      </c>
      <c r="B39" s="69">
        <v>2112.2052233410136</v>
      </c>
      <c r="C39" s="69">
        <v>2069.3588968398658</v>
      </c>
      <c r="D39" s="69"/>
      <c r="F39" s="69"/>
      <c r="G39" s="69">
        <v>1674.6497590022213</v>
      </c>
      <c r="H39" s="69"/>
      <c r="I39" s="69"/>
      <c r="J39" s="69"/>
      <c r="K39" s="69">
        <v>1720.5261884509762</v>
      </c>
      <c r="L39" s="69">
        <v>1835.8841653705508</v>
      </c>
      <c r="M39" s="69">
        <v>1805.9939604736783</v>
      </c>
      <c r="N39" s="69"/>
      <c r="O39" s="71"/>
      <c r="P39" s="71"/>
      <c r="Q39" s="69"/>
      <c r="R39" s="69"/>
      <c r="S39" s="69"/>
      <c r="T39" s="69">
        <v>1594.5293090845278</v>
      </c>
      <c r="U39" s="69"/>
      <c r="V39" s="69"/>
      <c r="W39" s="69"/>
      <c r="X39" s="69">
        <v>1486.3039370867755</v>
      </c>
      <c r="Y39" s="69"/>
      <c r="Z39" s="69"/>
      <c r="AA39" s="69"/>
      <c r="AB39" s="69">
        <v>1599.1629845759167</v>
      </c>
      <c r="AC39" s="69">
        <v>1531.600832766441</v>
      </c>
      <c r="AD39" s="69">
        <v>1655.1871746836359</v>
      </c>
      <c r="AE39" s="69">
        <v>1684.4236913373702</v>
      </c>
    </row>
    <row r="40" spans="1:31" x14ac:dyDescent="0.2">
      <c r="A40" s="42">
        <v>1983</v>
      </c>
      <c r="B40" s="69">
        <v>2092.9119150876068</v>
      </c>
      <c r="C40" s="69">
        <v>2050.4569555689741</v>
      </c>
      <c r="D40" s="69"/>
      <c r="F40" s="69"/>
      <c r="G40" s="69">
        <v>1713.0005826027304</v>
      </c>
      <c r="H40" s="69"/>
      <c r="I40" s="69"/>
      <c r="J40" s="69"/>
      <c r="K40" s="69">
        <v>1741.1329394510085</v>
      </c>
      <c r="L40" s="69">
        <v>1832.5089928127084</v>
      </c>
      <c r="M40" s="69">
        <v>1809.8938917215453</v>
      </c>
      <c r="N40" s="69"/>
      <c r="O40" s="71"/>
      <c r="P40" s="71"/>
      <c r="Q40" s="69"/>
      <c r="R40" s="69"/>
      <c r="S40" s="69"/>
      <c r="T40" s="69">
        <v>1599.9221242937203</v>
      </c>
      <c r="U40" s="69"/>
      <c r="V40" s="69"/>
      <c r="W40" s="69"/>
      <c r="X40" s="69">
        <v>1489.1225684009496</v>
      </c>
      <c r="Y40" s="69"/>
      <c r="Z40" s="69"/>
      <c r="AA40" s="69"/>
      <c r="AB40" s="69">
        <v>1589.5356376696886</v>
      </c>
      <c r="AC40" s="69">
        <v>1539.5412956910532</v>
      </c>
      <c r="AD40" s="69">
        <v>1659.6826855128636</v>
      </c>
      <c r="AE40" s="69">
        <v>1688.494164306634</v>
      </c>
    </row>
    <row r="41" spans="1:31" x14ac:dyDescent="0.2">
      <c r="A41" s="42">
        <v>1984</v>
      </c>
      <c r="B41" s="69">
        <v>2088.7829999999999</v>
      </c>
      <c r="C41" s="69">
        <v>2046.4117959999999</v>
      </c>
      <c r="D41" s="69"/>
      <c r="F41" s="69"/>
      <c r="G41" s="69">
        <v>1721.104644</v>
      </c>
      <c r="H41" s="69"/>
      <c r="I41" s="69"/>
      <c r="J41" s="69"/>
      <c r="K41" s="69">
        <v>1751.4850511738068</v>
      </c>
      <c r="L41" s="69">
        <v>1816.5142959999996</v>
      </c>
      <c r="M41" s="69">
        <v>1816.3114635732381</v>
      </c>
      <c r="N41" s="69"/>
      <c r="O41" s="71"/>
      <c r="P41" s="71"/>
      <c r="Q41" s="69"/>
      <c r="R41" s="69"/>
      <c r="S41" s="69"/>
      <c r="T41" s="69">
        <v>1596.5428090073083</v>
      </c>
      <c r="U41" s="69"/>
      <c r="V41" s="69"/>
      <c r="W41" s="69"/>
      <c r="X41" s="69">
        <v>1491.0211874009649</v>
      </c>
      <c r="Y41" s="69"/>
      <c r="Z41" s="69"/>
      <c r="AA41" s="69"/>
      <c r="AB41" s="69">
        <v>1592.893828276189</v>
      </c>
      <c r="AC41" s="69">
        <v>1535.7408764451429</v>
      </c>
      <c r="AD41" s="69">
        <v>1658.107275826542</v>
      </c>
      <c r="AE41" s="69">
        <v>1687.0945262412108</v>
      </c>
    </row>
    <row r="42" spans="1:31" x14ac:dyDescent="0.2">
      <c r="A42" s="42">
        <v>1985</v>
      </c>
      <c r="B42" s="69">
        <v>2059.5837420963162</v>
      </c>
      <c r="C42" s="69">
        <v>2059.74756417239</v>
      </c>
      <c r="D42" s="69"/>
      <c r="F42" s="69"/>
      <c r="G42" s="69">
        <v>1738.5325434783867</v>
      </c>
      <c r="H42" s="69"/>
      <c r="I42" s="69"/>
      <c r="J42" s="69"/>
      <c r="K42" s="69">
        <v>1746.3056001134471</v>
      </c>
      <c r="L42" s="69">
        <v>1813.9379325506627</v>
      </c>
      <c r="M42" s="69">
        <v>1817.8908546526395</v>
      </c>
      <c r="N42" s="69"/>
      <c r="O42" s="71"/>
      <c r="P42" s="71"/>
      <c r="Q42" s="69"/>
      <c r="R42" s="69"/>
      <c r="S42" s="69"/>
      <c r="T42" s="69">
        <v>1595.0681424429119</v>
      </c>
      <c r="U42" s="69"/>
      <c r="V42" s="69"/>
      <c r="W42" s="69"/>
      <c r="X42" s="69">
        <v>1493.1530521651457</v>
      </c>
      <c r="Y42" s="69"/>
      <c r="Z42" s="69"/>
      <c r="AA42" s="69"/>
      <c r="AB42" s="69">
        <v>1585.3676238143478</v>
      </c>
      <c r="AC42" s="69">
        <v>1570.4525593453679</v>
      </c>
      <c r="AD42" s="69">
        <v>1660.3860991450272</v>
      </c>
      <c r="AE42" s="69">
        <v>1681.6711265305817</v>
      </c>
    </row>
    <row r="43" spans="1:31" x14ac:dyDescent="0.2">
      <c r="A43" s="42">
        <v>1986</v>
      </c>
      <c r="B43" s="69">
        <v>2069.4225929816234</v>
      </c>
      <c r="C43" s="69">
        <v>2168.1264940622591</v>
      </c>
      <c r="D43" s="69"/>
      <c r="F43" s="69"/>
      <c r="G43" s="69">
        <v>1830.0099166858199</v>
      </c>
      <c r="H43" s="69"/>
      <c r="I43" s="69"/>
      <c r="J43" s="69"/>
      <c r="K43" s="69">
        <v>1738.181555901853</v>
      </c>
      <c r="L43" s="69">
        <v>1815.8088585686944</v>
      </c>
      <c r="M43" s="69">
        <v>1807.4328469415518</v>
      </c>
      <c r="N43" s="69"/>
      <c r="O43" s="71"/>
      <c r="P43" s="71"/>
      <c r="Q43" s="69"/>
      <c r="R43" s="69"/>
      <c r="S43" s="69"/>
      <c r="T43" s="69">
        <v>1594.2032168885521</v>
      </c>
      <c r="U43" s="69"/>
      <c r="V43" s="69"/>
      <c r="W43" s="69"/>
      <c r="X43" s="69">
        <v>1487.9873777943806</v>
      </c>
      <c r="Y43" s="69"/>
      <c r="Z43" s="69"/>
      <c r="AA43" s="69"/>
      <c r="AB43" s="69">
        <v>1609.1525301365134</v>
      </c>
      <c r="AC43" s="69">
        <v>1536.3979029928435</v>
      </c>
      <c r="AD43" s="69">
        <v>1652.4865435138984</v>
      </c>
      <c r="AE43" s="69">
        <v>1680.3340592391583</v>
      </c>
    </row>
    <row r="44" spans="1:31" x14ac:dyDescent="0.2">
      <c r="A44" s="42">
        <v>1987</v>
      </c>
      <c r="B44" s="69">
        <v>2069.2369091337478</v>
      </c>
      <c r="C44" s="69">
        <v>2126.8058733489988</v>
      </c>
      <c r="D44" s="69"/>
      <c r="F44" s="69"/>
      <c r="G44" s="69">
        <v>1795.1331943746588</v>
      </c>
      <c r="H44" s="69"/>
      <c r="I44" s="69"/>
      <c r="J44" s="69"/>
      <c r="K44" s="69">
        <v>1763.2594551486973</v>
      </c>
      <c r="L44" s="69">
        <v>1815.645930814349</v>
      </c>
      <c r="M44" s="69">
        <v>1806.9787730934872</v>
      </c>
      <c r="N44" s="69"/>
      <c r="O44" s="71"/>
      <c r="P44" s="71"/>
      <c r="Q44" s="69"/>
      <c r="R44" s="69"/>
      <c r="S44" s="69"/>
      <c r="T44" s="69">
        <v>1597.9326221210802</v>
      </c>
      <c r="U44" s="69"/>
      <c r="V44" s="69"/>
      <c r="W44" s="69"/>
      <c r="X44" s="69">
        <v>1492.7939004348432</v>
      </c>
      <c r="Y44" s="69"/>
      <c r="Z44" s="69"/>
      <c r="AA44" s="69"/>
      <c r="AB44" s="69">
        <v>1651.0737175323366</v>
      </c>
      <c r="AC44" s="69">
        <v>1520.4765524250622</v>
      </c>
      <c r="AD44" s="69">
        <v>1657.4018367168246</v>
      </c>
      <c r="AE44" s="69">
        <v>1690.733479261648</v>
      </c>
    </row>
    <row r="45" spans="1:31" x14ac:dyDescent="0.2">
      <c r="A45" s="42">
        <v>1988</v>
      </c>
      <c r="B45" s="69">
        <v>2068.0981308930773</v>
      </c>
      <c r="C45" s="69">
        <v>2158.9465622497405</v>
      </c>
      <c r="D45" s="69"/>
      <c r="F45" s="69"/>
      <c r="G45" s="69">
        <v>1822.2615835985134</v>
      </c>
      <c r="H45" s="69"/>
      <c r="I45" s="69"/>
      <c r="J45" s="69"/>
      <c r="K45" s="69">
        <v>1758.7091708585108</v>
      </c>
      <c r="L45" s="69">
        <v>1873.85657601357</v>
      </c>
      <c r="M45" s="69">
        <v>1802.844679249614</v>
      </c>
      <c r="N45" s="69"/>
      <c r="O45" s="71"/>
      <c r="P45" s="71"/>
      <c r="Q45" s="69"/>
      <c r="R45" s="69"/>
      <c r="S45" s="69"/>
      <c r="T45" s="69">
        <v>1589.6259324136081</v>
      </c>
      <c r="U45" s="69"/>
      <c r="V45" s="69"/>
      <c r="W45" s="69"/>
      <c r="X45" s="69">
        <v>1493.1322318758166</v>
      </c>
      <c r="Y45" s="69"/>
      <c r="Z45" s="69"/>
      <c r="AA45" s="69"/>
      <c r="AB45" s="69">
        <v>1639.7866734236336</v>
      </c>
      <c r="AC45" s="69">
        <v>1551.8838806064173</v>
      </c>
      <c r="AD45" s="69">
        <v>1661.5383454723769</v>
      </c>
      <c r="AE45" s="69">
        <v>1688.1811527528721</v>
      </c>
    </row>
    <row r="46" spans="1:31" x14ac:dyDescent="0.2">
      <c r="A46" s="42">
        <v>1989</v>
      </c>
      <c r="B46" s="69">
        <v>2116.7276275981312</v>
      </c>
      <c r="C46" s="69">
        <v>2174.342257137178</v>
      </c>
      <c r="D46" s="69"/>
      <c r="F46" s="69"/>
      <c r="G46" s="69">
        <v>1835.2563393913329</v>
      </c>
      <c r="H46" s="69"/>
      <c r="I46" s="69"/>
      <c r="J46" s="69"/>
      <c r="K46" s="69">
        <v>1743.1375331923191</v>
      </c>
      <c r="L46" s="69">
        <v>1843.5798835696733</v>
      </c>
      <c r="M46" s="69">
        <v>1787.5559745264404</v>
      </c>
      <c r="N46" s="69"/>
      <c r="O46" s="71"/>
      <c r="P46" s="71"/>
      <c r="Q46" s="69"/>
      <c r="R46" s="69"/>
      <c r="S46" s="69"/>
      <c r="T46" s="69">
        <v>1579.8029928533281</v>
      </c>
      <c r="U46" s="69"/>
      <c r="V46" s="69"/>
      <c r="W46" s="69"/>
      <c r="X46" s="69">
        <v>1493.6193257964046</v>
      </c>
      <c r="Y46" s="69"/>
      <c r="Z46" s="69"/>
      <c r="AA46" s="69"/>
      <c r="AB46" s="69">
        <v>1639.0205299139323</v>
      </c>
      <c r="AC46" s="69">
        <v>1525.4097865105412</v>
      </c>
      <c r="AD46" s="69">
        <v>1648.0175271318369</v>
      </c>
      <c r="AE46" s="69">
        <v>1677.3170990434385</v>
      </c>
    </row>
    <row r="47" spans="1:31" x14ac:dyDescent="0.2">
      <c r="A47" s="42">
        <v>1990</v>
      </c>
      <c r="B47" s="69">
        <v>2048.6750000000002</v>
      </c>
      <c r="C47" s="69">
        <v>2159.2841844380405</v>
      </c>
      <c r="D47" s="69"/>
      <c r="F47" s="69"/>
      <c r="G47" s="69">
        <v>1822.5465540346825</v>
      </c>
      <c r="H47" s="69"/>
      <c r="I47" s="69"/>
      <c r="J47" s="69"/>
      <c r="K47" s="69">
        <v>1713.6077758719268</v>
      </c>
      <c r="L47" s="69">
        <v>1845.3391343664919</v>
      </c>
      <c r="M47" s="69">
        <v>1767.6175045086898</v>
      </c>
      <c r="N47" s="69"/>
      <c r="O47" s="71"/>
      <c r="P47" s="71"/>
      <c r="Q47" s="69"/>
      <c r="R47" s="69"/>
      <c r="S47" s="69"/>
      <c r="T47" s="69">
        <v>1573.9874434350704</v>
      </c>
      <c r="U47" s="69"/>
      <c r="V47" s="69"/>
      <c r="W47" s="69"/>
      <c r="X47" s="69">
        <v>1483.8162088153381</v>
      </c>
      <c r="Y47" s="69"/>
      <c r="Z47" s="69"/>
      <c r="AA47" s="69"/>
      <c r="AB47" s="69">
        <v>1652.0056167159601</v>
      </c>
      <c r="AC47" s="69">
        <v>1507.3963724330126</v>
      </c>
      <c r="AD47" s="69">
        <v>1633.0282060091354</v>
      </c>
      <c r="AE47" s="69">
        <v>1663.1608757600713</v>
      </c>
    </row>
    <row r="48" spans="1:31" x14ac:dyDescent="0.2">
      <c r="A48" s="42">
        <v>1991</v>
      </c>
      <c r="B48" s="69">
        <v>2064.96</v>
      </c>
      <c r="C48" s="69">
        <v>2188.5154236311237</v>
      </c>
      <c r="D48" s="69"/>
      <c r="F48" s="69"/>
      <c r="G48" s="69">
        <v>1847.2192185433528</v>
      </c>
      <c r="H48" s="69"/>
      <c r="I48" s="69"/>
      <c r="J48" s="69"/>
      <c r="K48" s="69">
        <v>1661.2923384791309</v>
      </c>
      <c r="L48" s="69">
        <v>1821.9461013612561</v>
      </c>
      <c r="M48" s="69">
        <v>1743.9262573703893</v>
      </c>
      <c r="N48" s="69"/>
      <c r="O48" s="71"/>
      <c r="P48" s="71"/>
      <c r="Q48" s="69"/>
      <c r="R48" s="69"/>
      <c r="S48" s="69"/>
      <c r="T48" s="69">
        <v>1563.3402739421806</v>
      </c>
      <c r="U48" s="69"/>
      <c r="V48" s="69"/>
      <c r="W48" s="69"/>
      <c r="X48" s="69">
        <v>1470.8450068576569</v>
      </c>
      <c r="Y48" s="69"/>
      <c r="Z48" s="69"/>
      <c r="AA48" s="69"/>
      <c r="AB48" s="69">
        <v>1616.7018731514952</v>
      </c>
      <c r="AC48" s="69">
        <v>1539.844496333799</v>
      </c>
      <c r="AD48" s="69">
        <v>1617.0362687291583</v>
      </c>
      <c r="AE48" s="69">
        <v>1636.3551347938037</v>
      </c>
    </row>
    <row r="49" spans="1:31" x14ac:dyDescent="0.2">
      <c r="A49" s="42">
        <v>1992</v>
      </c>
      <c r="B49" s="69">
        <v>1967.5679999999998</v>
      </c>
      <c r="C49" s="69">
        <v>2139.2099135446688</v>
      </c>
      <c r="D49" s="69"/>
      <c r="F49" s="69"/>
      <c r="G49" s="69">
        <v>1805.602840231214</v>
      </c>
      <c r="H49" s="69"/>
      <c r="I49" s="69"/>
      <c r="J49" s="69"/>
      <c r="K49" s="69">
        <v>1667.4411663807891</v>
      </c>
      <c r="L49" s="69">
        <v>1730.7673517905755</v>
      </c>
      <c r="M49" s="69">
        <v>1746.4024460835742</v>
      </c>
      <c r="N49" s="69"/>
      <c r="O49" s="71"/>
      <c r="P49" s="71"/>
      <c r="Q49" s="69"/>
      <c r="R49" s="69"/>
      <c r="S49" s="69"/>
      <c r="T49" s="69">
        <v>1553.7490134175218</v>
      </c>
      <c r="U49" s="69"/>
      <c r="V49" s="69"/>
      <c r="W49" s="69"/>
      <c r="X49" s="69">
        <v>1461.7501553699383</v>
      </c>
      <c r="Y49" s="69"/>
      <c r="Z49" s="69"/>
      <c r="AA49" s="69"/>
      <c r="AB49" s="69">
        <v>1583.4</v>
      </c>
      <c r="AC49" s="69">
        <v>1491.1</v>
      </c>
      <c r="AD49" s="69">
        <v>1590.7805600772469</v>
      </c>
      <c r="AE49" s="69">
        <v>1616.3973680272288</v>
      </c>
    </row>
    <row r="50" spans="1:31" x14ac:dyDescent="0.2">
      <c r="A50" s="42">
        <v>1993</v>
      </c>
      <c r="B50" s="69">
        <v>1898.0980592255121</v>
      </c>
      <c r="C50" s="69">
        <v>2142.1066094330163</v>
      </c>
      <c r="D50" s="69"/>
      <c r="F50" s="69"/>
      <c r="G50" s="69">
        <v>1808.0478000690357</v>
      </c>
      <c r="H50" s="69"/>
      <c r="I50" s="69"/>
      <c r="J50" s="69"/>
      <c r="K50" s="69">
        <v>1670.9174162064612</v>
      </c>
      <c r="L50" s="69">
        <v>1755.2758577835641</v>
      </c>
      <c r="M50" s="69">
        <v>1737.110097094677</v>
      </c>
      <c r="N50" s="69"/>
      <c r="O50" s="71"/>
      <c r="P50" s="71"/>
      <c r="Q50" s="69"/>
      <c r="R50" s="69"/>
      <c r="S50" s="69"/>
      <c r="T50" s="69">
        <v>1544</v>
      </c>
      <c r="U50" s="69"/>
      <c r="V50" s="69"/>
      <c r="W50" s="69"/>
      <c r="X50" s="69">
        <v>1464.5307544111861</v>
      </c>
      <c r="Y50" s="69"/>
      <c r="Z50" s="69"/>
      <c r="AA50" s="69"/>
      <c r="AB50" s="69">
        <v>1553.5</v>
      </c>
      <c r="AC50" s="69">
        <v>1492.4</v>
      </c>
      <c r="AD50" s="69">
        <v>1583.0429944002183</v>
      </c>
      <c r="AE50" s="69">
        <v>1606.693353947692</v>
      </c>
    </row>
    <row r="51" spans="1:31" x14ac:dyDescent="0.2">
      <c r="A51" s="42">
        <v>1994</v>
      </c>
      <c r="B51" s="69">
        <v>1982.134277904328</v>
      </c>
      <c r="C51" s="69">
        <v>2137.761565600495</v>
      </c>
      <c r="D51" s="69"/>
      <c r="F51" s="69"/>
      <c r="G51" s="69">
        <v>1804.3803603123033</v>
      </c>
      <c r="H51" s="69"/>
      <c r="I51" s="69"/>
      <c r="J51" s="69"/>
      <c r="K51" s="69">
        <v>1690.616165218604</v>
      </c>
      <c r="L51" s="69">
        <v>1782.1185072044561</v>
      </c>
      <c r="M51" s="69">
        <v>1761.0938656936173</v>
      </c>
      <c r="N51" s="69"/>
      <c r="O51" s="71"/>
      <c r="P51" s="71"/>
      <c r="Q51" s="69"/>
      <c r="R51" s="69"/>
      <c r="S51" s="69"/>
      <c r="T51" s="69">
        <v>1553.7490134175218</v>
      </c>
      <c r="U51" s="69"/>
      <c r="V51" s="69"/>
      <c r="W51" s="69"/>
      <c r="X51" s="69">
        <v>1488.8842514611076</v>
      </c>
      <c r="Y51" s="69"/>
      <c r="Z51" s="69"/>
      <c r="AA51" s="69"/>
      <c r="AB51" s="69">
        <v>1523.6</v>
      </c>
      <c r="AC51" s="69">
        <v>1498.9</v>
      </c>
      <c r="AD51" s="69">
        <v>1592.3755573317151</v>
      </c>
      <c r="AE51" s="69">
        <v>1616.7608316531075</v>
      </c>
    </row>
    <row r="52" spans="1:31" x14ac:dyDescent="0.2">
      <c r="A52" s="42">
        <v>1995</v>
      </c>
      <c r="B52" s="69">
        <v>1983.2547608200455</v>
      </c>
      <c r="C52" s="69">
        <v>2175.4186121490134</v>
      </c>
      <c r="D52" s="69"/>
      <c r="F52" s="69"/>
      <c r="G52" s="69">
        <v>1836.1648382039834</v>
      </c>
      <c r="H52" s="69"/>
      <c r="I52" s="69"/>
      <c r="J52" s="69"/>
      <c r="K52" s="69">
        <v>1701.0449146956207</v>
      </c>
      <c r="L52" s="69">
        <v>1801.9587263416374</v>
      </c>
      <c r="M52" s="69">
        <v>1756.5255288176288</v>
      </c>
      <c r="N52" s="69"/>
      <c r="O52" s="71"/>
      <c r="P52" s="71"/>
      <c r="Q52" s="69"/>
      <c r="R52" s="69"/>
      <c r="S52" s="69"/>
      <c r="T52" s="69">
        <v>1524.5019731649566</v>
      </c>
      <c r="U52" s="69"/>
      <c r="V52" s="69"/>
      <c r="W52" s="69"/>
      <c r="X52" s="69">
        <v>1502.1679771247009</v>
      </c>
      <c r="Y52" s="69"/>
      <c r="Z52" s="69"/>
      <c r="AA52" s="69"/>
      <c r="AB52" s="69">
        <v>1547</v>
      </c>
      <c r="AC52" s="69">
        <v>1536.6</v>
      </c>
      <c r="AD52" s="69">
        <v>1599.3988062857409</v>
      </c>
      <c r="AE52" s="69">
        <v>1615.4256091349864</v>
      </c>
    </row>
    <row r="53" spans="1:31" x14ac:dyDescent="0.2">
      <c r="A53" s="42">
        <v>1996</v>
      </c>
      <c r="B53" s="69">
        <v>1954.1222050113897</v>
      </c>
      <c r="C53" s="69">
        <v>2201.4888751441413</v>
      </c>
      <c r="D53" s="69"/>
      <c r="G53" s="69">
        <v>1858.1694767443776</v>
      </c>
      <c r="K53" s="69">
        <v>1698.7274148118395</v>
      </c>
      <c r="L53" s="69">
        <v>1814.7965151951075</v>
      </c>
      <c r="M53" s="69">
        <v>1763.3780341316115</v>
      </c>
      <c r="T53" s="69">
        <v>1505.0039463299131</v>
      </c>
      <c r="X53" s="69">
        <v>1502.1679771247007</v>
      </c>
      <c r="AB53" s="69">
        <v>1535.3</v>
      </c>
      <c r="AC53" s="69">
        <v>1514.5</v>
      </c>
      <c r="AD53" s="69">
        <v>1596.9991081517785</v>
      </c>
      <c r="AE53" s="69">
        <v>1618.2116085784928</v>
      </c>
    </row>
    <row r="56" spans="1:31" x14ac:dyDescent="0.2">
      <c r="D56" s="70"/>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workbookViewId="0">
      <pane xSplit="1" ySplit="6" topLeftCell="B7" activePane="bottomRight" state="frozen"/>
      <selection activeCell="A7" sqref="A7"/>
      <selection pane="topRight" activeCell="A7" sqref="A7"/>
      <selection pane="bottomLeft" activeCell="A7" sqref="A7"/>
      <selection pane="bottomRight"/>
    </sheetView>
  </sheetViews>
  <sheetFormatPr defaultRowHeight="12.75" x14ac:dyDescent="0.2"/>
  <cols>
    <col min="1" max="16384" width="9.140625" style="42"/>
  </cols>
  <sheetData>
    <row r="1" spans="1:31" x14ac:dyDescent="0.2">
      <c r="A1" s="97" t="s">
        <v>184</v>
      </c>
      <c r="C1" s="43" t="s">
        <v>126</v>
      </c>
    </row>
    <row r="2" spans="1:31" x14ac:dyDescent="0.2">
      <c r="C2" s="43" t="s">
        <v>52</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69">
        <v>2078.7649249739966</v>
      </c>
      <c r="C7" s="69">
        <v>1923.2896592284083</v>
      </c>
      <c r="D7" s="69">
        <v>2170.6117537738678</v>
      </c>
      <c r="E7" s="69">
        <v>1875.8124376469721</v>
      </c>
      <c r="F7" s="69"/>
      <c r="G7" s="69">
        <v>2143.0625321648195</v>
      </c>
      <c r="H7" s="69"/>
      <c r="I7" s="69"/>
      <c r="J7" s="69"/>
      <c r="K7" s="69">
        <v>1977.9698291023037</v>
      </c>
      <c r="L7" s="69">
        <v>2060.6424820634329</v>
      </c>
      <c r="M7" s="69">
        <v>2119.7380339858632</v>
      </c>
      <c r="N7" s="69">
        <v>2186.4972006198427</v>
      </c>
      <c r="O7" s="71"/>
      <c r="P7" s="71"/>
      <c r="Q7" s="69"/>
      <c r="R7" s="69"/>
      <c r="S7" s="69">
        <v>1992.3737478845876</v>
      </c>
      <c r="T7" s="69">
        <v>1902.3052525429555</v>
      </c>
      <c r="U7" s="69">
        <v>1879.9376284821194</v>
      </c>
      <c r="V7" s="69">
        <v>1879.9376284821194</v>
      </c>
      <c r="W7" s="69">
        <v>2040.1501408252559</v>
      </c>
      <c r="X7" s="69">
        <v>2013.3311607559176</v>
      </c>
      <c r="Y7" s="69">
        <v>1962.7037976802153</v>
      </c>
      <c r="Z7" s="69">
        <v>1959.8494181770338</v>
      </c>
      <c r="AA7" s="69">
        <v>2038.2278628024364</v>
      </c>
      <c r="AB7" s="69">
        <v>1907.9625267499839</v>
      </c>
      <c r="AC7" s="69">
        <v>1809.6743094180511</v>
      </c>
      <c r="AD7" s="69">
        <v>1902.838595147909</v>
      </c>
      <c r="AE7" s="69">
        <v>2014.2268816185676</v>
      </c>
    </row>
    <row r="8" spans="1:31" x14ac:dyDescent="0.2">
      <c r="A8" s="42">
        <v>1951</v>
      </c>
      <c r="B8" s="69">
        <v>2087.0799846738928</v>
      </c>
      <c r="C8" s="69">
        <v>1929.1899730356802</v>
      </c>
      <c r="D8" s="69">
        <v>2170.6117537738678</v>
      </c>
      <c r="E8" s="69">
        <v>1875.8124376469721</v>
      </c>
      <c r="F8" s="69"/>
      <c r="G8" s="69">
        <v>2143.0625321648195</v>
      </c>
      <c r="H8" s="69"/>
      <c r="I8" s="69"/>
      <c r="J8" s="69"/>
      <c r="K8" s="69">
        <v>1990.823673450692</v>
      </c>
      <c r="L8" s="69">
        <v>2069.061858905367</v>
      </c>
      <c r="M8" s="69">
        <v>2119.7380339858632</v>
      </c>
      <c r="N8" s="69">
        <v>2186.4972006198427</v>
      </c>
      <c r="O8" s="71"/>
      <c r="P8" s="71"/>
      <c r="Q8" s="69"/>
      <c r="R8" s="69"/>
      <c r="S8" s="69">
        <v>1992.3737478845876</v>
      </c>
      <c r="T8" s="69">
        <v>1909.5104528135596</v>
      </c>
      <c r="U8" s="69">
        <v>1887.4199673019489</v>
      </c>
      <c r="V8" s="69">
        <v>1887.4199673019489</v>
      </c>
      <c r="W8" s="69">
        <v>2048.2701413857544</v>
      </c>
      <c r="X8" s="69">
        <v>2021.3444191071853</v>
      </c>
      <c r="Y8" s="69">
        <v>1970.5155540888929</v>
      </c>
      <c r="Z8" s="69">
        <v>1967.6498138712709</v>
      </c>
      <c r="AA8" s="69">
        <v>2046.3402125051327</v>
      </c>
      <c r="AB8" s="69">
        <v>1915.5564074534666</v>
      </c>
      <c r="AC8" s="69">
        <v>1816.7439989770364</v>
      </c>
      <c r="AD8" s="69">
        <v>1910.4499495285006</v>
      </c>
      <c r="AE8" s="69">
        <v>2022.3795932684216</v>
      </c>
    </row>
    <row r="9" spans="1:31" x14ac:dyDescent="0.2">
      <c r="A9" s="42">
        <v>1952</v>
      </c>
      <c r="B9" s="69">
        <v>2074.6073951240487</v>
      </c>
      <c r="C9" s="69">
        <v>1925.788149788342</v>
      </c>
      <c r="D9" s="69">
        <v>2143.0551592435349</v>
      </c>
      <c r="E9" s="69">
        <v>1875.8124376469721</v>
      </c>
      <c r="F9" s="69"/>
      <c r="G9" s="69">
        <v>2143.0625321648195</v>
      </c>
      <c r="H9" s="69"/>
      <c r="I9" s="69"/>
      <c r="J9" s="69"/>
      <c r="K9" s="69">
        <v>1963.399296415382</v>
      </c>
      <c r="L9" s="69">
        <v>2069.061858905367</v>
      </c>
      <c r="M9" s="69">
        <v>2119.7380339858632</v>
      </c>
      <c r="N9" s="69">
        <v>2186.4972006198427</v>
      </c>
      <c r="O9" s="71"/>
      <c r="P9" s="71"/>
      <c r="Q9" s="69"/>
      <c r="R9" s="69"/>
      <c r="S9" s="69">
        <v>1992.3737478845876</v>
      </c>
      <c r="T9" s="69">
        <v>1909.3933502799052</v>
      </c>
      <c r="U9" s="69">
        <v>1887.4199673019489</v>
      </c>
      <c r="V9" s="69">
        <v>1887.4199673019489</v>
      </c>
      <c r="W9" s="69">
        <v>2048.2701413857544</v>
      </c>
      <c r="X9" s="69">
        <v>2021.3444191071853</v>
      </c>
      <c r="Y9" s="69">
        <v>1970.5155540888929</v>
      </c>
      <c r="Z9" s="69">
        <v>1967.6498138712709</v>
      </c>
      <c r="AA9" s="69">
        <v>2046.3402125051327</v>
      </c>
      <c r="AB9" s="69">
        <v>1915.5564074534666</v>
      </c>
      <c r="AC9" s="69">
        <v>1816.3428430895626</v>
      </c>
      <c r="AD9" s="69">
        <v>1899.0329179576129</v>
      </c>
      <c r="AE9" s="69">
        <v>2009.474517259883</v>
      </c>
    </row>
    <row r="10" spans="1:31" x14ac:dyDescent="0.2">
      <c r="A10" s="42">
        <v>1953</v>
      </c>
      <c r="B10" s="69">
        <v>2074.6073951240487</v>
      </c>
      <c r="C10" s="69">
        <v>1929.749810192666</v>
      </c>
      <c r="D10" s="69">
        <v>2160.0130635698938</v>
      </c>
      <c r="E10" s="69">
        <v>1875.8124376469721</v>
      </c>
      <c r="F10" s="69"/>
      <c r="G10" s="69">
        <v>2143.0625321648195</v>
      </c>
      <c r="H10" s="69"/>
      <c r="I10" s="69"/>
      <c r="J10" s="69"/>
      <c r="K10" s="69">
        <v>1963.2682461754282</v>
      </c>
      <c r="L10" s="69">
        <v>2077.4812357473015</v>
      </c>
      <c r="M10" s="69">
        <v>2119.7380339858632</v>
      </c>
      <c r="N10" s="69">
        <v>2186.4972006198427</v>
      </c>
      <c r="O10" s="71"/>
      <c r="P10" s="71"/>
      <c r="Q10" s="69"/>
      <c r="R10" s="69"/>
      <c r="S10" s="69">
        <v>1992.3737478845876</v>
      </c>
      <c r="T10" s="69">
        <v>1909.332517748755</v>
      </c>
      <c r="U10" s="69">
        <v>1887.4199673019489</v>
      </c>
      <c r="V10" s="69">
        <v>1887.4199673019489</v>
      </c>
      <c r="W10" s="69">
        <v>2048.2701413857544</v>
      </c>
      <c r="X10" s="69">
        <v>2021.3444191071853</v>
      </c>
      <c r="Y10" s="69">
        <v>1970.5155540888929</v>
      </c>
      <c r="Z10" s="69">
        <v>1967.6498138712709</v>
      </c>
      <c r="AA10" s="69">
        <v>2046.3402125051327</v>
      </c>
      <c r="AB10" s="69">
        <v>1915.5564074534666</v>
      </c>
      <c r="AC10" s="69">
        <v>1816.1288967142114</v>
      </c>
      <c r="AD10" s="69">
        <v>1899.0329179576129</v>
      </c>
      <c r="AE10" s="69">
        <v>2010.129110756566</v>
      </c>
    </row>
    <row r="11" spans="1:31" x14ac:dyDescent="0.2">
      <c r="A11" s="42">
        <v>1954</v>
      </c>
      <c r="B11" s="69">
        <v>2093.3162794488148</v>
      </c>
      <c r="C11" s="69">
        <v>1932.8433673036729</v>
      </c>
      <c r="D11" s="69">
        <v>2160.0130635698938</v>
      </c>
      <c r="E11" s="69">
        <v>1875.8124376469721</v>
      </c>
      <c r="F11" s="69"/>
      <c r="G11" s="69">
        <v>2143.0625321648195</v>
      </c>
      <c r="H11" s="69"/>
      <c r="I11" s="69"/>
      <c r="J11" s="69"/>
      <c r="K11" s="69">
        <v>1986.6840932229836</v>
      </c>
      <c r="L11" s="69">
        <v>2109.0538989045554</v>
      </c>
      <c r="M11" s="69">
        <v>2111.4171781115319</v>
      </c>
      <c r="N11" s="69">
        <v>2177.9142871728563</v>
      </c>
      <c r="O11" s="71"/>
      <c r="P11" s="71"/>
      <c r="Q11" s="69"/>
      <c r="R11" s="69"/>
      <c r="S11" s="69">
        <v>1984.5528499537349</v>
      </c>
      <c r="T11" s="69">
        <v>1922.5595367828419</v>
      </c>
      <c r="U11" s="69">
        <v>1900.51406023665</v>
      </c>
      <c r="V11" s="69">
        <v>1900.51406023665</v>
      </c>
      <c r="W11" s="69">
        <v>2062.4801423666263</v>
      </c>
      <c r="X11" s="69">
        <v>2035.3676212219029</v>
      </c>
      <c r="Y11" s="69">
        <v>1984.1861278040781</v>
      </c>
      <c r="Z11" s="69">
        <v>1981.3005063361852</v>
      </c>
      <c r="AA11" s="69">
        <v>2060.536824484851</v>
      </c>
      <c r="AB11" s="69">
        <v>1928.8456986845606</v>
      </c>
      <c r="AC11" s="69">
        <v>1828.7692315506315</v>
      </c>
      <c r="AD11" s="69">
        <v>1916.1584653139444</v>
      </c>
      <c r="AE11" s="69">
        <v>2028.2310492700074</v>
      </c>
    </row>
    <row r="12" spans="1:31" x14ac:dyDescent="0.2">
      <c r="A12" s="42">
        <v>1955</v>
      </c>
      <c r="B12" s="69">
        <v>2087.0799846738928</v>
      </c>
      <c r="C12" s="69">
        <v>1926.4044015402092</v>
      </c>
      <c r="D12" s="69">
        <v>2160.0130635698938</v>
      </c>
      <c r="E12" s="69">
        <v>1862.9518234809304</v>
      </c>
      <c r="F12" s="69"/>
      <c r="G12" s="69">
        <v>2130.4439107781768</v>
      </c>
      <c r="H12" s="69"/>
      <c r="I12" s="69"/>
      <c r="J12" s="69"/>
      <c r="K12" s="69">
        <v>1983.2648105484811</v>
      </c>
      <c r="L12" s="69">
        <v>2109.0538989045554</v>
      </c>
      <c r="M12" s="69">
        <v>2103.0963222372006</v>
      </c>
      <c r="N12" s="69">
        <v>2169.3313737258695</v>
      </c>
      <c r="O12" s="71"/>
      <c r="P12" s="71"/>
      <c r="Q12" s="69"/>
      <c r="R12" s="69"/>
      <c r="S12" s="69">
        <v>1976.7319520228828</v>
      </c>
      <c r="T12" s="69">
        <v>1909.0155004375013</v>
      </c>
      <c r="U12" s="69">
        <v>1887.4199673019489</v>
      </c>
      <c r="V12" s="69">
        <v>1887.4199673019489</v>
      </c>
      <c r="W12" s="69">
        <v>2048.2701413857544</v>
      </c>
      <c r="X12" s="69">
        <v>2021.3444191071853</v>
      </c>
      <c r="Y12" s="69">
        <v>1970.5155540888929</v>
      </c>
      <c r="Z12" s="69">
        <v>1967.6498138712709</v>
      </c>
      <c r="AA12" s="69">
        <v>2046.3402125051327</v>
      </c>
      <c r="AB12" s="69">
        <v>1915.5564074534666</v>
      </c>
      <c r="AC12" s="69">
        <v>1815.9696358113918</v>
      </c>
      <c r="AD12" s="69">
        <v>1910.4499495285006</v>
      </c>
      <c r="AE12" s="69">
        <v>2020.9661427972696</v>
      </c>
    </row>
    <row r="13" spans="1:31" x14ac:dyDescent="0.2">
      <c r="A13" s="42">
        <v>1956</v>
      </c>
      <c r="B13" s="69">
        <v>2078.7649249739966</v>
      </c>
      <c r="C13" s="69">
        <v>1900.7217685567803</v>
      </c>
      <c r="D13" s="69">
        <v>2119.7380407947926</v>
      </c>
      <c r="E13" s="69">
        <v>1837.2305951488468</v>
      </c>
      <c r="F13" s="69"/>
      <c r="G13" s="69">
        <v>2103.103564440451</v>
      </c>
      <c r="H13" s="69"/>
      <c r="I13" s="69"/>
      <c r="J13" s="69"/>
      <c r="K13" s="69">
        <v>1985.22871711831</v>
      </c>
      <c r="L13" s="69">
        <v>2104.8442104835881</v>
      </c>
      <c r="M13" s="69">
        <v>2080.2139685827897</v>
      </c>
      <c r="N13" s="69">
        <v>2145.7283617466564</v>
      </c>
      <c r="O13" s="71"/>
      <c r="P13" s="71"/>
      <c r="Q13" s="69"/>
      <c r="R13" s="69"/>
      <c r="S13" s="69">
        <v>1955.2244827130396</v>
      </c>
      <c r="T13" s="69">
        <v>1891.7159695882963</v>
      </c>
      <c r="U13" s="69">
        <v>1870.5847049573326</v>
      </c>
      <c r="V13" s="69">
        <v>1870.5847049573326</v>
      </c>
      <c r="W13" s="69">
        <v>2030.0001401246327</v>
      </c>
      <c r="X13" s="69">
        <v>2003.3145878168336</v>
      </c>
      <c r="Y13" s="69">
        <v>1952.9391021693684</v>
      </c>
      <c r="Z13" s="69">
        <v>1950.0989235592376</v>
      </c>
      <c r="AA13" s="69">
        <v>2028.087425674066</v>
      </c>
      <c r="AB13" s="69">
        <v>1898.4701758706308</v>
      </c>
      <c r="AC13" s="69">
        <v>1799.1879201792956</v>
      </c>
      <c r="AD13" s="69">
        <v>1902.838595147909</v>
      </c>
      <c r="AE13" s="69">
        <v>2012.042274679422</v>
      </c>
    </row>
    <row r="14" spans="1:31" x14ac:dyDescent="0.2">
      <c r="A14" s="42">
        <v>1957</v>
      </c>
      <c r="B14" s="69">
        <v>2087.0799846738928</v>
      </c>
      <c r="C14" s="69">
        <v>1904.4430806295627</v>
      </c>
      <c r="D14" s="69">
        <v>2128.2169929579718</v>
      </c>
      <c r="E14" s="69">
        <v>1837.2305951488468</v>
      </c>
      <c r="F14" s="69"/>
      <c r="G14" s="69">
        <v>2103.103564440451</v>
      </c>
      <c r="H14" s="69"/>
      <c r="I14" s="69"/>
      <c r="J14" s="69"/>
      <c r="K14" s="69">
        <v>1999.9749968645247</v>
      </c>
      <c r="L14" s="69">
        <v>2113.2635873255226</v>
      </c>
      <c r="M14" s="69">
        <v>2084.3743965199556</v>
      </c>
      <c r="N14" s="69">
        <v>2150.0198184701499</v>
      </c>
      <c r="O14" s="71"/>
      <c r="P14" s="71"/>
      <c r="Q14" s="69"/>
      <c r="R14" s="69"/>
      <c r="S14" s="69">
        <v>1959.1349316784656</v>
      </c>
      <c r="T14" s="69">
        <v>1895.1660459572638</v>
      </c>
      <c r="U14" s="69">
        <v>1874.3258743672475</v>
      </c>
      <c r="V14" s="69">
        <v>1874.3258743672475</v>
      </c>
      <c r="W14" s="69">
        <v>2034.0601404048818</v>
      </c>
      <c r="X14" s="69">
        <v>2007.3212169924673</v>
      </c>
      <c r="Y14" s="69">
        <v>1956.8449803737071</v>
      </c>
      <c r="Z14" s="69">
        <v>1953.9991214063562</v>
      </c>
      <c r="AA14" s="69">
        <v>2032.1436005254143</v>
      </c>
      <c r="AB14" s="69">
        <v>1902.2671162223719</v>
      </c>
      <c r="AC14" s="69">
        <v>1802.6300965863147</v>
      </c>
      <c r="AD14" s="69">
        <v>1910.4499495285006</v>
      </c>
      <c r="AE14" s="69">
        <v>2019.839018626144</v>
      </c>
    </row>
    <row r="15" spans="1:31" x14ac:dyDescent="0.2">
      <c r="A15" s="42">
        <v>1958</v>
      </c>
      <c r="B15" s="69">
        <v>2078.7649249739966</v>
      </c>
      <c r="C15" s="69">
        <v>1927.5079246101923</v>
      </c>
      <c r="D15" s="69">
        <v>2132.4564690395609</v>
      </c>
      <c r="E15" s="69">
        <v>1862.9518234809304</v>
      </c>
      <c r="F15" s="69"/>
      <c r="G15" s="69">
        <v>2103.103564440451</v>
      </c>
      <c r="H15" s="69"/>
      <c r="I15" s="69"/>
      <c r="J15" s="69"/>
      <c r="K15" s="69">
        <v>1973.586996598767</v>
      </c>
      <c r="L15" s="69">
        <v>2109.0538989045554</v>
      </c>
      <c r="M15" s="69">
        <v>2084.3743965199556</v>
      </c>
      <c r="N15" s="69">
        <v>2150.0198184701499</v>
      </c>
      <c r="O15" s="71"/>
      <c r="P15" s="71"/>
      <c r="Q15" s="69"/>
      <c r="R15" s="69"/>
      <c r="S15" s="69">
        <v>1959.1349316784656</v>
      </c>
      <c r="T15" s="69">
        <v>1894.9373389143088</v>
      </c>
      <c r="U15" s="69">
        <v>1874.3258743672475</v>
      </c>
      <c r="V15" s="69">
        <v>1874.3258743672475</v>
      </c>
      <c r="W15" s="69">
        <v>2034.0601404048818</v>
      </c>
      <c r="X15" s="69">
        <v>2007.3212169924673</v>
      </c>
      <c r="Y15" s="69">
        <v>1956.8449803737071</v>
      </c>
      <c r="Z15" s="69">
        <v>1953.9991214063562</v>
      </c>
      <c r="AA15" s="69">
        <v>2032.1436005254143</v>
      </c>
      <c r="AB15" s="69">
        <v>1902.2671162223719</v>
      </c>
      <c r="AC15" s="69">
        <v>1802.6664555604095</v>
      </c>
      <c r="AD15" s="69">
        <v>1902.838595147909</v>
      </c>
      <c r="AE15" s="69">
        <v>2007.9837770310576</v>
      </c>
    </row>
    <row r="16" spans="1:31" x14ac:dyDescent="0.2">
      <c r="A16" s="42">
        <v>1959</v>
      </c>
      <c r="B16" s="69">
        <v>2074.6073951240487</v>
      </c>
      <c r="C16" s="69">
        <v>1913.8497651483422</v>
      </c>
      <c r="D16" s="69">
        <v>2132.4564690395609</v>
      </c>
      <c r="E16" s="69">
        <v>1840.9050563391443</v>
      </c>
      <c r="F16" s="69"/>
      <c r="G16" s="69">
        <v>2103.103564440451</v>
      </c>
      <c r="H16" s="69"/>
      <c r="I16" s="69"/>
      <c r="J16" s="69"/>
      <c r="K16" s="69">
        <v>1965.8727767322132</v>
      </c>
      <c r="L16" s="69">
        <v>2096.4248336416535</v>
      </c>
      <c r="M16" s="69">
        <v>2084.3743965199556</v>
      </c>
      <c r="N16" s="69">
        <v>2150.0198184701499</v>
      </c>
      <c r="O16" s="71"/>
      <c r="P16" s="71"/>
      <c r="Q16" s="69"/>
      <c r="R16" s="69"/>
      <c r="S16" s="69">
        <v>1959.1349316784656</v>
      </c>
      <c r="T16" s="69">
        <v>1900.5877341392181</v>
      </c>
      <c r="U16" s="69">
        <v>1879.9376284821194</v>
      </c>
      <c r="V16" s="69">
        <v>1879.9376284821194</v>
      </c>
      <c r="W16" s="69">
        <v>2040.1501408252559</v>
      </c>
      <c r="X16" s="69">
        <v>2013.3311607559176</v>
      </c>
      <c r="Y16" s="69">
        <v>1962.7037976802153</v>
      </c>
      <c r="Z16" s="69">
        <v>1959.8494181770338</v>
      </c>
      <c r="AA16" s="69">
        <v>2038.2278628024364</v>
      </c>
      <c r="AB16" s="69">
        <v>1907.9625267499839</v>
      </c>
      <c r="AC16" s="69">
        <v>1808.0724355794141</v>
      </c>
      <c r="AD16" s="69">
        <v>1899.0329179576129</v>
      </c>
      <c r="AE16" s="69">
        <v>2004.1478840610869</v>
      </c>
    </row>
    <row r="17" spans="1:31" x14ac:dyDescent="0.2">
      <c r="A17" s="42">
        <v>1960</v>
      </c>
      <c r="B17" s="69">
        <v>2093.3162794488148</v>
      </c>
      <c r="C17" s="69">
        <v>1887.9485574137952</v>
      </c>
      <c r="D17" s="69">
        <v>2123.9775168763822</v>
      </c>
      <c r="E17" s="69">
        <v>1802.3232138410183</v>
      </c>
      <c r="F17" s="69"/>
      <c r="G17" s="69">
        <v>2103.103564440451</v>
      </c>
      <c r="H17" s="69"/>
      <c r="I17" s="69"/>
      <c r="J17" s="69"/>
      <c r="K17" s="69">
        <v>1994.8362597512516</v>
      </c>
      <c r="L17" s="69">
        <v>2109.0538989045554</v>
      </c>
      <c r="M17" s="69">
        <v>2088.534824457121</v>
      </c>
      <c r="N17" s="69">
        <v>2154.3112751936433</v>
      </c>
      <c r="O17" s="71"/>
      <c r="P17" s="71"/>
      <c r="Q17" s="69"/>
      <c r="R17" s="69"/>
      <c r="S17" s="69">
        <v>1963.0453806438918</v>
      </c>
      <c r="T17" s="69">
        <v>1907.9336926748663</v>
      </c>
      <c r="U17" s="69">
        <v>1887.4199673019489</v>
      </c>
      <c r="V17" s="69">
        <v>1887.4199673019489</v>
      </c>
      <c r="W17" s="69">
        <v>2048.2701413857544</v>
      </c>
      <c r="X17" s="69">
        <v>2021.3444191071853</v>
      </c>
      <c r="Y17" s="69">
        <v>1970.5155540888929</v>
      </c>
      <c r="Z17" s="69">
        <v>1967.6498138712709</v>
      </c>
      <c r="AA17" s="69">
        <v>2046.3402125051327</v>
      </c>
      <c r="AB17" s="69">
        <v>1915.5564074534666</v>
      </c>
      <c r="AC17" s="69">
        <v>1815.2635052447797</v>
      </c>
      <c r="AD17" s="69">
        <v>1916.1584653139444</v>
      </c>
      <c r="AE17" s="69">
        <v>2020.2956461889366</v>
      </c>
    </row>
    <row r="18" spans="1:31" x14ac:dyDescent="0.2">
      <c r="A18" s="42">
        <v>1961</v>
      </c>
      <c r="B18" s="69">
        <v>2101.6313391487101</v>
      </c>
      <c r="C18" s="69">
        <v>1912.2944750540933</v>
      </c>
      <c r="D18" s="69">
        <v>2132.4564690395609</v>
      </c>
      <c r="E18" s="69">
        <v>1824.3699809828047</v>
      </c>
      <c r="F18" s="69"/>
      <c r="G18" s="69">
        <v>2103.103564440451</v>
      </c>
      <c r="H18" s="69"/>
      <c r="I18" s="69"/>
      <c r="J18" s="69"/>
      <c r="K18" s="69">
        <v>2004.5333602475657</v>
      </c>
      <c r="L18" s="69">
        <v>2125.892652588424</v>
      </c>
      <c r="M18" s="69">
        <v>2092.6952523942864</v>
      </c>
      <c r="N18" s="69">
        <v>2158.6027319171362</v>
      </c>
      <c r="O18" s="71"/>
      <c r="P18" s="71"/>
      <c r="Q18" s="69"/>
      <c r="R18" s="69"/>
      <c r="S18" s="69">
        <v>1966.9558296093178</v>
      </c>
      <c r="T18" s="69">
        <v>1913.8565714106171</v>
      </c>
      <c r="U18" s="69">
        <v>1893.0317214168208</v>
      </c>
      <c r="V18" s="69">
        <v>1893.0317214168208</v>
      </c>
      <c r="W18" s="69">
        <v>2054.360141806128</v>
      </c>
      <c r="X18" s="69">
        <v>2027.3543628706357</v>
      </c>
      <c r="Y18" s="69">
        <v>1976.3743713954011</v>
      </c>
      <c r="Z18" s="69">
        <v>1973.5001106419486</v>
      </c>
      <c r="AA18" s="69">
        <v>2052.4244747821549</v>
      </c>
      <c r="AB18" s="69">
        <v>1921.2518179810784</v>
      </c>
      <c r="AC18" s="69">
        <v>1820.7797481358548</v>
      </c>
      <c r="AD18" s="69">
        <v>1923.7698196945357</v>
      </c>
      <c r="AE18" s="69">
        <v>2028.4393671698442</v>
      </c>
    </row>
    <row r="19" spans="1:31" x14ac:dyDescent="0.2">
      <c r="A19" s="42">
        <v>1962</v>
      </c>
      <c r="B19" s="69">
        <v>2112.0251637735805</v>
      </c>
      <c r="C19" s="69">
        <v>1934.2928213051543</v>
      </c>
      <c r="D19" s="69">
        <v>2123.9775168763822</v>
      </c>
      <c r="E19" s="69">
        <v>1853.7656705051863</v>
      </c>
      <c r="F19" s="69"/>
      <c r="G19" s="69">
        <v>2103.103564440451</v>
      </c>
      <c r="H19" s="69"/>
      <c r="I19" s="69"/>
      <c r="J19" s="69"/>
      <c r="K19" s="69">
        <v>2012.1548670728159</v>
      </c>
      <c r="L19" s="69">
        <v>2140.6265620618092</v>
      </c>
      <c r="M19" s="69">
        <v>2084.3743965199556</v>
      </c>
      <c r="N19" s="69">
        <v>2150.0198184701499</v>
      </c>
      <c r="O19" s="71"/>
      <c r="P19" s="71"/>
      <c r="Q19" s="69"/>
      <c r="R19" s="69"/>
      <c r="S19" s="69">
        <v>1959.1349316784656</v>
      </c>
      <c r="T19" s="69">
        <v>1918.0314363878554</v>
      </c>
      <c r="U19" s="69">
        <v>1896.7728908267356</v>
      </c>
      <c r="V19" s="69">
        <v>1896.7728908267356</v>
      </c>
      <c r="W19" s="69">
        <v>2058.4201420863778</v>
      </c>
      <c r="X19" s="69">
        <v>2031.3609920462693</v>
      </c>
      <c r="Y19" s="69">
        <v>1980.2802495997396</v>
      </c>
      <c r="Z19" s="69">
        <v>1977.4003084890669</v>
      </c>
      <c r="AA19" s="69">
        <v>2056.4806496335032</v>
      </c>
      <c r="AB19" s="69">
        <v>1925.0487583328197</v>
      </c>
      <c r="AC19" s="69">
        <v>1824.7590112885739</v>
      </c>
      <c r="AD19" s="69">
        <v>1933.2840126702752</v>
      </c>
      <c r="AE19" s="69">
        <v>2034.7561436802782</v>
      </c>
    </row>
    <row r="20" spans="1:31" x14ac:dyDescent="0.2">
      <c r="A20" s="42">
        <v>1963</v>
      </c>
      <c r="B20" s="69">
        <v>2091.2375145238402</v>
      </c>
      <c r="C20" s="69">
        <v>1774.2924157750956</v>
      </c>
      <c r="D20" s="69">
        <v>2060.3853756525382</v>
      </c>
      <c r="E20" s="69">
        <v>1649.8330744436639</v>
      </c>
      <c r="F20" s="69"/>
      <c r="G20" s="69">
        <v>1960.0925220585002</v>
      </c>
      <c r="H20" s="69"/>
      <c r="I20" s="69"/>
      <c r="J20" s="69"/>
      <c r="K20" s="69">
        <v>1994.6404620890639</v>
      </c>
      <c r="L20" s="69">
        <v>2138.5217178513253</v>
      </c>
      <c r="M20" s="69">
        <v>2044.8503311168824</v>
      </c>
      <c r="N20" s="69">
        <v>2109.2509795969631</v>
      </c>
      <c r="O20" s="71"/>
      <c r="P20" s="71"/>
      <c r="Q20" s="69"/>
      <c r="R20" s="69"/>
      <c r="S20" s="69">
        <v>1921.9856665069178</v>
      </c>
      <c r="T20" s="69">
        <v>1910.7435778329298</v>
      </c>
      <c r="U20" s="69">
        <v>1889.290552006906</v>
      </c>
      <c r="V20" s="69">
        <v>1889.290552006906</v>
      </c>
      <c r="W20" s="69">
        <v>2050.3001415258791</v>
      </c>
      <c r="X20" s="69">
        <v>2023.347733695002</v>
      </c>
      <c r="Y20" s="69">
        <v>1972.4684931910622</v>
      </c>
      <c r="Z20" s="69">
        <v>1969.5999127948298</v>
      </c>
      <c r="AA20" s="69">
        <v>2048.3682999308066</v>
      </c>
      <c r="AB20" s="69">
        <v>1917.454877629337</v>
      </c>
      <c r="AC20" s="69">
        <v>1817.9874820826587</v>
      </c>
      <c r="AD20" s="69">
        <v>1914.2556267187961</v>
      </c>
      <c r="AE20" s="69">
        <v>2015.929759537378</v>
      </c>
    </row>
    <row r="21" spans="1:31" x14ac:dyDescent="0.2">
      <c r="A21" s="42">
        <v>1964</v>
      </c>
      <c r="B21" s="69">
        <v>2082.9224548239449</v>
      </c>
      <c r="C21" s="69">
        <v>1861.0177976624298</v>
      </c>
      <c r="D21" s="69">
        <v>2034.9485191630008</v>
      </c>
      <c r="E21" s="69">
        <v>1782.113677294381</v>
      </c>
      <c r="F21" s="69"/>
      <c r="G21" s="69">
        <v>1953.7832113651789</v>
      </c>
      <c r="H21" s="69"/>
      <c r="I21" s="69"/>
      <c r="J21" s="69"/>
      <c r="K21" s="69">
        <v>1980.6049570968707</v>
      </c>
      <c r="L21" s="69">
        <v>2130.1023410093912</v>
      </c>
      <c r="M21" s="69">
        <v>2044.8503311168824</v>
      </c>
      <c r="N21" s="69">
        <v>2109.2509795969631</v>
      </c>
      <c r="O21" s="71"/>
      <c r="P21" s="71"/>
      <c r="Q21" s="69"/>
      <c r="R21" s="69"/>
      <c r="S21" s="69">
        <v>1921.9856665069178</v>
      </c>
      <c r="T21" s="69">
        <v>1912.971351551241</v>
      </c>
      <c r="U21" s="69">
        <v>1891.1611367118635</v>
      </c>
      <c r="V21" s="69">
        <v>1891.1611367118635</v>
      </c>
      <c r="W21" s="69">
        <v>2052.3301416660038</v>
      </c>
      <c r="X21" s="69">
        <v>2025.3510482828187</v>
      </c>
      <c r="Y21" s="69">
        <v>1974.4214322932314</v>
      </c>
      <c r="Z21" s="69">
        <v>1971.550011718389</v>
      </c>
      <c r="AA21" s="69">
        <v>2050.3963873564808</v>
      </c>
      <c r="AB21" s="69">
        <v>1919.3533478052077</v>
      </c>
      <c r="AC21" s="69">
        <v>1820.0704398013745</v>
      </c>
      <c r="AD21" s="69">
        <v>1906.6442723382047</v>
      </c>
      <c r="AE21" s="69">
        <v>2009.8283015027639</v>
      </c>
    </row>
    <row r="22" spans="1:31" x14ac:dyDescent="0.2">
      <c r="A22" s="42">
        <v>1965</v>
      </c>
      <c r="B22" s="69">
        <v>2076.6861600490224</v>
      </c>
      <c r="C22" s="69">
        <v>1844.1646916731402</v>
      </c>
      <c r="D22" s="69">
        <v>2009.5116626734632</v>
      </c>
      <c r="E22" s="69">
        <v>1763.7413713428928</v>
      </c>
      <c r="F22" s="69"/>
      <c r="G22" s="69">
        <v>1951.6801078007384</v>
      </c>
      <c r="H22" s="69"/>
      <c r="I22" s="69"/>
      <c r="J22" s="69"/>
      <c r="K22" s="69">
        <v>1964.5982500275647</v>
      </c>
      <c r="L22" s="69">
        <v>2119.5781199569733</v>
      </c>
      <c r="M22" s="69">
        <v>2044.8503311168824</v>
      </c>
      <c r="N22" s="69">
        <v>2109.2509795969631</v>
      </c>
      <c r="O22" s="71"/>
      <c r="P22" s="71"/>
      <c r="Q22" s="69"/>
      <c r="R22" s="69"/>
      <c r="S22" s="69">
        <v>1921.9856665069178</v>
      </c>
      <c r="T22" s="69">
        <v>1911.5191523485628</v>
      </c>
      <c r="U22" s="69">
        <v>1889.290552006906</v>
      </c>
      <c r="V22" s="69">
        <v>1889.290552006906</v>
      </c>
      <c r="W22" s="69">
        <v>2050.3001415258791</v>
      </c>
      <c r="X22" s="69">
        <v>2023.347733695002</v>
      </c>
      <c r="Y22" s="69">
        <v>1972.4684931910622</v>
      </c>
      <c r="Z22" s="69">
        <v>1969.5999127948298</v>
      </c>
      <c r="AA22" s="69">
        <v>2048.3682999308066</v>
      </c>
      <c r="AB22" s="69">
        <v>1917.454877629337</v>
      </c>
      <c r="AC22" s="69">
        <v>1818.5395652873899</v>
      </c>
      <c r="AD22" s="69">
        <v>1900.9357565527609</v>
      </c>
      <c r="AE22" s="69">
        <v>2001.1769660737277</v>
      </c>
    </row>
    <row r="23" spans="1:31" x14ac:dyDescent="0.2">
      <c r="A23" s="42">
        <v>1966</v>
      </c>
      <c r="B23" s="69">
        <v>2078.7649249739966</v>
      </c>
      <c r="C23" s="69">
        <v>1860.5920545917215</v>
      </c>
      <c r="D23" s="69">
        <v>1992.5537583471048</v>
      </c>
      <c r="E23" s="69">
        <v>1793.1370608652742</v>
      </c>
      <c r="F23" s="69"/>
      <c r="G23" s="69">
        <v>1949.5770042362981</v>
      </c>
      <c r="H23" s="69"/>
      <c r="I23" s="69"/>
      <c r="J23" s="69"/>
      <c r="K23" s="69">
        <v>1972.5369641780514</v>
      </c>
      <c r="L23" s="69">
        <v>2111.1587431150388</v>
      </c>
      <c r="M23" s="69">
        <v>2044.8503311168824</v>
      </c>
      <c r="N23" s="69">
        <v>2109.2509795969631</v>
      </c>
      <c r="O23" s="71"/>
      <c r="P23" s="71"/>
      <c r="Q23" s="69"/>
      <c r="R23" s="69"/>
      <c r="S23" s="69">
        <v>1921.9856665069178</v>
      </c>
      <c r="T23" s="69">
        <v>1909.9031211610393</v>
      </c>
      <c r="U23" s="69">
        <v>1887.4199673019489</v>
      </c>
      <c r="V23" s="69">
        <v>1887.4199673019489</v>
      </c>
      <c r="W23" s="69">
        <v>2048.2701413857544</v>
      </c>
      <c r="X23" s="69">
        <v>2021.3444191071853</v>
      </c>
      <c r="Y23" s="69">
        <v>1970.5155540888929</v>
      </c>
      <c r="Z23" s="69">
        <v>1967.6498138712709</v>
      </c>
      <c r="AA23" s="69">
        <v>2046.3402125051327</v>
      </c>
      <c r="AB23" s="69">
        <v>1915.5564074534666</v>
      </c>
      <c r="AC23" s="69">
        <v>1816.8378491908616</v>
      </c>
      <c r="AD23" s="69">
        <v>1902.838595147909</v>
      </c>
      <c r="AE23" s="69">
        <v>2002.0996335758259</v>
      </c>
    </row>
    <row r="24" spans="1:31" x14ac:dyDescent="0.2">
      <c r="A24" s="42">
        <v>1967</v>
      </c>
      <c r="B24" s="69">
        <v>2056.4605802854344</v>
      </c>
      <c r="C24" s="69">
        <v>1846.4628608111152</v>
      </c>
      <c r="D24" s="69">
        <v>1988.1551849291204</v>
      </c>
      <c r="E24" s="69">
        <v>1772.3831596978521</v>
      </c>
      <c r="F24" s="69"/>
      <c r="G24" s="69">
        <v>1949.5770042362981</v>
      </c>
      <c r="H24" s="69"/>
      <c r="I24" s="69"/>
      <c r="J24" s="69"/>
      <c r="K24" s="69">
        <v>1951.0496334135846</v>
      </c>
      <c r="L24" s="69">
        <v>2089.9623701921973</v>
      </c>
      <c r="M24" s="69">
        <v>2040.5634331480837</v>
      </c>
      <c r="N24" s="69">
        <v>2104.8290697864873</v>
      </c>
      <c r="O24" s="71"/>
      <c r="P24" s="71"/>
      <c r="Q24" s="69"/>
      <c r="R24" s="69"/>
      <c r="S24" s="69">
        <v>1917.9563464513478</v>
      </c>
      <c r="T24" s="69">
        <v>1903.7969484579903</v>
      </c>
      <c r="U24" s="69">
        <v>1879.3883929730043</v>
      </c>
      <c r="V24" s="69">
        <v>1879.3883929730043</v>
      </c>
      <c r="W24" s="69">
        <v>2052.7229025626798</v>
      </c>
      <c r="X24" s="69">
        <v>2025.7386461052445</v>
      </c>
      <c r="Y24" s="69">
        <v>1974.7992835543034</v>
      </c>
      <c r="Z24" s="69">
        <v>1971.9273134666432</v>
      </c>
      <c r="AA24" s="69">
        <v>2050.788778184492</v>
      </c>
      <c r="AB24" s="69">
        <v>1919.720660513148</v>
      </c>
      <c r="AC24" s="69">
        <v>1820.8925292846811</v>
      </c>
      <c r="AD24" s="69">
        <v>1882.4218720240044</v>
      </c>
      <c r="AE24" s="69">
        <v>1986.6497884092369</v>
      </c>
    </row>
    <row r="25" spans="1:31" x14ac:dyDescent="0.2">
      <c r="A25" s="42">
        <v>1968</v>
      </c>
      <c r="B25" s="69">
        <v>2051.999711347722</v>
      </c>
      <c r="C25" s="69">
        <v>1797.4262722247472</v>
      </c>
      <c r="D25" s="69">
        <v>1944.1694507492728</v>
      </c>
      <c r="E25" s="69">
        <v>1718.4230166625543</v>
      </c>
      <c r="F25" s="69"/>
      <c r="G25" s="69">
        <v>1923.6976634720991</v>
      </c>
      <c r="H25" s="69"/>
      <c r="I25" s="69"/>
      <c r="J25" s="69"/>
      <c r="K25" s="69">
        <v>1946.7521672606913</v>
      </c>
      <c r="L25" s="69">
        <v>2077.2445464384919</v>
      </c>
      <c r="M25" s="69">
        <v>2019.1289433040913</v>
      </c>
      <c r="N25" s="69">
        <v>2082.7195207341083</v>
      </c>
      <c r="O25" s="71"/>
      <c r="P25" s="71"/>
      <c r="Q25" s="69"/>
      <c r="R25" s="69"/>
      <c r="S25" s="69">
        <v>1897.8097461734974</v>
      </c>
      <c r="T25" s="69">
        <v>1898.2077648241504</v>
      </c>
      <c r="U25" s="69">
        <v>1875.3726058085324</v>
      </c>
      <c r="V25" s="69">
        <v>1875.3726058085324</v>
      </c>
      <c r="W25" s="69">
        <v>2034.9118578549776</v>
      </c>
      <c r="X25" s="69">
        <v>2008.1617381130077</v>
      </c>
      <c r="Y25" s="69">
        <v>1957.6643656926608</v>
      </c>
      <c r="Z25" s="69">
        <v>1954.8173150851537</v>
      </c>
      <c r="AA25" s="69">
        <v>2032.9945154670556</v>
      </c>
      <c r="AB25" s="69">
        <v>1903.0636482744221</v>
      </c>
      <c r="AC25" s="69">
        <v>1805.1960437947469</v>
      </c>
      <c r="AD25" s="69">
        <v>1878.3385273992233</v>
      </c>
      <c r="AE25" s="69">
        <v>1977.4637499940104</v>
      </c>
    </row>
    <row r="26" spans="1:31" x14ac:dyDescent="0.2">
      <c r="A26" s="42">
        <v>1969</v>
      </c>
      <c r="B26" s="69">
        <v>2047.5388424100097</v>
      </c>
      <c r="C26" s="69">
        <v>1782.2221281348975</v>
      </c>
      <c r="D26" s="69">
        <v>1873.7922760615158</v>
      </c>
      <c r="E26" s="69">
        <v>1730.8753573630077</v>
      </c>
      <c r="F26" s="69"/>
      <c r="G26" s="69">
        <v>1910.7579930899994</v>
      </c>
      <c r="H26" s="69"/>
      <c r="I26" s="69"/>
      <c r="J26" s="69"/>
      <c r="K26" s="69">
        <v>1951.0496334135846</v>
      </c>
      <c r="L26" s="69">
        <v>2081.48382102306</v>
      </c>
      <c r="M26" s="69">
        <v>1993.4075554913004</v>
      </c>
      <c r="N26" s="69">
        <v>2056.188061871253</v>
      </c>
      <c r="O26" s="71"/>
      <c r="P26" s="71"/>
      <c r="Q26" s="69"/>
      <c r="R26" s="69"/>
      <c r="S26" s="69">
        <v>1873.6338258400772</v>
      </c>
      <c r="T26" s="69">
        <v>1882.2582507949689</v>
      </c>
      <c r="U26" s="69">
        <v>1871.35681864406</v>
      </c>
      <c r="V26" s="69">
        <v>1871.35681864406</v>
      </c>
      <c r="W26" s="69">
        <v>1945.8566343164666</v>
      </c>
      <c r="X26" s="69">
        <v>1920.277198151826</v>
      </c>
      <c r="Y26" s="69">
        <v>1871.9897763844483</v>
      </c>
      <c r="Z26" s="69">
        <v>1869.2673231777071</v>
      </c>
      <c r="AA26" s="69">
        <v>1944.0232018798761</v>
      </c>
      <c r="AB26" s="69">
        <v>1819.7785870807932</v>
      </c>
      <c r="AC26" s="69">
        <v>1726.3856968044852</v>
      </c>
      <c r="AD26" s="69">
        <v>1874.2551827744426</v>
      </c>
      <c r="AE26" s="69">
        <v>1962.8376400600123</v>
      </c>
    </row>
    <row r="27" spans="1:31" x14ac:dyDescent="0.2">
      <c r="A27" s="42">
        <v>1970</v>
      </c>
      <c r="B27" s="69">
        <v>2029.6953666591596</v>
      </c>
      <c r="C27" s="69">
        <v>1765.4101135316496</v>
      </c>
      <c r="D27" s="69">
        <v>1838.6036887176374</v>
      </c>
      <c r="E27" s="69">
        <v>1722.5737968960384</v>
      </c>
      <c r="F27" s="69"/>
      <c r="G27" s="69">
        <v>1871.9389819437017</v>
      </c>
      <c r="H27" s="69"/>
      <c r="I27" s="69"/>
      <c r="J27" s="69"/>
      <c r="K27" s="69">
        <v>1925.2648364962245</v>
      </c>
      <c r="L27" s="69">
        <v>2077.2445464384919</v>
      </c>
      <c r="M27" s="69">
        <v>1963.3992697097106</v>
      </c>
      <c r="N27" s="69">
        <v>2025.2346931979225</v>
      </c>
      <c r="O27" s="71"/>
      <c r="P27" s="71"/>
      <c r="Q27" s="69"/>
      <c r="R27" s="69"/>
      <c r="S27" s="69">
        <v>1845.4285854510865</v>
      </c>
      <c r="T27" s="69">
        <v>1857.5364560025771</v>
      </c>
      <c r="U27" s="69">
        <v>1855.2936699861712</v>
      </c>
      <c r="V27" s="69">
        <v>1855.2936699861712</v>
      </c>
      <c r="W27" s="69">
        <v>1870.1596943087325</v>
      </c>
      <c r="X27" s="69">
        <v>1845.5753391848214</v>
      </c>
      <c r="Y27" s="69">
        <v>1799.1663754724673</v>
      </c>
      <c r="Z27" s="69">
        <v>1796.5498300563779</v>
      </c>
      <c r="AA27" s="69">
        <v>1868.3975853307734</v>
      </c>
      <c r="AB27" s="69">
        <v>1748.9862850662084</v>
      </c>
      <c r="AC27" s="69">
        <v>1659.4256653003777</v>
      </c>
      <c r="AD27" s="69">
        <v>1857.9218042753187</v>
      </c>
      <c r="AE27" s="69">
        <v>1933.6876692076801</v>
      </c>
    </row>
    <row r="28" spans="1:31" x14ac:dyDescent="0.2">
      <c r="A28" s="42">
        <v>1971</v>
      </c>
      <c r="B28" s="69">
        <v>2011.85189090831</v>
      </c>
      <c r="C28" s="69">
        <v>1731.4760320294217</v>
      </c>
      <c r="D28" s="69">
        <v>1803.4151013737599</v>
      </c>
      <c r="E28" s="69">
        <v>1685.2167747946787</v>
      </c>
      <c r="F28" s="69"/>
      <c r="G28" s="69">
        <v>1833.1199707974042</v>
      </c>
      <c r="H28" s="69"/>
      <c r="I28" s="69"/>
      <c r="J28" s="69"/>
      <c r="K28" s="69">
        <v>1912.372438037544</v>
      </c>
      <c r="L28" s="69">
        <v>2060.2874481002186</v>
      </c>
      <c r="M28" s="69">
        <v>1937.6778818969199</v>
      </c>
      <c r="N28" s="69">
        <v>1998.7032343350677</v>
      </c>
      <c r="O28" s="71"/>
      <c r="P28" s="71"/>
      <c r="Q28" s="69"/>
      <c r="R28" s="69"/>
      <c r="S28" s="69">
        <v>1821.2526651176661</v>
      </c>
      <c r="T28" s="69">
        <v>1852.1104449631246</v>
      </c>
      <c r="U28" s="69">
        <v>1851.277882821699</v>
      </c>
      <c r="V28" s="69">
        <v>1851.277882821699</v>
      </c>
      <c r="W28" s="69">
        <v>1856.8014107779559</v>
      </c>
      <c r="X28" s="69">
        <v>1832.3926581906442</v>
      </c>
      <c r="Y28" s="69">
        <v>1786.3151870762356</v>
      </c>
      <c r="Z28" s="69">
        <v>1783.717331270261</v>
      </c>
      <c r="AA28" s="69">
        <v>1855.0518882926965</v>
      </c>
      <c r="AB28" s="69">
        <v>1736.4935258871642</v>
      </c>
      <c r="AC28" s="69">
        <v>1647.7236089291914</v>
      </c>
      <c r="AD28" s="69">
        <v>1841.5884257761948</v>
      </c>
      <c r="AE28" s="69">
        <v>1918.2293132712564</v>
      </c>
    </row>
    <row r="29" spans="1:31" x14ac:dyDescent="0.2">
      <c r="A29" s="42">
        <v>1972</v>
      </c>
      <c r="B29" s="69">
        <v>1998.4692840951727</v>
      </c>
      <c r="C29" s="69">
        <v>1709.8449145016784</v>
      </c>
      <c r="D29" s="69">
        <v>1772.6250874478662</v>
      </c>
      <c r="E29" s="69">
        <v>1664.4628736272568</v>
      </c>
      <c r="F29" s="69"/>
      <c r="G29" s="69">
        <v>1798.6141831118061</v>
      </c>
      <c r="H29" s="69"/>
      <c r="I29" s="69"/>
      <c r="J29" s="69"/>
      <c r="K29" s="69">
        <v>1890.8851072730774</v>
      </c>
      <c r="L29" s="69">
        <v>2039.0910751773768</v>
      </c>
      <c r="M29" s="69">
        <v>1890.5220042401361</v>
      </c>
      <c r="N29" s="69">
        <v>1950.0622264198335</v>
      </c>
      <c r="O29" s="71"/>
      <c r="P29" s="71"/>
      <c r="Q29" s="69"/>
      <c r="R29" s="69"/>
      <c r="S29" s="69">
        <v>1776.9301445063954</v>
      </c>
      <c r="T29" s="69">
        <v>1841.1394116201045</v>
      </c>
      <c r="U29" s="69">
        <v>1835.2147341638097</v>
      </c>
      <c r="V29" s="69">
        <v>1835.2147341638097</v>
      </c>
      <c r="W29" s="69">
        <v>1874.6124554856581</v>
      </c>
      <c r="X29" s="69">
        <v>1849.9695661828805</v>
      </c>
      <c r="Y29" s="69">
        <v>1803.450104937878</v>
      </c>
      <c r="Z29" s="69">
        <v>1800.82732965175</v>
      </c>
      <c r="AA29" s="69">
        <v>1872.8461510101326</v>
      </c>
      <c r="AB29" s="69">
        <v>1753.1505381258899</v>
      </c>
      <c r="AC29" s="69">
        <v>1663.701600989695</v>
      </c>
      <c r="AD29" s="69">
        <v>1829.3383919018522</v>
      </c>
      <c r="AE29" s="69">
        <v>1901.7097040748451</v>
      </c>
    </row>
    <row r="30" spans="1:31" x14ac:dyDescent="0.2">
      <c r="A30" s="42">
        <v>1973</v>
      </c>
      <c r="B30" s="69">
        <v>1980.6258083443231</v>
      </c>
      <c r="C30" s="69">
        <v>1703.34055972789</v>
      </c>
      <c r="D30" s="69">
        <v>1777.0236608658506</v>
      </c>
      <c r="E30" s="69">
        <v>1643.7089724598347</v>
      </c>
      <c r="F30" s="69"/>
      <c r="G30" s="69">
        <v>1755.4819485048083</v>
      </c>
      <c r="H30" s="69"/>
      <c r="I30" s="69"/>
      <c r="J30" s="69"/>
      <c r="K30" s="69">
        <v>1873.6952426615042</v>
      </c>
      <c r="L30" s="69">
        <v>2030.6125260082401</v>
      </c>
      <c r="M30" s="69">
        <v>1864.8006164273456</v>
      </c>
      <c r="N30" s="69">
        <v>1923.5307675569793</v>
      </c>
      <c r="O30" s="71"/>
      <c r="P30" s="71"/>
      <c r="Q30" s="69"/>
      <c r="R30" s="69"/>
      <c r="S30" s="69">
        <v>1752.7542241729755</v>
      </c>
      <c r="T30" s="69">
        <v>1818.0417788911095</v>
      </c>
      <c r="U30" s="69">
        <v>1815.1357983414487</v>
      </c>
      <c r="V30" s="69">
        <v>1815.1357983414487</v>
      </c>
      <c r="W30" s="69">
        <v>1834.5376048933283</v>
      </c>
      <c r="X30" s="69">
        <v>1810.4215232003487</v>
      </c>
      <c r="Y30" s="69">
        <v>1764.8965397491829</v>
      </c>
      <c r="Z30" s="69">
        <v>1762.3298332933994</v>
      </c>
      <c r="AA30" s="69">
        <v>1832.809059895902</v>
      </c>
      <c r="AB30" s="69">
        <v>1715.6722605887571</v>
      </c>
      <c r="AC30" s="69">
        <v>1628.3051780348205</v>
      </c>
      <c r="AD30" s="69">
        <v>1813.0050134027283</v>
      </c>
      <c r="AE30" s="69">
        <v>1879.5288184851934</v>
      </c>
    </row>
    <row r="31" spans="1:31" x14ac:dyDescent="0.2">
      <c r="A31" s="42">
        <v>1974</v>
      </c>
      <c r="B31" s="69">
        <v>1953.8605947180486</v>
      </c>
      <c r="C31" s="69">
        <v>1695.0222397520051</v>
      </c>
      <c r="D31" s="69">
        <v>1772.6250874478662</v>
      </c>
      <c r="E31" s="69">
        <v>1627.1058515258967</v>
      </c>
      <c r="F31" s="69"/>
      <c r="G31" s="69">
        <v>1725.2893842799097</v>
      </c>
      <c r="H31" s="69"/>
      <c r="I31" s="69"/>
      <c r="J31" s="69"/>
      <c r="K31" s="69">
        <v>1843.6129795912507</v>
      </c>
      <c r="L31" s="69">
        <v>2000.9376039162617</v>
      </c>
      <c r="M31" s="69">
        <v>1839.0792286145543</v>
      </c>
      <c r="N31" s="69">
        <v>1896.999308694124</v>
      </c>
      <c r="O31" s="71"/>
      <c r="P31" s="71"/>
      <c r="Q31" s="69"/>
      <c r="R31" s="69"/>
      <c r="S31" s="69">
        <v>1728.578303839555</v>
      </c>
      <c r="T31" s="69">
        <v>1796.9725079387217</v>
      </c>
      <c r="U31" s="69">
        <v>1795.0568625190874</v>
      </c>
      <c r="V31" s="69">
        <v>1795.0568625190874</v>
      </c>
      <c r="W31" s="69">
        <v>1807.8210378317744</v>
      </c>
      <c r="X31" s="69">
        <v>1784.0561612119941</v>
      </c>
      <c r="Y31" s="69">
        <v>1739.1941629567186</v>
      </c>
      <c r="Z31" s="69">
        <v>1736.6648357211652</v>
      </c>
      <c r="AA31" s="69">
        <v>1806.1176658197476</v>
      </c>
      <c r="AB31" s="69">
        <v>1690.6867422306682</v>
      </c>
      <c r="AC31" s="69">
        <v>1604.8502050574648</v>
      </c>
      <c r="AD31" s="69">
        <v>1788.504945654043</v>
      </c>
      <c r="AE31" s="69">
        <v>1851.3545926074094</v>
      </c>
    </row>
    <row r="32" spans="1:31" x14ac:dyDescent="0.2">
      <c r="A32" s="42">
        <v>1975</v>
      </c>
      <c r="B32" s="69">
        <v>1904.7910364032114</v>
      </c>
      <c r="C32" s="69">
        <v>1693.1087776179138</v>
      </c>
      <c r="D32" s="69">
        <v>1768.2265140298814</v>
      </c>
      <c r="E32" s="69">
        <v>1627.1058515258967</v>
      </c>
      <c r="F32" s="69"/>
      <c r="G32" s="69">
        <v>1725.2893842799097</v>
      </c>
      <c r="H32" s="69"/>
      <c r="I32" s="69"/>
      <c r="J32" s="69"/>
      <c r="K32" s="69">
        <v>1792.0433857565306</v>
      </c>
      <c r="L32" s="69">
        <v>1937.3484851477363</v>
      </c>
      <c r="M32" s="69">
        <v>1809.0709428329651</v>
      </c>
      <c r="N32" s="69">
        <v>1866.0459400207935</v>
      </c>
      <c r="O32" s="71"/>
      <c r="P32" s="71"/>
      <c r="Q32" s="69"/>
      <c r="R32" s="69"/>
      <c r="S32" s="69">
        <v>1700.3730634505648</v>
      </c>
      <c r="T32" s="69">
        <v>1767.0517950122958</v>
      </c>
      <c r="U32" s="69">
        <v>1762.9305652033097</v>
      </c>
      <c r="V32" s="69">
        <v>1762.9305652033097</v>
      </c>
      <c r="W32" s="69">
        <v>1790.0099931240725</v>
      </c>
      <c r="X32" s="69">
        <v>1766.4792532197575</v>
      </c>
      <c r="Y32" s="69">
        <v>1722.0592450950762</v>
      </c>
      <c r="Z32" s="69">
        <v>1719.5548373396757</v>
      </c>
      <c r="AA32" s="69">
        <v>1788.3234031023117</v>
      </c>
      <c r="AB32" s="69">
        <v>1674.0297299919425</v>
      </c>
      <c r="AC32" s="69">
        <v>1589.2449195423826</v>
      </c>
      <c r="AD32" s="69">
        <v>1743.5881547814529</v>
      </c>
      <c r="AE32" s="69">
        <v>1808.6863952753497</v>
      </c>
    </row>
    <row r="33" spans="1:31" x14ac:dyDescent="0.2">
      <c r="A33" s="42">
        <v>1976</v>
      </c>
      <c r="B33" s="69">
        <v>1864.6432159637995</v>
      </c>
      <c r="C33" s="69">
        <v>1660.3280134634851</v>
      </c>
      <c r="D33" s="69">
        <v>1731.0937572352539</v>
      </c>
      <c r="E33" s="69">
        <v>1592.9366286438531</v>
      </c>
      <c r="F33" s="69"/>
      <c r="G33" s="69">
        <v>1689.0583072100314</v>
      </c>
      <c r="H33" s="69"/>
      <c r="I33" s="69"/>
      <c r="J33" s="69"/>
      <c r="K33" s="69">
        <v>1754.4104746556432</v>
      </c>
      <c r="L33" s="69">
        <v>1896.6641669596343</v>
      </c>
      <c r="M33" s="69">
        <v>1771.0804530334726</v>
      </c>
      <c r="N33" s="69">
        <v>1826.8589752803566</v>
      </c>
      <c r="P33" s="71"/>
      <c r="Q33" s="69"/>
      <c r="R33" s="69"/>
      <c r="S33" s="71">
        <v>1664.6652291181026</v>
      </c>
      <c r="T33" s="69">
        <v>1729.906918757903</v>
      </c>
      <c r="U33" s="69">
        <v>1725.9090233340401</v>
      </c>
      <c r="V33" s="69">
        <v>1725.9090233340401</v>
      </c>
      <c r="W33" s="69">
        <v>1752.419783268467</v>
      </c>
      <c r="X33" s="69">
        <v>1729.3831889021428</v>
      </c>
      <c r="Y33" s="69">
        <v>1685.8960009480795</v>
      </c>
      <c r="Z33" s="69">
        <v>1683.4441857555428</v>
      </c>
      <c r="AA33" s="69">
        <v>1750.7686116371633</v>
      </c>
      <c r="AB33" s="69">
        <v>1638.8751056621118</v>
      </c>
      <c r="AC33" s="69">
        <v>1556.3570359570099</v>
      </c>
      <c r="AD33" s="69">
        <v>1706.8380531584246</v>
      </c>
      <c r="AE33" s="69">
        <v>1769.579197739195</v>
      </c>
    </row>
    <row r="34" spans="1:31" x14ac:dyDescent="0.2">
      <c r="A34" s="42">
        <v>1977</v>
      </c>
      <c r="B34" s="69">
        <v>1846.3580277661156</v>
      </c>
      <c r="C34" s="69">
        <v>1658.6388589017024</v>
      </c>
      <c r="D34" s="69">
        <v>1725.085995063391</v>
      </c>
      <c r="E34" s="69">
        <v>1592.9366286438531</v>
      </c>
      <c r="F34" s="69"/>
      <c r="G34" s="69">
        <v>1689.0583072100314</v>
      </c>
      <c r="H34" s="69"/>
      <c r="I34" s="69"/>
      <c r="J34" s="69"/>
      <c r="K34" s="69">
        <v>1740.4450181409713</v>
      </c>
      <c r="L34" s="69">
        <v>1844.8357197595178</v>
      </c>
      <c r="M34" s="69">
        <v>1757.5149601599935</v>
      </c>
      <c r="N34" s="69">
        <v>1813.4769742799567</v>
      </c>
      <c r="P34" s="71"/>
      <c r="Q34" s="69"/>
      <c r="R34" s="69"/>
      <c r="S34" s="71">
        <v>1652.1731879409881</v>
      </c>
      <c r="T34" s="69">
        <v>1715.6758379868331</v>
      </c>
      <c r="U34" s="69">
        <v>1710.2659845886874</v>
      </c>
      <c r="V34" s="69">
        <v>1710.2659845886874</v>
      </c>
      <c r="W34" s="69">
        <v>1746.3251167372759</v>
      </c>
      <c r="X34" s="69">
        <v>1725.2275043902312</v>
      </c>
      <c r="Y34" s="69">
        <v>1685.0532636319347</v>
      </c>
      <c r="Z34" s="69">
        <v>1682.6016210980074</v>
      </c>
      <c r="AA34" s="69">
        <v>1744.3929065692932</v>
      </c>
      <c r="AB34" s="69">
        <v>1633.6171154415767</v>
      </c>
      <c r="AC34" s="69">
        <v>1549.1180829409363</v>
      </c>
      <c r="AD34" s="69">
        <v>1690.1003444333596</v>
      </c>
      <c r="AE34" s="69">
        <v>1751.4547643307019</v>
      </c>
    </row>
    <row r="35" spans="1:31" x14ac:dyDescent="0.2">
      <c r="A35" s="42">
        <v>1978</v>
      </c>
      <c r="B35" s="69">
        <v>1833.8705821676972</v>
      </c>
      <c r="C35" s="69">
        <v>1657.5962589434666</v>
      </c>
      <c r="D35" s="69">
        <v>1721.652988108041</v>
      </c>
      <c r="E35" s="69">
        <v>1592.9366286438531</v>
      </c>
      <c r="F35" s="69"/>
      <c r="G35" s="69">
        <v>1689.0583072100314</v>
      </c>
      <c r="H35" s="69"/>
      <c r="I35" s="69"/>
      <c r="J35" s="69"/>
      <c r="K35" s="69">
        <v>1721.2425154332975</v>
      </c>
      <c r="L35" s="69">
        <v>1814.4239862784577</v>
      </c>
      <c r="M35" s="69">
        <v>1751.2828608984803</v>
      </c>
      <c r="N35" s="69">
        <v>1806.1384576023183</v>
      </c>
      <c r="P35" s="71"/>
      <c r="Q35" s="69"/>
      <c r="R35" s="69"/>
      <c r="S35" s="71">
        <v>1652.1731879409881</v>
      </c>
      <c r="T35" s="69">
        <v>1704.231687414823</v>
      </c>
      <c r="U35" s="69">
        <v>1697.0103961507625</v>
      </c>
      <c r="V35" s="69">
        <v>1697.0103961507625</v>
      </c>
      <c r="W35" s="69">
        <v>1745.1061834310378</v>
      </c>
      <c r="X35" s="69">
        <v>1720.0165064708756</v>
      </c>
      <c r="Y35" s="69">
        <v>1679.9968397350644</v>
      </c>
      <c r="Z35" s="69">
        <v>1682.1803387692401</v>
      </c>
      <c r="AA35" s="69">
        <v>1738.0172015014234</v>
      </c>
      <c r="AB35" s="69">
        <v>1628.7635860072369</v>
      </c>
      <c r="AC35" s="69">
        <v>1543.1252003986435</v>
      </c>
      <c r="AD35" s="69">
        <v>1678.6697140845349</v>
      </c>
      <c r="AE35" s="69">
        <v>1735.943583251109</v>
      </c>
    </row>
    <row r="36" spans="1:31" x14ac:dyDescent="0.2">
      <c r="A36" s="42">
        <v>1979</v>
      </c>
      <c r="B36" s="69">
        <v>1825.8429385687143</v>
      </c>
      <c r="C36" s="69">
        <v>1657.3806910064609</v>
      </c>
      <c r="D36" s="69">
        <v>1721.2238622386224</v>
      </c>
      <c r="E36" s="69">
        <v>1592.9366286438531</v>
      </c>
      <c r="F36" s="69"/>
      <c r="G36" s="69">
        <v>1689.0583072100314</v>
      </c>
      <c r="H36" s="69"/>
      <c r="I36" s="69"/>
      <c r="J36" s="69"/>
      <c r="K36" s="69">
        <v>1717.7511513046297</v>
      </c>
      <c r="L36" s="69">
        <v>1800.2889552238805</v>
      </c>
      <c r="M36" s="69">
        <v>1745.9889965028419</v>
      </c>
      <c r="N36" s="69">
        <v>1798.368263473054</v>
      </c>
      <c r="O36" s="71"/>
      <c r="P36" s="71"/>
      <c r="Q36" s="69"/>
      <c r="R36" s="69"/>
      <c r="S36" s="69">
        <v>1652.1731879409879</v>
      </c>
      <c r="T36" s="69">
        <v>1695.395607175891</v>
      </c>
      <c r="U36" s="69">
        <v>1688.3034184270598</v>
      </c>
      <c r="V36" s="69">
        <v>1688.3034184270598</v>
      </c>
      <c r="W36" s="69">
        <v>1735.354716981132</v>
      </c>
      <c r="X36" s="69">
        <v>1717.0493981603047</v>
      </c>
      <c r="Y36" s="69">
        <v>1684.2105263157894</v>
      </c>
      <c r="Z36" s="69">
        <v>1679.2313624678663</v>
      </c>
      <c r="AA36" s="69">
        <v>1732.0665434380776</v>
      </c>
      <c r="AB36" s="69">
        <v>1623.5055957867019</v>
      </c>
      <c r="AC36" s="69">
        <v>1536.7423220483065</v>
      </c>
      <c r="AD36" s="69">
        <v>1671.3214517174335</v>
      </c>
      <c r="AE36" s="69">
        <v>1729.0915694331463</v>
      </c>
    </row>
    <row r="37" spans="1:31" x14ac:dyDescent="0.2">
      <c r="A37" s="42">
        <v>1980</v>
      </c>
      <c r="B37" s="69">
        <v>1782.8701709943002</v>
      </c>
      <c r="C37" s="69">
        <v>1665.6529291940205</v>
      </c>
      <c r="D37" s="69">
        <v>1720.2214022140222</v>
      </c>
      <c r="E37" s="69">
        <v>1605.8954372623575</v>
      </c>
      <c r="F37" s="69"/>
      <c r="G37" s="69">
        <v>1690.0589341692789</v>
      </c>
      <c r="H37" s="69"/>
      <c r="I37" s="69"/>
      <c r="J37" s="69"/>
      <c r="K37" s="69">
        <v>1718.2564020079367</v>
      </c>
      <c r="L37" s="69">
        <v>1806.3032835820895</v>
      </c>
      <c r="M37" s="69">
        <v>1748.7912315679207</v>
      </c>
      <c r="N37" s="69">
        <v>1801.377245508982</v>
      </c>
      <c r="O37" s="71"/>
      <c r="P37" s="71"/>
      <c r="Q37" s="69"/>
      <c r="R37" s="69"/>
      <c r="S37" s="69">
        <v>1653.1751122514431</v>
      </c>
      <c r="T37" s="69">
        <v>1687.348022380713</v>
      </c>
      <c r="U37" s="69">
        <v>1681.0910059864493</v>
      </c>
      <c r="V37" s="69">
        <v>1681.0910059864493</v>
      </c>
      <c r="W37" s="69">
        <v>1722.3220125786163</v>
      </c>
      <c r="X37" s="69">
        <v>1713.5472317750805</v>
      </c>
      <c r="Y37" s="69">
        <v>1682.2055137844611</v>
      </c>
      <c r="Z37" s="69">
        <v>1680.233290488432</v>
      </c>
      <c r="AA37" s="69">
        <v>1727.0634627233519</v>
      </c>
      <c r="AB37" s="69">
        <v>1619.4845292955893</v>
      </c>
      <c r="AC37" s="69">
        <v>1531.7525845767686</v>
      </c>
      <c r="AD37" s="69">
        <v>1668.3136746597538</v>
      </c>
      <c r="AE37" s="69">
        <v>1723.0004155881868</v>
      </c>
    </row>
    <row r="38" spans="1:31" x14ac:dyDescent="0.2">
      <c r="A38" s="42">
        <v>1981</v>
      </c>
      <c r="B38" s="69">
        <v>1754.8879037365421</v>
      </c>
      <c r="C38" s="69">
        <v>1655.0679549337719</v>
      </c>
      <c r="D38" s="69">
        <v>1706.1869618696187</v>
      </c>
      <c r="E38" s="69">
        <v>1596.9239543726235</v>
      </c>
      <c r="F38" s="69"/>
      <c r="G38" s="69">
        <v>1675.0495297805642</v>
      </c>
      <c r="H38" s="69"/>
      <c r="I38" s="69"/>
      <c r="J38" s="69"/>
      <c r="K38" s="69">
        <v>1696.6787854241204</v>
      </c>
      <c r="L38" s="69">
        <v>1784.2507462686567</v>
      </c>
      <c r="M38" s="69">
        <v>1731.7874614903023</v>
      </c>
      <c r="N38" s="69">
        <v>1781.3173652694611</v>
      </c>
      <c r="O38" s="71"/>
      <c r="P38" s="71"/>
      <c r="Q38" s="69"/>
      <c r="R38" s="69"/>
      <c r="S38" s="69">
        <v>1642.1539448364335</v>
      </c>
      <c r="T38" s="69">
        <v>1665.4912333159011</v>
      </c>
      <c r="U38" s="69">
        <v>1660.7628211871574</v>
      </c>
      <c r="V38" s="69">
        <v>1660.7628211871574</v>
      </c>
      <c r="W38" s="69">
        <v>1691.2440251572327</v>
      </c>
      <c r="X38" s="69">
        <v>1695.91918993539</v>
      </c>
      <c r="Y38" s="69">
        <v>1665.1629072681703</v>
      </c>
      <c r="Z38" s="69">
        <v>1665.2043701799487</v>
      </c>
      <c r="AA38" s="69">
        <v>1709.0523721503389</v>
      </c>
      <c r="AB38" s="69">
        <v>1600.3844634628044</v>
      </c>
      <c r="AC38" s="69">
        <v>1506.3210851684385</v>
      </c>
      <c r="AD38" s="69">
        <v>1653.2747893713545</v>
      </c>
      <c r="AE38" s="69">
        <v>1701.2534236238625</v>
      </c>
    </row>
    <row r="39" spans="1:31" x14ac:dyDescent="0.2">
      <c r="A39" s="42">
        <v>1982</v>
      </c>
      <c r="B39" s="69">
        <v>1691.9278024065864</v>
      </c>
      <c r="C39" s="69">
        <v>1606.2431933253451</v>
      </c>
      <c r="D39" s="69">
        <v>1650.049200492005</v>
      </c>
      <c r="E39" s="69">
        <v>1555.0570342205324</v>
      </c>
      <c r="F39" s="69"/>
      <c r="G39" s="69">
        <v>1623.0169278996866</v>
      </c>
      <c r="H39" s="69"/>
      <c r="I39" s="69"/>
      <c r="J39" s="69"/>
      <c r="K39" s="69">
        <v>1623.6519770921921</v>
      </c>
      <c r="L39" s="69">
        <v>1689.023880597015</v>
      </c>
      <c r="M39" s="69">
        <v>1663.3223036081943</v>
      </c>
      <c r="N39" s="69">
        <v>1712.1107784431138</v>
      </c>
      <c r="O39" s="71"/>
      <c r="P39" s="71"/>
      <c r="Q39" s="69"/>
      <c r="R39" s="69"/>
      <c r="S39" s="69">
        <v>1577.0288646568313</v>
      </c>
      <c r="T39" s="69">
        <v>1589.534407342423</v>
      </c>
      <c r="U39" s="69">
        <v>1583.4100796240909</v>
      </c>
      <c r="V39" s="69">
        <v>1583.4100796240909</v>
      </c>
      <c r="W39" s="69">
        <v>1622.0704402515723</v>
      </c>
      <c r="X39" s="69">
        <v>1629.9475058289761</v>
      </c>
      <c r="Y39" s="69">
        <v>1610.0250626566417</v>
      </c>
      <c r="Z39" s="69">
        <v>1589.0578406169666</v>
      </c>
      <c r="AA39" s="69">
        <v>1641.0104744300677</v>
      </c>
      <c r="AB39" s="69">
        <v>1531.0210664911126</v>
      </c>
      <c r="AC39" s="69">
        <v>1438.954716487525</v>
      </c>
      <c r="AD39" s="69">
        <v>1571.0622164614388</v>
      </c>
      <c r="AE39" s="69">
        <v>1627.372865292828</v>
      </c>
    </row>
    <row r="40" spans="1:31" x14ac:dyDescent="0.2">
      <c r="A40" s="42">
        <v>1983</v>
      </c>
      <c r="B40" s="69">
        <v>1665.9442685243826</v>
      </c>
      <c r="C40" s="69">
        <v>1607.788878071731</v>
      </c>
      <c r="D40" s="69">
        <v>1645.0369003690037</v>
      </c>
      <c r="E40" s="69">
        <v>1563.0316856780735</v>
      </c>
      <c r="F40" s="69"/>
      <c r="G40" s="69">
        <v>1596</v>
      </c>
      <c r="H40" s="69"/>
      <c r="I40" s="69"/>
      <c r="J40" s="69"/>
      <c r="K40" s="69">
        <v>1614.3913423737058</v>
      </c>
      <c r="L40" s="69">
        <v>1677.9976119402986</v>
      </c>
      <c r="M40" s="69">
        <v>1647.2972516157365</v>
      </c>
      <c r="N40" s="69">
        <v>1698.0688622754492</v>
      </c>
      <c r="O40" s="71"/>
      <c r="P40" s="71"/>
      <c r="Q40" s="69"/>
      <c r="R40" s="69"/>
      <c r="S40" s="69">
        <v>1558.9942270686338</v>
      </c>
      <c r="T40" s="69">
        <v>1581.8299371573123</v>
      </c>
      <c r="U40" s="69">
        <v>1575.6115196365413</v>
      </c>
      <c r="V40" s="69">
        <v>1575.6115196365413</v>
      </c>
      <c r="W40" s="69">
        <v>1614.0503144654087</v>
      </c>
      <c r="X40" s="69">
        <v>1620.7992470491392</v>
      </c>
      <c r="Y40" s="69">
        <v>1613.0325814536341</v>
      </c>
      <c r="Z40" s="69">
        <v>1581.0424164524422</v>
      </c>
      <c r="AA40" s="69">
        <v>1628.0024645717806</v>
      </c>
      <c r="AB40" s="69">
        <v>1525.9947333772218</v>
      </c>
      <c r="AC40" s="69">
        <v>1437.3738183635223</v>
      </c>
      <c r="AD40" s="69">
        <v>1562.0388852883991</v>
      </c>
      <c r="AE40" s="69">
        <v>1615.7372133564497</v>
      </c>
    </row>
    <row r="41" spans="1:31" x14ac:dyDescent="0.2">
      <c r="A41" s="42">
        <v>1984</v>
      </c>
      <c r="B41" s="69">
        <v>1659.9480683977201</v>
      </c>
      <c r="C41" s="69">
        <v>1615.5092804059905</v>
      </c>
      <c r="D41" s="69">
        <v>1647.0418204182042</v>
      </c>
      <c r="E41" s="69">
        <v>1575.9904942965779</v>
      </c>
      <c r="F41" s="69"/>
      <c r="G41" s="69">
        <v>1603.0043887147335</v>
      </c>
      <c r="H41" s="69"/>
      <c r="I41" s="69"/>
      <c r="J41" s="69"/>
      <c r="K41" s="69">
        <v>1615.8522711314581</v>
      </c>
      <c r="L41" s="69">
        <v>1680.0023880597014</v>
      </c>
      <c r="M41" s="69">
        <v>1650.7625161641622</v>
      </c>
      <c r="N41" s="69">
        <v>1703.0838323353294</v>
      </c>
      <c r="O41" s="71"/>
      <c r="P41" s="71"/>
      <c r="Q41" s="69"/>
      <c r="R41" s="69"/>
      <c r="S41" s="69">
        <v>1559.9961513790893</v>
      </c>
      <c r="T41" s="69">
        <v>1589.6733674407508</v>
      </c>
      <c r="U41" s="69">
        <v>1583.0593694370323</v>
      </c>
      <c r="V41" s="69">
        <v>1583.0593694370323</v>
      </c>
      <c r="W41" s="69">
        <v>1623.0729559748427</v>
      </c>
      <c r="X41" s="69">
        <v>1623.3042562095613</v>
      </c>
      <c r="Y41" s="69">
        <v>1615.0375939849623</v>
      </c>
      <c r="Z41" s="69">
        <v>1581.0424164524422</v>
      </c>
      <c r="AA41" s="69">
        <v>1631.0043130006161</v>
      </c>
      <c r="AB41" s="69">
        <v>1540.0684660961158</v>
      </c>
      <c r="AC41" s="69">
        <v>1438.9655869571461</v>
      </c>
      <c r="AD41" s="69">
        <v>1563.0414776409591</v>
      </c>
      <c r="AE41" s="69">
        <v>1618.7192806952489</v>
      </c>
    </row>
    <row r="42" spans="1:31" x14ac:dyDescent="0.2">
      <c r="A42" s="42">
        <v>1985</v>
      </c>
      <c r="B42" s="69">
        <v>1628.9677010766309</v>
      </c>
      <c r="C42" s="69">
        <v>1601.0879681401293</v>
      </c>
      <c r="D42" s="69">
        <v>1620.9778597785978</v>
      </c>
      <c r="E42" s="69">
        <v>1573.9968314321927</v>
      </c>
      <c r="F42" s="69"/>
      <c r="G42" s="69">
        <v>1597.0006269592477</v>
      </c>
      <c r="H42" s="69"/>
      <c r="I42" s="69"/>
      <c r="J42" s="69"/>
      <c r="K42" s="69">
        <v>1606.8907204684735</v>
      </c>
      <c r="L42" s="69">
        <v>1640.9092537313434</v>
      </c>
      <c r="M42" s="69">
        <v>1637.4611015006101</v>
      </c>
      <c r="N42" s="69">
        <v>1686.0329341317365</v>
      </c>
      <c r="O42" s="71"/>
      <c r="P42" s="71"/>
      <c r="Q42" s="69"/>
      <c r="R42" s="69"/>
      <c r="S42" s="69">
        <v>1552.9826812059011</v>
      </c>
      <c r="T42" s="69">
        <v>1584.3638949473707</v>
      </c>
      <c r="U42" s="69">
        <v>1576.7207975415981</v>
      </c>
      <c r="V42" s="69">
        <v>1576.7207975415981</v>
      </c>
      <c r="W42" s="69">
        <v>1622.0704402515723</v>
      </c>
      <c r="X42" s="69">
        <v>1611.7536830511019</v>
      </c>
      <c r="Y42" s="69">
        <v>1594.9874686716792</v>
      </c>
      <c r="Z42" s="69">
        <v>1570.021208226221</v>
      </c>
      <c r="AA42" s="69">
        <v>1621.9987677141096</v>
      </c>
      <c r="AB42" s="69">
        <v>1521.9736668861092</v>
      </c>
      <c r="AC42" s="69">
        <v>1412.1667026302509</v>
      </c>
      <c r="AD42" s="69">
        <v>1543.9922229423203</v>
      </c>
      <c r="AE42" s="69">
        <v>1603.8778559243156</v>
      </c>
    </row>
    <row r="43" spans="1:31" x14ac:dyDescent="0.2">
      <c r="A43" s="42">
        <v>1986</v>
      </c>
      <c r="B43" s="69">
        <v>1587.9936668777707</v>
      </c>
      <c r="C43" s="69">
        <v>1607.3223265988861</v>
      </c>
      <c r="D43" s="69">
        <v>1625.9901599015991</v>
      </c>
      <c r="E43" s="69">
        <v>1578.9809885931559</v>
      </c>
      <c r="F43" s="69"/>
      <c r="G43" s="69">
        <v>1602.0037617554858</v>
      </c>
      <c r="H43" s="69"/>
      <c r="I43" s="69"/>
      <c r="J43" s="69"/>
      <c r="K43" s="69">
        <v>1609.1361416039108</v>
      </c>
      <c r="L43" s="69">
        <v>1655.9450746268656</v>
      </c>
      <c r="M43" s="69">
        <v>1634.3122599668568</v>
      </c>
      <c r="N43" s="69">
        <v>1679.0119760479042</v>
      </c>
      <c r="O43" s="71"/>
      <c r="P43" s="71"/>
      <c r="Q43" s="69"/>
      <c r="R43" s="69"/>
      <c r="S43" s="69">
        <v>1555.9884541372676</v>
      </c>
      <c r="T43" s="69">
        <v>1583.4871488465881</v>
      </c>
      <c r="U43" s="69">
        <v>1575.1511863488192</v>
      </c>
      <c r="V43" s="69">
        <v>1575.1511863488192</v>
      </c>
      <c r="W43" s="69">
        <v>1623.0729559748427</v>
      </c>
      <c r="X43" s="69">
        <v>1611.978516054241</v>
      </c>
      <c r="Y43" s="69">
        <v>1596.9924812030076</v>
      </c>
      <c r="Z43" s="69">
        <v>1566.0134961439589</v>
      </c>
      <c r="AA43" s="69">
        <v>1621.9987677141096</v>
      </c>
      <c r="AB43" s="69">
        <v>1520.9684002633312</v>
      </c>
      <c r="AC43" s="69">
        <v>1396.9539055707312</v>
      </c>
      <c r="AD43" s="69">
        <v>1538.9792611795203</v>
      </c>
      <c r="AE43" s="69">
        <v>1601.6702211591962</v>
      </c>
    </row>
    <row r="44" spans="1:31" x14ac:dyDescent="0.2">
      <c r="A44" s="42">
        <v>1987</v>
      </c>
      <c r="B44" s="69">
        <v>1592.9905003166562</v>
      </c>
      <c r="C44" s="69">
        <v>1614.5324770684228</v>
      </c>
      <c r="D44" s="69">
        <v>1631.0024600246002</v>
      </c>
      <c r="E44" s="69">
        <v>1586.9556400506972</v>
      </c>
      <c r="F44" s="69"/>
      <c r="G44" s="69">
        <v>1608.0075235109719</v>
      </c>
      <c r="H44" s="69"/>
      <c r="I44" s="69"/>
      <c r="J44" s="69"/>
      <c r="K44" s="69">
        <v>1618.5902081234606</v>
      </c>
      <c r="L44" s="69">
        <v>1650.9331343283582</v>
      </c>
      <c r="M44" s="69">
        <v>1637.169789891446</v>
      </c>
      <c r="N44" s="69">
        <v>1681.0179640718563</v>
      </c>
      <c r="O44" s="71"/>
      <c r="P44" s="71"/>
      <c r="Q44" s="69"/>
      <c r="R44" s="69"/>
      <c r="S44" s="69">
        <v>1558.9942270686338</v>
      </c>
      <c r="T44" s="69">
        <v>1584.0793003873573</v>
      </c>
      <c r="U44" s="69">
        <v>1577.4076041160004</v>
      </c>
      <c r="V44" s="69">
        <v>1577.4076041160004</v>
      </c>
      <c r="W44" s="69">
        <v>1615.0528301886793</v>
      </c>
      <c r="X44" s="69">
        <v>1616.4255294675984</v>
      </c>
      <c r="Y44" s="69">
        <v>1602.0050125313282</v>
      </c>
      <c r="Z44" s="69">
        <v>1568.01735218509</v>
      </c>
      <c r="AA44" s="69">
        <v>1626.0012322858904</v>
      </c>
      <c r="AB44" s="69">
        <v>1528.0052666227782</v>
      </c>
      <c r="AC44" s="69">
        <v>1402.5660000191449</v>
      </c>
      <c r="AD44" s="69">
        <v>1542.9896305897603</v>
      </c>
      <c r="AE44" s="69">
        <v>1605.6857259312631</v>
      </c>
    </row>
    <row r="45" spans="1:31" x14ac:dyDescent="0.2">
      <c r="A45" s="42">
        <v>1988</v>
      </c>
      <c r="B45" s="69">
        <v>1615.9759341355289</v>
      </c>
      <c r="C45" s="69">
        <v>1623.0495394750376</v>
      </c>
      <c r="D45" s="69">
        <v>1641.0270602706028</v>
      </c>
      <c r="E45" s="69">
        <v>1587.9524714828897</v>
      </c>
      <c r="F45" s="69"/>
      <c r="G45" s="69">
        <v>1609.0081504702193</v>
      </c>
      <c r="H45" s="69"/>
      <c r="I45" s="69"/>
      <c r="J45" s="69"/>
      <c r="K45" s="69">
        <v>1624.7787815003242</v>
      </c>
      <c r="L45" s="69">
        <v>1684.0119402985074</v>
      </c>
      <c r="M45" s="69">
        <v>1640.1582814699066</v>
      </c>
      <c r="N45" s="69">
        <v>1684.0269461077844</v>
      </c>
      <c r="O45" s="71"/>
      <c r="P45" s="71"/>
      <c r="Q45" s="69"/>
      <c r="R45" s="69"/>
      <c r="S45" s="69">
        <v>1559.9961513790893</v>
      </c>
      <c r="T45" s="69">
        <v>1588.5743875659389</v>
      </c>
      <c r="U45" s="69">
        <v>1584.262353495815</v>
      </c>
      <c r="V45" s="69">
        <v>1584.262353495815</v>
      </c>
      <c r="W45" s="69">
        <v>1608.0352201257861</v>
      </c>
      <c r="X45" s="69">
        <v>1618.3377557863566</v>
      </c>
      <c r="Y45" s="69">
        <v>1604.0100250626567</v>
      </c>
      <c r="Z45" s="69">
        <v>1571.0231362467866</v>
      </c>
      <c r="AA45" s="69">
        <v>1627.0018484288355</v>
      </c>
      <c r="AB45" s="69">
        <v>1532.0263331138908</v>
      </c>
      <c r="AC45" s="69">
        <v>1409.6545283440348</v>
      </c>
      <c r="AD45" s="69">
        <v>1551.0103694102397</v>
      </c>
      <c r="AE45" s="69">
        <v>1614.4026322450659</v>
      </c>
    </row>
    <row r="46" spans="1:31" x14ac:dyDescent="0.2">
      <c r="A46" s="42">
        <v>1989</v>
      </c>
      <c r="B46" s="69">
        <v>1578</v>
      </c>
      <c r="C46" s="69">
        <v>1612.0288808664261</v>
      </c>
      <c r="D46" s="69">
        <v>1630</v>
      </c>
      <c r="E46" s="69">
        <v>1573</v>
      </c>
      <c r="F46" s="69"/>
      <c r="G46" s="69">
        <v>1596</v>
      </c>
      <c r="H46" s="69"/>
      <c r="I46" s="69"/>
      <c r="J46" s="72"/>
      <c r="K46" s="69">
        <v>1616.1367032581782</v>
      </c>
      <c r="L46" s="69">
        <v>1679</v>
      </c>
      <c r="M46" s="69">
        <v>1635.779276806024</v>
      </c>
      <c r="N46" s="69">
        <v>1675</v>
      </c>
      <c r="O46" s="71"/>
      <c r="P46" s="71"/>
      <c r="Q46" s="69"/>
      <c r="R46" s="69"/>
      <c r="S46" s="69">
        <v>1562</v>
      </c>
      <c r="T46" s="69">
        <v>1580.7300907911806</v>
      </c>
      <c r="U46" s="69">
        <v>1577.7006531782699</v>
      </c>
      <c r="V46" s="69">
        <v>1577.7006531782699</v>
      </c>
      <c r="W46" s="69">
        <v>1594</v>
      </c>
      <c r="X46" s="69">
        <v>1615.0734795200665</v>
      </c>
      <c r="Y46" s="69">
        <v>1600</v>
      </c>
      <c r="Z46" s="69">
        <v>1559</v>
      </c>
      <c r="AA46" s="69">
        <v>1624</v>
      </c>
      <c r="AB46" s="69">
        <v>1527</v>
      </c>
      <c r="AC46" s="69">
        <v>1411.4758923179609</v>
      </c>
      <c r="AD46" s="69">
        <v>1547</v>
      </c>
      <c r="AE46" s="69">
        <v>1605.178679508118</v>
      </c>
    </row>
    <row r="47" spans="1:31" x14ac:dyDescent="0.2">
      <c r="A47" s="42">
        <v>1990</v>
      </c>
      <c r="B47" s="69">
        <v>1580</v>
      </c>
      <c r="C47" s="69">
        <v>1607.701935483871</v>
      </c>
      <c r="D47" s="69">
        <v>1634</v>
      </c>
      <c r="E47" s="69">
        <v>1545</v>
      </c>
      <c r="F47" s="69"/>
      <c r="G47" s="69">
        <v>1609</v>
      </c>
      <c r="H47" s="69"/>
      <c r="I47" s="69"/>
      <c r="J47" s="69"/>
      <c r="K47" s="69">
        <v>1609.0359638619789</v>
      </c>
      <c r="L47" s="69">
        <v>1677</v>
      </c>
      <c r="M47" s="69">
        <v>1621.5958978328172</v>
      </c>
      <c r="N47" s="69">
        <v>1663</v>
      </c>
      <c r="O47" s="71"/>
      <c r="P47" s="71"/>
      <c r="Q47" s="69"/>
      <c r="R47" s="69"/>
      <c r="S47" s="69">
        <v>1542</v>
      </c>
      <c r="T47" s="69">
        <v>1581.7694947373809</v>
      </c>
      <c r="U47" s="69">
        <v>1579.6004617476833</v>
      </c>
      <c r="V47" s="69">
        <v>1579.6004617476833</v>
      </c>
      <c r="W47" s="69">
        <v>1591</v>
      </c>
      <c r="X47" s="69">
        <v>1617.4018106671915</v>
      </c>
      <c r="Y47" s="69">
        <v>1592</v>
      </c>
      <c r="Z47" s="69">
        <v>1552</v>
      </c>
      <c r="AA47" s="69">
        <v>1629</v>
      </c>
      <c r="AB47" s="69">
        <v>1505</v>
      </c>
      <c r="AC47" s="69">
        <v>1392.3969801675582</v>
      </c>
      <c r="AD47" s="69">
        <v>1539</v>
      </c>
      <c r="AE47" s="69">
        <v>1601.051607851512</v>
      </c>
    </row>
    <row r="48" spans="1:31" x14ac:dyDescent="0.2">
      <c r="A48" s="42">
        <v>1991</v>
      </c>
      <c r="B48" s="69">
        <v>1571</v>
      </c>
      <c r="C48" s="69">
        <v>1596.5134370579915</v>
      </c>
      <c r="D48" s="69">
        <v>1625</v>
      </c>
      <c r="E48" s="69">
        <v>1519</v>
      </c>
      <c r="F48" s="69"/>
      <c r="G48" s="69">
        <v>1612</v>
      </c>
      <c r="H48" s="69"/>
      <c r="I48" s="69"/>
      <c r="J48" s="69"/>
      <c r="K48" s="69">
        <v>1611.8814091925026</v>
      </c>
      <c r="L48" s="69">
        <v>1666</v>
      </c>
      <c r="M48" s="69">
        <v>1624.2937783588404</v>
      </c>
      <c r="N48" s="69">
        <v>1671</v>
      </c>
      <c r="O48" s="71"/>
      <c r="P48" s="71"/>
      <c r="Q48" s="69"/>
      <c r="R48" s="69"/>
      <c r="S48" s="69">
        <v>1534</v>
      </c>
      <c r="T48" s="69">
        <v>1585.2121414447495</v>
      </c>
      <c r="U48" s="69">
        <v>1581.6712075880066</v>
      </c>
      <c r="V48" s="69">
        <v>1581.6712075880066</v>
      </c>
      <c r="W48" s="69">
        <v>1600</v>
      </c>
      <c r="X48" s="69">
        <v>1626.5502444323738</v>
      </c>
      <c r="Y48" s="69">
        <v>1595</v>
      </c>
      <c r="Z48" s="69">
        <v>1554</v>
      </c>
      <c r="AA48" s="69">
        <v>1640</v>
      </c>
      <c r="AB48" s="69">
        <v>1463</v>
      </c>
      <c r="AC48" s="69">
        <v>1397.0515868077161</v>
      </c>
      <c r="AD48" s="69">
        <v>1540</v>
      </c>
      <c r="AE48" s="69">
        <v>1598.8957663850615</v>
      </c>
    </row>
    <row r="49" spans="1:31" x14ac:dyDescent="0.2">
      <c r="A49" s="42">
        <v>1992</v>
      </c>
      <c r="B49" s="69">
        <v>1528</v>
      </c>
      <c r="C49" s="69">
        <v>1605.9258160237387</v>
      </c>
      <c r="D49" s="69">
        <v>1632</v>
      </c>
      <c r="E49" s="69">
        <v>1531</v>
      </c>
      <c r="F49" s="69"/>
      <c r="G49" s="69">
        <v>1623</v>
      </c>
      <c r="H49" s="69"/>
      <c r="I49" s="69"/>
      <c r="J49" s="69"/>
      <c r="K49" s="69">
        <v>1618.6871338337605</v>
      </c>
      <c r="L49" s="69">
        <v>1679</v>
      </c>
      <c r="M49" s="69">
        <v>1629.8772540825014</v>
      </c>
      <c r="N49" s="69">
        <v>1676</v>
      </c>
      <c r="O49" s="71"/>
      <c r="P49" s="71"/>
      <c r="Q49" s="69"/>
      <c r="R49" s="69"/>
      <c r="S49" s="69">
        <v>1540</v>
      </c>
      <c r="T49" s="69">
        <v>1581.8832905683848</v>
      </c>
      <c r="U49" s="69">
        <v>1583.5637172707338</v>
      </c>
      <c r="V49" s="69">
        <v>1583.5637172707338</v>
      </c>
      <c r="W49" s="69">
        <v>1575</v>
      </c>
      <c r="X49" s="69">
        <v>1629.2357761648325</v>
      </c>
      <c r="Y49" s="69">
        <v>1597</v>
      </c>
      <c r="Z49" s="69">
        <v>1553</v>
      </c>
      <c r="AA49" s="69">
        <v>1643</v>
      </c>
      <c r="AB49" s="69">
        <v>1462</v>
      </c>
      <c r="AC49" s="69">
        <v>1384.9935499648454</v>
      </c>
      <c r="AD49" s="69">
        <v>1536</v>
      </c>
      <c r="AE49" s="69">
        <v>1598.6149771235084</v>
      </c>
    </row>
    <row r="50" spans="1:31" x14ac:dyDescent="0.2">
      <c r="A50" s="42">
        <v>1993</v>
      </c>
      <c r="B50" s="69">
        <v>1510</v>
      </c>
      <c r="C50" s="69">
        <v>1596.4609250398723</v>
      </c>
      <c r="D50" s="69">
        <v>1621</v>
      </c>
      <c r="E50" s="69">
        <v>1523</v>
      </c>
      <c r="F50" s="69"/>
      <c r="G50" s="69">
        <v>1618</v>
      </c>
      <c r="H50" s="69"/>
      <c r="I50" s="69"/>
      <c r="J50" s="69"/>
      <c r="K50" s="69">
        <v>1605.5836374987991</v>
      </c>
      <c r="L50" s="69">
        <v>1667</v>
      </c>
      <c r="M50" s="69">
        <v>1618.5780527923553</v>
      </c>
      <c r="N50" s="69">
        <v>1662</v>
      </c>
      <c r="O50" s="71"/>
      <c r="P50" s="71"/>
      <c r="Q50" s="69"/>
      <c r="R50" s="69"/>
      <c r="S50" s="69">
        <v>1534</v>
      </c>
      <c r="T50" s="69">
        <v>1566.4401352165823</v>
      </c>
      <c r="U50" s="69">
        <v>1571.7395581410549</v>
      </c>
      <c r="V50" s="69">
        <v>1571.7395581410549</v>
      </c>
      <c r="W50" s="69">
        <v>1545</v>
      </c>
      <c r="X50" s="69">
        <v>1622.6863738961704</v>
      </c>
      <c r="Y50" s="69">
        <v>1590</v>
      </c>
      <c r="Z50" s="69">
        <v>1541</v>
      </c>
      <c r="AA50" s="69">
        <v>1637</v>
      </c>
      <c r="AB50" s="69">
        <v>1452</v>
      </c>
      <c r="AC50" s="69">
        <v>1372.8838594401429</v>
      </c>
      <c r="AD50" s="69">
        <v>1521</v>
      </c>
      <c r="AE50" s="69">
        <v>1585.8154382290047</v>
      </c>
    </row>
    <row r="51" spans="1:31" x14ac:dyDescent="0.2">
      <c r="A51" s="42">
        <v>1994</v>
      </c>
      <c r="B51" s="69">
        <v>1504</v>
      </c>
      <c r="C51" s="69">
        <v>1596.3594771241831</v>
      </c>
      <c r="D51" s="69">
        <v>1621</v>
      </c>
      <c r="E51" s="69">
        <v>1517</v>
      </c>
      <c r="F51" s="69"/>
      <c r="G51" s="69">
        <v>1621</v>
      </c>
      <c r="H51" s="69"/>
      <c r="I51" s="69"/>
      <c r="J51" s="69"/>
      <c r="K51" s="69">
        <v>1602.2216788916057</v>
      </c>
      <c r="L51" s="69">
        <v>1658</v>
      </c>
      <c r="M51" s="69">
        <v>1623.1911383455101</v>
      </c>
      <c r="N51" s="69">
        <v>1668</v>
      </c>
      <c r="O51" s="71"/>
      <c r="P51" s="71"/>
      <c r="Q51" s="69"/>
      <c r="R51" s="69"/>
      <c r="S51" s="69">
        <v>1536</v>
      </c>
      <c r="T51" s="69">
        <v>1577.2195172809256</v>
      </c>
      <c r="U51" s="69">
        <v>1586.5377395385215</v>
      </c>
      <c r="V51" s="69">
        <v>1586.5377395385215</v>
      </c>
      <c r="W51" s="69">
        <v>1540</v>
      </c>
      <c r="X51" s="69">
        <v>1621.5598921706519</v>
      </c>
      <c r="Y51" s="69">
        <v>1592</v>
      </c>
      <c r="Z51" s="69">
        <v>1537</v>
      </c>
      <c r="AA51" s="69">
        <v>1635</v>
      </c>
      <c r="AB51" s="69">
        <v>1450</v>
      </c>
      <c r="AC51" s="69">
        <v>1371.855402635432</v>
      </c>
      <c r="AD51" s="69">
        <v>1520</v>
      </c>
      <c r="AE51" s="69">
        <v>1585.8937713069517</v>
      </c>
    </row>
    <row r="52" spans="1:31" x14ac:dyDescent="0.2">
      <c r="A52" s="42">
        <v>1995</v>
      </c>
      <c r="B52" s="69">
        <v>1480</v>
      </c>
      <c r="C52" s="69">
        <v>1585.5494137353433</v>
      </c>
      <c r="D52" s="69">
        <v>1611</v>
      </c>
      <c r="E52" s="69">
        <v>1504</v>
      </c>
      <c r="F52" s="69"/>
      <c r="G52" s="69">
        <v>1611</v>
      </c>
      <c r="H52" s="69"/>
      <c r="I52" s="69"/>
      <c r="J52" s="69"/>
      <c r="K52" s="69">
        <v>1610.6298311119904</v>
      </c>
      <c r="L52" s="69">
        <v>1664</v>
      </c>
      <c r="M52" s="69">
        <v>1607.3349996094662</v>
      </c>
      <c r="N52" s="69">
        <v>1657</v>
      </c>
      <c r="O52" s="71"/>
      <c r="P52" s="71"/>
      <c r="Q52" s="69"/>
      <c r="R52" s="69"/>
      <c r="S52" s="69">
        <v>1506</v>
      </c>
      <c r="T52" s="69">
        <v>1584.1437669202012</v>
      </c>
      <c r="U52" s="69">
        <v>1583.6780623105205</v>
      </c>
      <c r="V52" s="69">
        <v>1583.6780623105205</v>
      </c>
      <c r="W52" s="69">
        <v>1586</v>
      </c>
      <c r="X52" s="69">
        <v>1625.5534969371267</v>
      </c>
      <c r="Y52" s="69">
        <v>1593</v>
      </c>
      <c r="Z52" s="69">
        <v>1541</v>
      </c>
      <c r="AA52" s="69">
        <v>1639</v>
      </c>
      <c r="AB52" s="69">
        <v>1495</v>
      </c>
      <c r="AC52" s="69">
        <v>1372.9807764468178</v>
      </c>
      <c r="AD52" s="69">
        <v>1523</v>
      </c>
      <c r="AE52" s="69">
        <v>1592.2566721437995</v>
      </c>
    </row>
    <row r="53" spans="1:31" x14ac:dyDescent="0.2">
      <c r="A53" s="42">
        <v>1996</v>
      </c>
      <c r="B53" s="42">
        <v>1492</v>
      </c>
      <c r="C53" s="69">
        <v>1598.1876075731498</v>
      </c>
      <c r="D53" s="42">
        <v>1627</v>
      </c>
      <c r="E53" s="42">
        <v>1503</v>
      </c>
      <c r="G53" s="42">
        <v>1623</v>
      </c>
      <c r="K53" s="69">
        <v>1612.1452725585129</v>
      </c>
      <c r="L53" s="42">
        <v>1673</v>
      </c>
      <c r="M53" s="69">
        <v>1621.6559555074925</v>
      </c>
      <c r="N53" s="42">
        <v>1674</v>
      </c>
      <c r="S53" s="42">
        <v>1512</v>
      </c>
      <c r="T53" s="69">
        <v>1586.1677314949263</v>
      </c>
      <c r="U53" s="69">
        <v>1587.720635539137</v>
      </c>
      <c r="V53" s="69">
        <v>1587.720635539137</v>
      </c>
      <c r="W53" s="42">
        <v>1580</v>
      </c>
      <c r="X53" s="69">
        <v>1628.6486618004867</v>
      </c>
      <c r="Y53" s="42">
        <v>1599</v>
      </c>
      <c r="Z53" s="42">
        <v>1543</v>
      </c>
      <c r="AA53" s="42">
        <v>1641</v>
      </c>
      <c r="AB53" s="42">
        <v>1489</v>
      </c>
      <c r="AC53" s="69">
        <v>1383.9709898545045</v>
      </c>
      <c r="AD53" s="42">
        <v>1529</v>
      </c>
      <c r="AE53" s="69">
        <v>1600.6596924394153</v>
      </c>
    </row>
    <row r="55" spans="1:31" x14ac:dyDescent="0.2">
      <c r="B55" s="42" t="s">
        <v>127</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1"/>
  <sheetViews>
    <sheetView workbookViewId="0">
      <pane xSplit="1" ySplit="6" topLeftCell="B7" activePane="bottomRight" state="frozen"/>
      <selection activeCell="A7" sqref="A7"/>
      <selection pane="topRight" activeCell="A7" sqref="A7"/>
      <selection pane="bottomLeft" activeCell="A7" sqref="A7"/>
      <selection pane="bottomRight"/>
    </sheetView>
  </sheetViews>
  <sheetFormatPr defaultRowHeight="12.75" x14ac:dyDescent="0.2"/>
  <cols>
    <col min="1" max="16384" width="9.140625" style="42"/>
  </cols>
  <sheetData>
    <row r="1" spans="1:31" x14ac:dyDescent="0.2">
      <c r="A1" s="97" t="s">
        <v>184</v>
      </c>
      <c r="C1" s="43" t="s">
        <v>126</v>
      </c>
    </row>
    <row r="2" spans="1:31" x14ac:dyDescent="0.2">
      <c r="C2" s="43" t="s">
        <v>54</v>
      </c>
      <c r="R2" s="45"/>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69">
        <v>2658.4</v>
      </c>
      <c r="C7" s="69">
        <v>2070.7192340214401</v>
      </c>
      <c r="D7" s="69"/>
      <c r="E7" s="69">
        <v>2053.6</v>
      </c>
      <c r="F7" s="69">
        <v>2363.6999999999998</v>
      </c>
      <c r="G7" s="69">
        <v>2577.9</v>
      </c>
      <c r="H7" s="69">
        <v>2577.9</v>
      </c>
      <c r="I7" s="69">
        <v>2577.9</v>
      </c>
      <c r="J7" s="69">
        <v>2577.9</v>
      </c>
      <c r="K7" s="69">
        <v>2328.6999999999998</v>
      </c>
      <c r="L7" s="69">
        <v>2298.6</v>
      </c>
      <c r="M7" s="69">
        <v>2324.7597554620224</v>
      </c>
      <c r="N7" s="69">
        <v>2414.1509468867848</v>
      </c>
      <c r="O7" s="71">
        <v>2292.6</v>
      </c>
      <c r="P7" s="71">
        <v>2627.2</v>
      </c>
      <c r="Q7" s="69">
        <v>2620.3000000000002</v>
      </c>
      <c r="R7" s="69">
        <v>2620.3000000000002</v>
      </c>
      <c r="S7" s="69">
        <v>2202.9</v>
      </c>
      <c r="T7" s="69">
        <v>2445.0010789591634</v>
      </c>
      <c r="U7" s="69">
        <v>2418.3000000000002</v>
      </c>
      <c r="V7" s="69">
        <v>2397.8000000000002</v>
      </c>
      <c r="W7" s="69">
        <v>2664.8</v>
      </c>
      <c r="X7" s="69">
        <v>2391.5871925081442</v>
      </c>
      <c r="Y7" s="69">
        <v>2271.4</v>
      </c>
      <c r="Z7" s="69">
        <v>2280.1</v>
      </c>
      <c r="AA7" s="69">
        <v>2468.6</v>
      </c>
      <c r="AB7" s="69">
        <v>2468.6</v>
      </c>
      <c r="AC7" s="69">
        <v>2286.0068572550508</v>
      </c>
      <c r="AD7" s="69">
        <v>2356.751421502559</v>
      </c>
      <c r="AE7" s="69">
        <v>2364.1375163404387</v>
      </c>
    </row>
    <row r="8" spans="1:31" x14ac:dyDescent="0.2">
      <c r="A8" s="42">
        <v>1951</v>
      </c>
      <c r="B8" s="69">
        <v>2656.7579727742132</v>
      </c>
      <c r="C8" s="69">
        <v>2069.8659791293212</v>
      </c>
      <c r="D8" s="69"/>
      <c r="E8" s="69">
        <v>2052.3184013728846</v>
      </c>
      <c r="F8" s="69">
        <v>2362.2582422491005</v>
      </c>
      <c r="G8" s="69">
        <v>2576.3180596609527</v>
      </c>
      <c r="H8" s="69">
        <v>2576.3180596609527</v>
      </c>
      <c r="I8" s="69">
        <v>2576.3180596609527</v>
      </c>
      <c r="J8" s="69">
        <v>2576.3180596609527</v>
      </c>
      <c r="K8" s="69">
        <v>2327.2582157812462</v>
      </c>
      <c r="L8" s="69">
        <v>2297.1782422821739</v>
      </c>
      <c r="M8" s="69">
        <v>2326.4034027733837</v>
      </c>
      <c r="N8" s="69">
        <v>2418.2451044828831</v>
      </c>
      <c r="O8" s="71">
        <v>2291.1982870117986</v>
      </c>
      <c r="P8" s="71">
        <v>2625.5779984277387</v>
      </c>
      <c r="Q8" s="69">
        <v>2618.6779931472256</v>
      </c>
      <c r="R8" s="69">
        <v>2618.6779931472256</v>
      </c>
      <c r="S8" s="69">
        <v>2201.5383176421346</v>
      </c>
      <c r="T8" s="69">
        <v>2442.1206279767894</v>
      </c>
      <c r="U8" s="69">
        <v>2416.8181851464174</v>
      </c>
      <c r="V8" s="69">
        <v>2396.3181696015176</v>
      </c>
      <c r="W8" s="69">
        <v>2663.1579776519743</v>
      </c>
      <c r="X8" s="69">
        <v>2387.4445986671171</v>
      </c>
      <c r="Y8" s="69">
        <v>2269.9982709940714</v>
      </c>
      <c r="Z8" s="69">
        <v>2278.6982776034865</v>
      </c>
      <c r="AA8" s="69">
        <v>2467.0781247046975</v>
      </c>
      <c r="AB8" s="69">
        <v>2467.0781247046975</v>
      </c>
      <c r="AC8" s="69">
        <v>2285.2164831357986</v>
      </c>
      <c r="AD8" s="69">
        <v>2355.31021167057</v>
      </c>
      <c r="AE8" s="69">
        <v>2362.4906323515106</v>
      </c>
    </row>
    <row r="9" spans="1:31" x14ac:dyDescent="0.2">
      <c r="A9" s="42">
        <v>1952</v>
      </c>
      <c r="B9" s="69">
        <v>2655.1169597875964</v>
      </c>
      <c r="C9" s="69">
        <v>2068.0900620674238</v>
      </c>
      <c r="D9" s="69"/>
      <c r="E9" s="69">
        <v>2051.0376025583137</v>
      </c>
      <c r="F9" s="69">
        <v>2360.8173639098914</v>
      </c>
      <c r="G9" s="69">
        <v>2574.7370900869605</v>
      </c>
      <c r="H9" s="69">
        <v>2574.7370900869605</v>
      </c>
      <c r="I9" s="69">
        <v>2574.7370900869605</v>
      </c>
      <c r="J9" s="69">
        <v>2574.7370900869605</v>
      </c>
      <c r="K9" s="69">
        <v>2325.8173242243784</v>
      </c>
      <c r="L9" s="69">
        <v>2295.7573639670313</v>
      </c>
      <c r="M9" s="69">
        <v>2333.1918835408956</v>
      </c>
      <c r="N9" s="69">
        <v>2425.5577720634783</v>
      </c>
      <c r="O9" s="71">
        <v>2289.7974310415252</v>
      </c>
      <c r="P9" s="71">
        <v>2623.9569982596722</v>
      </c>
      <c r="Q9" s="69">
        <v>2617.0569903421674</v>
      </c>
      <c r="R9" s="69">
        <v>2617.0569903421674</v>
      </c>
      <c r="S9" s="69">
        <v>2200.1774769833219</v>
      </c>
      <c r="T9" s="69">
        <v>2440.9902105488541</v>
      </c>
      <c r="U9" s="69">
        <v>2415.3372782758224</v>
      </c>
      <c r="V9" s="69">
        <v>2394.8372549680403</v>
      </c>
      <c r="W9" s="69">
        <v>2661.5169671012281</v>
      </c>
      <c r="X9" s="69">
        <v>2383.738745635887</v>
      </c>
      <c r="Y9" s="69">
        <v>2268.5974070247748</v>
      </c>
      <c r="Z9" s="69">
        <v>2277.2974169348258</v>
      </c>
      <c r="AA9" s="69">
        <v>2465.5571876352778</v>
      </c>
      <c r="AB9" s="69">
        <v>2465.5571876352778</v>
      </c>
      <c r="AC9" s="69">
        <v>2284.0994828713651</v>
      </c>
      <c r="AD9" s="69">
        <v>2353.8698831728452</v>
      </c>
      <c r="AE9" s="69">
        <v>2361.0042643441152</v>
      </c>
    </row>
    <row r="10" spans="1:31" x14ac:dyDescent="0.2">
      <c r="A10" s="42">
        <v>1953</v>
      </c>
      <c r="B10" s="69">
        <v>2653.4769604136795</v>
      </c>
      <c r="C10" s="69">
        <v>2066.9894928194253</v>
      </c>
      <c r="D10" s="69"/>
      <c r="E10" s="69">
        <v>2049.7576030571445</v>
      </c>
      <c r="F10" s="69">
        <v>2359.3773644459684</v>
      </c>
      <c r="G10" s="69">
        <v>2573.1570906823094</v>
      </c>
      <c r="H10" s="69">
        <v>2573.1570906823094</v>
      </c>
      <c r="I10" s="69">
        <v>2573.1570906823094</v>
      </c>
      <c r="J10" s="69">
        <v>2573.1570906823094</v>
      </c>
      <c r="K10" s="69">
        <v>2324.3773247767163</v>
      </c>
      <c r="L10" s="69">
        <v>2294.3373645106335</v>
      </c>
      <c r="M10" s="69">
        <v>2334.8547138518638</v>
      </c>
      <c r="N10" s="69">
        <v>2429.5091906619009</v>
      </c>
      <c r="O10" s="71">
        <v>2288.3974315651922</v>
      </c>
      <c r="P10" s="71">
        <v>2622.3369988775457</v>
      </c>
      <c r="Q10" s="69">
        <v>2615.4369909633037</v>
      </c>
      <c r="R10" s="69">
        <v>2615.4369909633037</v>
      </c>
      <c r="S10" s="69">
        <v>2198.8174775032812</v>
      </c>
      <c r="T10" s="69">
        <v>2439.1771871656856</v>
      </c>
      <c r="U10" s="69">
        <v>2413.8572788318488</v>
      </c>
      <c r="V10" s="69">
        <v>2393.3572555336295</v>
      </c>
      <c r="W10" s="69">
        <v>2659.8769677243031</v>
      </c>
      <c r="X10" s="69">
        <v>2379.9631930756236</v>
      </c>
      <c r="Y10" s="69">
        <v>2267.197407558278</v>
      </c>
      <c r="Z10" s="69">
        <v>2275.897417464259</v>
      </c>
      <c r="AA10" s="69">
        <v>2464.0371882133313</v>
      </c>
      <c r="AB10" s="69">
        <v>2464.0371882133313</v>
      </c>
      <c r="AC10" s="69">
        <v>2283.0202844485957</v>
      </c>
      <c r="AD10" s="69">
        <v>2352.4304354704277</v>
      </c>
      <c r="AE10" s="69">
        <v>2359.4139402025075</v>
      </c>
    </row>
    <row r="11" spans="1:31" x14ac:dyDescent="0.2">
      <c r="A11" s="42">
        <v>1954</v>
      </c>
      <c r="B11" s="69">
        <v>2651.8379740263795</v>
      </c>
      <c r="C11" s="69">
        <v>2066.5364499936982</v>
      </c>
      <c r="D11" s="69"/>
      <c r="E11" s="69">
        <v>2048.4784023705465</v>
      </c>
      <c r="F11" s="69">
        <v>2357.9382433212545</v>
      </c>
      <c r="G11" s="69">
        <v>2571.5780608516502</v>
      </c>
      <c r="H11" s="69">
        <v>2571.5780608516502</v>
      </c>
      <c r="I11" s="69">
        <v>2571.5780608516502</v>
      </c>
      <c r="J11" s="69">
        <v>2571.5780608516502</v>
      </c>
      <c r="K11" s="69">
        <v>2322.9382168859224</v>
      </c>
      <c r="L11" s="69">
        <v>2292.9182433693782</v>
      </c>
      <c r="M11" s="69">
        <v>2338.3607358535742</v>
      </c>
      <c r="N11" s="69">
        <v>2436.0958314464046</v>
      </c>
      <c r="O11" s="71">
        <v>2286.9982880591328</v>
      </c>
      <c r="P11" s="71">
        <v>2620.7179996634859</v>
      </c>
      <c r="Q11" s="69">
        <v>2613.8179943894984</v>
      </c>
      <c r="R11" s="69">
        <v>2613.8179943894984</v>
      </c>
      <c r="S11" s="69">
        <v>2197.4583186820532</v>
      </c>
      <c r="T11" s="69">
        <v>2438.1936572833351</v>
      </c>
      <c r="U11" s="69">
        <v>2412.3781862584697</v>
      </c>
      <c r="V11" s="69">
        <v>2391.8781707326957</v>
      </c>
      <c r="W11" s="69">
        <v>2658.2379788981239</v>
      </c>
      <c r="X11" s="69">
        <v>2377.4904993186447</v>
      </c>
      <c r="Y11" s="69">
        <v>2265.7982720610776</v>
      </c>
      <c r="Z11" s="69">
        <v>2274.4982786623527</v>
      </c>
      <c r="AA11" s="69">
        <v>2462.518125860804</v>
      </c>
      <c r="AB11" s="69">
        <v>2462.518125860804</v>
      </c>
      <c r="AC11" s="69">
        <v>2281.946072856369</v>
      </c>
      <c r="AD11" s="69">
        <v>2350.9918680246901</v>
      </c>
      <c r="AE11" s="69">
        <v>2357.8296470211258</v>
      </c>
    </row>
    <row r="12" spans="1:31" x14ac:dyDescent="0.2">
      <c r="A12" s="42">
        <v>1955</v>
      </c>
      <c r="B12" s="69">
        <v>2650.2</v>
      </c>
      <c r="C12" s="69">
        <v>2066.515361825544</v>
      </c>
      <c r="D12" s="69"/>
      <c r="E12" s="69">
        <v>2047.2</v>
      </c>
      <c r="F12" s="69">
        <v>2356.5</v>
      </c>
      <c r="G12" s="69">
        <v>2570</v>
      </c>
      <c r="H12" s="69">
        <v>2570</v>
      </c>
      <c r="I12" s="69">
        <v>2570</v>
      </c>
      <c r="J12" s="69">
        <v>2570</v>
      </c>
      <c r="K12" s="69">
        <v>2321.5</v>
      </c>
      <c r="L12" s="69">
        <v>2291.5</v>
      </c>
      <c r="M12" s="69">
        <v>2341.5897217582137</v>
      </c>
      <c r="N12" s="69">
        <v>2440.4315424245901</v>
      </c>
      <c r="O12" s="71">
        <v>2285.6</v>
      </c>
      <c r="P12" s="71">
        <v>2619.1</v>
      </c>
      <c r="Q12" s="69">
        <v>2612.1999999999998</v>
      </c>
      <c r="R12" s="69">
        <v>2612.1999999999998</v>
      </c>
      <c r="S12" s="69">
        <v>2196.1</v>
      </c>
      <c r="T12" s="69">
        <v>2436.6423521613901</v>
      </c>
      <c r="U12" s="69">
        <v>2410.9</v>
      </c>
      <c r="V12" s="69">
        <v>2390.4</v>
      </c>
      <c r="W12" s="69">
        <v>2656.6</v>
      </c>
      <c r="X12" s="69">
        <v>2374.2452646207166</v>
      </c>
      <c r="Y12" s="69">
        <v>2264.4</v>
      </c>
      <c r="Z12" s="69">
        <v>2273.1</v>
      </c>
      <c r="AA12" s="69">
        <v>2461</v>
      </c>
      <c r="AB12" s="69">
        <v>2461</v>
      </c>
      <c r="AC12" s="69">
        <v>2280.9810741179595</v>
      </c>
      <c r="AD12" s="69">
        <v>2349.5541802973339</v>
      </c>
      <c r="AE12" s="69">
        <v>2356.1499341520757</v>
      </c>
    </row>
    <row r="13" spans="1:31" x14ac:dyDescent="0.2">
      <c r="A13" s="42">
        <v>1956</v>
      </c>
      <c r="B13" s="69">
        <v>2596.6600067050272</v>
      </c>
      <c r="C13" s="69">
        <v>2025.0727765437175</v>
      </c>
      <c r="D13" s="69"/>
      <c r="E13" s="69">
        <v>2005.7364788572249</v>
      </c>
      <c r="F13" s="69">
        <v>2308.8886670352385</v>
      </c>
      <c r="G13" s="69">
        <v>2518.063310671047</v>
      </c>
      <c r="H13" s="69">
        <v>2518.0868391353915</v>
      </c>
      <c r="I13" s="69">
        <v>2517.9221214145518</v>
      </c>
      <c r="J13" s="69">
        <v>2517.9221214145518</v>
      </c>
      <c r="K13" s="69">
        <v>2274.6031553537036</v>
      </c>
      <c r="L13" s="69">
        <v>2245.1852758299337</v>
      </c>
      <c r="M13" s="69">
        <v>2296.3094046418946</v>
      </c>
      <c r="N13" s="69">
        <v>2393.1743260287599</v>
      </c>
      <c r="O13" s="71">
        <v>2239.4233057198589</v>
      </c>
      <c r="P13" s="71">
        <v>2566.1981225523173</v>
      </c>
      <c r="Q13" s="69">
        <v>2559.4380678127186</v>
      </c>
      <c r="R13" s="69">
        <v>2559.4380678127186</v>
      </c>
      <c r="S13" s="69">
        <v>2151.7459676308877</v>
      </c>
      <c r="T13" s="69">
        <v>2387.840136194362</v>
      </c>
      <c r="U13" s="69">
        <v>2362.1916687124631</v>
      </c>
      <c r="V13" s="69">
        <v>2342.1194936949896</v>
      </c>
      <c r="W13" s="69">
        <v>2602.9325550346848</v>
      </c>
      <c r="X13" s="69">
        <v>2325.4069679793311</v>
      </c>
      <c r="Y13" s="69">
        <v>2218.6512251272661</v>
      </c>
      <c r="Z13" s="69">
        <v>2227.1777172037041</v>
      </c>
      <c r="AA13" s="69">
        <v>2411.2868692829761</v>
      </c>
      <c r="AB13" s="69">
        <v>2411.2868692829761</v>
      </c>
      <c r="AC13" s="69">
        <v>2234.9624323693793</v>
      </c>
      <c r="AD13" s="69">
        <v>2302.063990396874</v>
      </c>
      <c r="AE13" s="69">
        <v>2308.5274906423683</v>
      </c>
    </row>
    <row r="14" spans="1:31" x14ac:dyDescent="0.2">
      <c r="A14" s="42">
        <v>1957</v>
      </c>
      <c r="B14" s="69">
        <v>2544.2016415445446</v>
      </c>
      <c r="C14" s="69">
        <v>1984.2834680383128</v>
      </c>
      <c r="D14" s="69"/>
      <c r="E14" s="69">
        <v>1965.112750399853</v>
      </c>
      <c r="F14" s="69">
        <v>2262.2392857049695</v>
      </c>
      <c r="G14" s="69">
        <v>2467.1762009912973</v>
      </c>
      <c r="H14" s="69">
        <v>2467.2223071699873</v>
      </c>
      <c r="I14" s="69">
        <v>2466.8995367738357</v>
      </c>
      <c r="J14" s="69">
        <v>2466.8995367738357</v>
      </c>
      <c r="K14" s="69">
        <v>2228.653678373907</v>
      </c>
      <c r="L14" s="69">
        <v>2199.8066431610455</v>
      </c>
      <c r="M14" s="69">
        <v>2251.1376814054915</v>
      </c>
      <c r="N14" s="69">
        <v>2346.6204615814263</v>
      </c>
      <c r="O14" s="71">
        <v>2194.1795336897362</v>
      </c>
      <c r="P14" s="71">
        <v>2514.3647833954556</v>
      </c>
      <c r="Q14" s="69">
        <v>2507.7418356055823</v>
      </c>
      <c r="R14" s="69">
        <v>2507.7418356055823</v>
      </c>
      <c r="S14" s="69">
        <v>2108.287741549012</v>
      </c>
      <c r="T14" s="69">
        <v>2339.3510642117399</v>
      </c>
      <c r="U14" s="69">
        <v>2314.4674104005021</v>
      </c>
      <c r="V14" s="69">
        <v>2294.8141410416974</v>
      </c>
      <c r="W14" s="69">
        <v>2550.3492757883737</v>
      </c>
      <c r="X14" s="69">
        <v>2276.1098096976352</v>
      </c>
      <c r="Y14" s="69">
        <v>2173.8267350109163</v>
      </c>
      <c r="Z14" s="69">
        <v>2182.1831789224861</v>
      </c>
      <c r="AA14" s="69">
        <v>2362.5779626072717</v>
      </c>
      <c r="AB14" s="69">
        <v>2362.5779626072717</v>
      </c>
      <c r="AC14" s="69">
        <v>2189.6468899344495</v>
      </c>
      <c r="AD14" s="69">
        <v>2255.5336924434455</v>
      </c>
      <c r="AE14" s="69">
        <v>2261.9176877507052</v>
      </c>
    </row>
    <row r="15" spans="1:31" x14ac:dyDescent="0.2">
      <c r="A15" s="42">
        <v>1958</v>
      </c>
      <c r="B15" s="69">
        <v>2492.8030532005127</v>
      </c>
      <c r="C15" s="69">
        <v>1944.587142152031</v>
      </c>
      <c r="D15" s="69"/>
      <c r="E15" s="69">
        <v>1925.3118056586741</v>
      </c>
      <c r="F15" s="69">
        <v>2216.5324204905992</v>
      </c>
      <c r="G15" s="69">
        <v>2417.3174601855885</v>
      </c>
      <c r="H15" s="69">
        <v>2417.3852221424131</v>
      </c>
      <c r="I15" s="69">
        <v>2416.9108618483083</v>
      </c>
      <c r="J15" s="69">
        <v>2416.9108618483083</v>
      </c>
      <c r="K15" s="69">
        <v>2183.6324311953167</v>
      </c>
      <c r="L15" s="69">
        <v>2155.3451821505796</v>
      </c>
      <c r="M15" s="69">
        <v>2209.5440752217937</v>
      </c>
      <c r="N15" s="69">
        <v>2304.0054971292202</v>
      </c>
      <c r="O15" s="71">
        <v>2149.8498357885583</v>
      </c>
      <c r="P15" s="71">
        <v>2463.57839966442</v>
      </c>
      <c r="Q15" s="69">
        <v>2457.089778078046</v>
      </c>
      <c r="R15" s="69">
        <v>2457.089778078046</v>
      </c>
      <c r="S15" s="69">
        <v>2065.707229399261</v>
      </c>
      <c r="T15" s="69">
        <v>2292.9916396995786</v>
      </c>
      <c r="U15" s="69">
        <v>2267.7073434628455</v>
      </c>
      <c r="V15" s="69">
        <v>2248.4642462101247</v>
      </c>
      <c r="W15" s="69">
        <v>2498.8282604301326</v>
      </c>
      <c r="X15" s="69">
        <v>2231.1979733658713</v>
      </c>
      <c r="Y15" s="69">
        <v>2129.9078558763354</v>
      </c>
      <c r="Z15" s="69">
        <v>2138.0976424059236</v>
      </c>
      <c r="AA15" s="69">
        <v>2314.8529942674686</v>
      </c>
      <c r="AB15" s="69">
        <v>2314.8529942674686</v>
      </c>
      <c r="AC15" s="69">
        <v>2145.8195861572458</v>
      </c>
      <c r="AD15" s="69">
        <v>2209.943884692143</v>
      </c>
      <c r="AE15" s="69">
        <v>2216.2851959250324</v>
      </c>
    </row>
    <row r="16" spans="1:31" x14ac:dyDescent="0.2">
      <c r="A16" s="42">
        <v>1959</v>
      </c>
      <c r="B16" s="69">
        <v>2442.4428318006021</v>
      </c>
      <c r="C16" s="69">
        <v>1906.9448424811303</v>
      </c>
      <c r="D16" s="69"/>
      <c r="E16" s="69">
        <v>1886.3169801602553</v>
      </c>
      <c r="F16" s="69">
        <v>2171.7490285537579</v>
      </c>
      <c r="G16" s="69">
        <v>2368.466306123677</v>
      </c>
      <c r="H16" s="69">
        <v>2368.5548299599982</v>
      </c>
      <c r="I16" s="69">
        <v>2367.9351457334496</v>
      </c>
      <c r="J16" s="69">
        <v>2367.9351457334496</v>
      </c>
      <c r="K16" s="69">
        <v>2139.5206625584951</v>
      </c>
      <c r="L16" s="69">
        <v>2111.7823553547755</v>
      </c>
      <c r="M16" s="69">
        <v>2165.4967058464058</v>
      </c>
      <c r="N16" s="69">
        <v>2261.7155528358471</v>
      </c>
      <c r="O16" s="71">
        <v>2106.4157446897575</v>
      </c>
      <c r="P16" s="71">
        <v>2413.8178244355986</v>
      </c>
      <c r="Q16" s="69">
        <v>2407.4608047034899</v>
      </c>
      <c r="R16" s="69">
        <v>2407.4608047034899</v>
      </c>
      <c r="S16" s="69">
        <v>2023.9867042328822</v>
      </c>
      <c r="T16" s="69">
        <v>2246.6333749241544</v>
      </c>
      <c r="U16" s="69">
        <v>2221.8919879737878</v>
      </c>
      <c r="V16" s="69">
        <v>2203.0505111801135</v>
      </c>
      <c r="W16" s="69">
        <v>2448.3480495800204</v>
      </c>
      <c r="X16" s="69">
        <v>2188.5867562201133</v>
      </c>
      <c r="Y16" s="69">
        <v>2086.8762912242623</v>
      </c>
      <c r="Z16" s="69">
        <v>2094.902743553846</v>
      </c>
      <c r="AA16" s="69">
        <v>2268.0920883370691</v>
      </c>
      <c r="AB16" s="69">
        <v>2268.0920883370691</v>
      </c>
      <c r="AC16" s="69">
        <v>2103.63154098738</v>
      </c>
      <c r="AD16" s="69">
        <v>2165.2755575543924</v>
      </c>
      <c r="AE16" s="69">
        <v>2171.5409002351225</v>
      </c>
    </row>
    <row r="17" spans="1:31" x14ac:dyDescent="0.2">
      <c r="A17" s="42">
        <v>1960</v>
      </c>
      <c r="B17" s="69">
        <v>2393.1</v>
      </c>
      <c r="C17" s="69">
        <v>1868.3297884767851</v>
      </c>
      <c r="D17" s="69"/>
      <c r="E17" s="69">
        <v>1848.1119469496018</v>
      </c>
      <c r="F17" s="69">
        <v>2127.8704518024874</v>
      </c>
      <c r="G17" s="69">
        <v>2320.6023766578251</v>
      </c>
      <c r="H17" s="69">
        <v>2320.7107957559683</v>
      </c>
      <c r="I17" s="69">
        <v>2319.951862068966</v>
      </c>
      <c r="J17" s="69">
        <v>2319.951862068966</v>
      </c>
      <c r="K17" s="69">
        <v>2096.3000000000002</v>
      </c>
      <c r="L17" s="69">
        <v>2069.1</v>
      </c>
      <c r="M17" s="69">
        <v>2121.6965893069014</v>
      </c>
      <c r="N17" s="69">
        <v>2215.9471113140044</v>
      </c>
      <c r="O17" s="71">
        <v>2063.8591661679629</v>
      </c>
      <c r="P17" s="71">
        <v>2365.0623379214044</v>
      </c>
      <c r="Q17" s="69">
        <v>2358.834250947536</v>
      </c>
      <c r="R17" s="69">
        <v>2358.834250947536</v>
      </c>
      <c r="S17" s="69">
        <v>1983.1087971274685</v>
      </c>
      <c r="T17" s="69">
        <v>2200.782523149483</v>
      </c>
      <c r="U17" s="69">
        <v>2177.0022575679836</v>
      </c>
      <c r="V17" s="69">
        <v>2158.5540277065161</v>
      </c>
      <c r="W17" s="69">
        <v>2398.8876173708918</v>
      </c>
      <c r="X17" s="69">
        <v>2145.5099063788248</v>
      </c>
      <c r="Y17" s="69">
        <v>2044.7141142085115</v>
      </c>
      <c r="Z17" s="69">
        <v>2052.5804892666542</v>
      </c>
      <c r="AA17" s="69">
        <v>2222.2757703908078</v>
      </c>
      <c r="AB17" s="69">
        <v>2222.2757703908078</v>
      </c>
      <c r="AC17" s="69">
        <v>2061.5047958781865</v>
      </c>
      <c r="AD17" s="69">
        <v>2121.5100856715221</v>
      </c>
      <c r="AE17" s="69">
        <v>2127.9271091769897</v>
      </c>
    </row>
    <row r="18" spans="1:31" x14ac:dyDescent="0.2">
      <c r="A18" s="42">
        <v>1961</v>
      </c>
      <c r="B18" s="69">
        <v>2435.5</v>
      </c>
      <c r="C18" s="69">
        <v>1849.1948885142469</v>
      </c>
      <c r="D18" s="69"/>
      <c r="E18" s="69">
        <v>1829.4834270557026</v>
      </c>
      <c r="F18" s="69">
        <v>2089.3996746602297</v>
      </c>
      <c r="G18" s="69">
        <v>2297.2112679045094</v>
      </c>
      <c r="H18" s="69">
        <v>2297.318594164456</v>
      </c>
      <c r="I18" s="69">
        <v>2296.5673103448275</v>
      </c>
      <c r="J18" s="69">
        <v>2296.5673103448275</v>
      </c>
      <c r="K18" s="69">
        <v>2058.4</v>
      </c>
      <c r="L18" s="69">
        <v>2055.5</v>
      </c>
      <c r="M18" s="69">
        <v>2098.089385395007</v>
      </c>
      <c r="N18" s="69">
        <v>2193.2869225917175</v>
      </c>
      <c r="O18" s="71">
        <v>2041.3342309994011</v>
      </c>
      <c r="P18" s="71">
        <v>2339.2500748055058</v>
      </c>
      <c r="Q18" s="69">
        <v>2333.0899611011369</v>
      </c>
      <c r="R18" s="69">
        <v>2333.0899611011369</v>
      </c>
      <c r="S18" s="69">
        <v>1961.4651705565527</v>
      </c>
      <c r="T18" s="69">
        <v>2173.8525621711174</v>
      </c>
      <c r="U18" s="69">
        <v>2153.483396613648</v>
      </c>
      <c r="V18" s="69">
        <v>2135.2344689584402</v>
      </c>
      <c r="W18" s="69">
        <v>2346.1416275430356</v>
      </c>
      <c r="X18" s="69">
        <v>2105.8464704061012</v>
      </c>
      <c r="Y18" s="69">
        <v>2023.5336494273038</v>
      </c>
      <c r="Z18" s="69">
        <v>2031.318539509763</v>
      </c>
      <c r="AA18" s="69">
        <v>2173.4130665563575</v>
      </c>
      <c r="AB18" s="69">
        <v>2173.4130665563575</v>
      </c>
      <c r="AC18" s="69">
        <v>2028.4622750510191</v>
      </c>
      <c r="AD18" s="69">
        <v>2096.960591697537</v>
      </c>
      <c r="AE18" s="69">
        <v>2104.5753471468656</v>
      </c>
    </row>
    <row r="19" spans="1:31" x14ac:dyDescent="0.2">
      <c r="A19" s="42">
        <v>1962</v>
      </c>
      <c r="B19" s="69">
        <v>2473.6999999999998</v>
      </c>
      <c r="C19" s="69">
        <v>1831.2521778656451</v>
      </c>
      <c r="D19" s="69"/>
      <c r="E19" s="69">
        <v>1813.2060795755965</v>
      </c>
      <c r="F19" s="69">
        <v>2037.7331164401528</v>
      </c>
      <c r="G19" s="69">
        <v>2276.7724350132626</v>
      </c>
      <c r="H19" s="69">
        <v>2276.8788063660477</v>
      </c>
      <c r="I19" s="69">
        <v>2276.1342068965519</v>
      </c>
      <c r="J19" s="69">
        <v>2276.1342068965519</v>
      </c>
      <c r="K19" s="69">
        <v>2007.5</v>
      </c>
      <c r="L19" s="69">
        <v>1990.9</v>
      </c>
      <c r="M19" s="69">
        <v>2077.3450900582116</v>
      </c>
      <c r="N19" s="69">
        <v>2173.9537983624759</v>
      </c>
      <c r="O19" s="71">
        <v>2023.026730500698</v>
      </c>
      <c r="P19" s="71">
        <v>2318.2707460602433</v>
      </c>
      <c r="Q19" s="69">
        <v>2312.1658787153397</v>
      </c>
      <c r="R19" s="69">
        <v>2312.1658787153397</v>
      </c>
      <c r="S19" s="69">
        <v>1943.8739676840214</v>
      </c>
      <c r="T19" s="69">
        <v>2155.1315122919623</v>
      </c>
      <c r="U19" s="69">
        <v>2135.0904412519244</v>
      </c>
      <c r="V19" s="69">
        <v>2116.9973781426374</v>
      </c>
      <c r="W19" s="69">
        <v>2322.6169160798117</v>
      </c>
      <c r="X19" s="69">
        <v>2078.9896183836222</v>
      </c>
      <c r="Y19" s="69">
        <v>1993.5612936048394</v>
      </c>
      <c r="Z19" s="69">
        <v>2001.2308747594459</v>
      </c>
      <c r="AA19" s="69">
        <v>2151.6203006461924</v>
      </c>
      <c r="AB19" s="69">
        <v>2151.6203006461924</v>
      </c>
      <c r="AC19" s="69">
        <v>2016.8078334999354</v>
      </c>
      <c r="AD19" s="69">
        <v>2067.9744421860846</v>
      </c>
      <c r="AE19" s="69">
        <v>2073.943709820092</v>
      </c>
    </row>
    <row r="20" spans="1:31" x14ac:dyDescent="0.2">
      <c r="A20" s="42">
        <v>1963</v>
      </c>
      <c r="B20" s="69">
        <v>2391.6</v>
      </c>
      <c r="C20" s="69">
        <v>1831.5204301178644</v>
      </c>
      <c r="D20" s="69"/>
      <c r="E20" s="69">
        <v>1814.7433846153842</v>
      </c>
      <c r="F20" s="69">
        <v>2007.4843259694599</v>
      </c>
      <c r="G20" s="69">
        <v>2278.7027692307693</v>
      </c>
      <c r="H20" s="69">
        <v>2278.8092307692305</v>
      </c>
      <c r="I20" s="69">
        <v>2278.0640000000003</v>
      </c>
      <c r="J20" s="69">
        <v>2278.0640000000003</v>
      </c>
      <c r="K20" s="69">
        <v>1977.7</v>
      </c>
      <c r="L20" s="69">
        <v>1889</v>
      </c>
      <c r="M20" s="69">
        <v>2058.7988118633643</v>
      </c>
      <c r="N20" s="69">
        <v>2156.5060936556006</v>
      </c>
      <c r="O20" s="71">
        <v>2005.8694394574104</v>
      </c>
      <c r="P20" s="71">
        <v>2298.6094903251546</v>
      </c>
      <c r="Q20" s="69">
        <v>2292.5563983642523</v>
      </c>
      <c r="R20" s="69">
        <v>2292.5563983642523</v>
      </c>
      <c r="S20" s="69">
        <v>1927.3879712746855</v>
      </c>
      <c r="T20" s="69">
        <v>2127.2926810890021</v>
      </c>
      <c r="U20" s="69">
        <v>2106.8477065161619</v>
      </c>
      <c r="V20" s="69">
        <v>2088.9939763981529</v>
      </c>
      <c r="W20" s="69">
        <v>2292.5517018779342</v>
      </c>
      <c r="X20" s="69">
        <v>2046.9552934169994</v>
      </c>
      <c r="Y20" s="69">
        <v>1958.0940058815902</v>
      </c>
      <c r="Z20" s="69">
        <v>1965.6271381382369</v>
      </c>
      <c r="AA20" s="69">
        <v>2123.7685594605555</v>
      </c>
      <c r="AB20" s="69">
        <v>2123.7685594605555</v>
      </c>
      <c r="AC20" s="69">
        <v>2001.2898890402823</v>
      </c>
      <c r="AD20" s="69">
        <v>2027.0586188961097</v>
      </c>
      <c r="AE20" s="69">
        <v>2030.1891313044796</v>
      </c>
    </row>
    <row r="21" spans="1:31" x14ac:dyDescent="0.2">
      <c r="A21" s="42">
        <v>1964</v>
      </c>
      <c r="B21" s="69">
        <v>2472.5</v>
      </c>
      <c r="C21" s="69">
        <v>1829.5405968503642</v>
      </c>
      <c r="D21" s="69"/>
      <c r="E21" s="69">
        <v>1811.5783448275859</v>
      </c>
      <c r="F21" s="69">
        <v>2010.8340242430602</v>
      </c>
      <c r="G21" s="69">
        <v>2274.728551724138</v>
      </c>
      <c r="H21" s="69">
        <v>2274.8348275862068</v>
      </c>
      <c r="I21" s="69">
        <v>2274.0908965517242</v>
      </c>
      <c r="J21" s="69">
        <v>2274.0908965517242</v>
      </c>
      <c r="K21" s="69">
        <v>1981</v>
      </c>
      <c r="L21" s="69">
        <v>1997.3</v>
      </c>
      <c r="M21" s="69">
        <v>2068.5725761135932</v>
      </c>
      <c r="N21" s="69">
        <v>2167.0933231508507</v>
      </c>
      <c r="O21" s="71">
        <v>2014.9752643127865</v>
      </c>
      <c r="P21" s="71">
        <v>2309.0442349890286</v>
      </c>
      <c r="Q21" s="69">
        <v>2302.9636644723714</v>
      </c>
      <c r="R21" s="69">
        <v>2302.9636644723714</v>
      </c>
      <c r="S21" s="69">
        <v>1936.1375224416513</v>
      </c>
      <c r="T21" s="69">
        <v>2149.74182703017</v>
      </c>
      <c r="U21" s="69">
        <v>2129.5625038481276</v>
      </c>
      <c r="V21" s="69">
        <v>2111.5162852744998</v>
      </c>
      <c r="W21" s="69">
        <v>2309.9578785211265</v>
      </c>
      <c r="X21" s="69">
        <v>2064.1764729819174</v>
      </c>
      <c r="Y21" s="69">
        <v>1977.6759450189334</v>
      </c>
      <c r="Z21" s="69">
        <v>1985.2844124417775</v>
      </c>
      <c r="AA21" s="69">
        <v>2139.8932517259241</v>
      </c>
      <c r="AB21" s="69">
        <v>2139.8932517259241</v>
      </c>
      <c r="AC21" s="69">
        <v>1997.0738696989977</v>
      </c>
      <c r="AD21" s="69">
        <v>2048.6503425117835</v>
      </c>
      <c r="AE21" s="69">
        <v>2055.1629467244006</v>
      </c>
    </row>
    <row r="22" spans="1:31" x14ac:dyDescent="0.2">
      <c r="A22" s="42">
        <v>1965</v>
      </c>
      <c r="B22" s="69">
        <v>2457.6</v>
      </c>
      <c r="C22" s="69">
        <v>1826.3519563735745</v>
      </c>
      <c r="D22" s="69"/>
      <c r="E22" s="69">
        <v>1808.5037347480104</v>
      </c>
      <c r="F22" s="69">
        <v>2000.6834234139685</v>
      </c>
      <c r="G22" s="69">
        <v>2270.8678832891246</v>
      </c>
      <c r="H22" s="69">
        <v>2270.9739787798408</v>
      </c>
      <c r="I22" s="69">
        <v>2270.2313103448278</v>
      </c>
      <c r="J22" s="69">
        <v>2270.2313103448278</v>
      </c>
      <c r="K22" s="69">
        <v>1971</v>
      </c>
      <c r="L22" s="69">
        <v>1936.6</v>
      </c>
      <c r="M22" s="69">
        <v>2061.6351631577299</v>
      </c>
      <c r="N22" s="69">
        <v>2160.8147710935536</v>
      </c>
      <c r="O22" s="71">
        <v>2007.7864552164369</v>
      </c>
      <c r="P22" s="71">
        <v>2300.806278675444</v>
      </c>
      <c r="Q22" s="69">
        <v>2294.7474017554355</v>
      </c>
      <c r="R22" s="69">
        <v>2294.7474017554355</v>
      </c>
      <c r="S22" s="69">
        <v>1929.2299820466783</v>
      </c>
      <c r="T22" s="69">
        <v>2130.9099695783252</v>
      </c>
      <c r="U22" s="69">
        <v>2107.6517701385328</v>
      </c>
      <c r="V22" s="69">
        <v>2089.7912262698819</v>
      </c>
      <c r="W22" s="69">
        <v>2300.2526163928014</v>
      </c>
      <c r="X22" s="69">
        <v>2057.8994876793331</v>
      </c>
      <c r="Y22" s="69">
        <v>1976.2772350805517</v>
      </c>
      <c r="Z22" s="69">
        <v>1983.8803214200959</v>
      </c>
      <c r="AA22" s="69">
        <v>2130.9025142203855</v>
      </c>
      <c r="AB22" s="69">
        <v>2130.9025142203855</v>
      </c>
      <c r="AC22" s="69">
        <v>1991.1320808331841</v>
      </c>
      <c r="AD22" s="69">
        <v>2030.3121662902524</v>
      </c>
      <c r="AE22" s="69">
        <v>2035.4055053937902</v>
      </c>
    </row>
    <row r="23" spans="1:31" x14ac:dyDescent="0.2">
      <c r="A23" s="42">
        <v>1966</v>
      </c>
      <c r="B23" s="69">
        <v>2458</v>
      </c>
      <c r="C23" s="69">
        <v>1806.5804785586577</v>
      </c>
      <c r="D23" s="69"/>
      <c r="E23" s="69">
        <v>1788.5187692307688</v>
      </c>
      <c r="F23" s="69">
        <v>1974.5963792832029</v>
      </c>
      <c r="G23" s="69">
        <v>2245.7735384615385</v>
      </c>
      <c r="H23" s="69">
        <v>2245.8784615384611</v>
      </c>
      <c r="I23" s="69">
        <v>2245.1440000000002</v>
      </c>
      <c r="J23" s="69">
        <v>2245.1440000000002</v>
      </c>
      <c r="K23" s="69">
        <v>1945.3</v>
      </c>
      <c r="L23" s="69">
        <v>1963.6</v>
      </c>
      <c r="M23" s="69">
        <v>2046.6489818091429</v>
      </c>
      <c r="N23" s="69">
        <v>2147.4254338997921</v>
      </c>
      <c r="O23" s="71">
        <v>1993.0254338719333</v>
      </c>
      <c r="P23" s="71">
        <v>2283.8910083782166</v>
      </c>
      <c r="Q23" s="69">
        <v>2277.876675643327</v>
      </c>
      <c r="R23" s="69">
        <v>2277.876675643327</v>
      </c>
      <c r="S23" s="69">
        <v>1915.0464991023341</v>
      </c>
      <c r="T23" s="69">
        <v>2080.3551273008834</v>
      </c>
      <c r="U23" s="69">
        <v>2052.2718881477681</v>
      </c>
      <c r="V23" s="69">
        <v>2034.8806413545408</v>
      </c>
      <c r="W23" s="69">
        <v>2273.1411776212835</v>
      </c>
      <c r="X23" s="69">
        <v>2032.3741159536237</v>
      </c>
      <c r="Y23" s="69">
        <v>1952.8987975390296</v>
      </c>
      <c r="Z23" s="69">
        <v>1960.4119429148486</v>
      </c>
      <c r="AA23" s="69">
        <v>2105.7870844494782</v>
      </c>
      <c r="AB23" s="69">
        <v>2105.7870844494782</v>
      </c>
      <c r="AC23" s="69">
        <v>1979.0759504022776</v>
      </c>
      <c r="AD23" s="69">
        <v>2010.2979201990115</v>
      </c>
      <c r="AE23" s="69">
        <v>2014.5036835130818</v>
      </c>
    </row>
    <row r="24" spans="1:31" x14ac:dyDescent="0.2">
      <c r="A24" s="42">
        <v>1967</v>
      </c>
      <c r="B24" s="69">
        <v>2378.1999999999998</v>
      </c>
      <c r="C24" s="69">
        <v>1770.3873844876098</v>
      </c>
      <c r="D24" s="69"/>
      <c r="E24" s="69">
        <v>1751.080870026525</v>
      </c>
      <c r="F24" s="69">
        <v>1921.4072309387625</v>
      </c>
      <c r="G24" s="69">
        <v>2198.7642228116715</v>
      </c>
      <c r="H24" s="69">
        <v>2198.8669496021221</v>
      </c>
      <c r="I24" s="69">
        <v>2198.1478620689659</v>
      </c>
      <c r="J24" s="69">
        <v>2198.1478620689659</v>
      </c>
      <c r="K24" s="69">
        <v>1892.9</v>
      </c>
      <c r="L24" s="69">
        <v>1942.8</v>
      </c>
      <c r="M24" s="69">
        <v>2024.1432220474705</v>
      </c>
      <c r="N24" s="69">
        <v>2126.4098089798104</v>
      </c>
      <c r="O24" s="71">
        <v>1970.6922002792739</v>
      </c>
      <c r="P24" s="71">
        <v>2258.2984240973469</v>
      </c>
      <c r="Q24" s="69">
        <v>2252.3514861360459</v>
      </c>
      <c r="R24" s="69">
        <v>2252.3514861360459</v>
      </c>
      <c r="S24" s="69">
        <v>1893.5870736086174</v>
      </c>
      <c r="T24" s="69">
        <v>2045.0739077448989</v>
      </c>
      <c r="U24" s="69">
        <v>2015.5864853771168</v>
      </c>
      <c r="V24" s="69">
        <v>1998.5061159569009</v>
      </c>
      <c r="W24" s="69">
        <v>2238.8562842331771</v>
      </c>
      <c r="X24" s="69">
        <v>2001.6973694766666</v>
      </c>
      <c r="Y24" s="69">
        <v>1925.3242301823623</v>
      </c>
      <c r="Z24" s="69">
        <v>1932.7312913445564</v>
      </c>
      <c r="AA24" s="69">
        <v>2074.0263269570855</v>
      </c>
      <c r="AB24" s="69">
        <v>2074.0263269570855</v>
      </c>
      <c r="AC24" s="69">
        <v>1960.7493740520749</v>
      </c>
      <c r="AD24" s="69">
        <v>1968.59335814682</v>
      </c>
      <c r="AE24" s="69">
        <v>1969.7219319685498</v>
      </c>
    </row>
    <row r="25" spans="1:31" x14ac:dyDescent="0.2">
      <c r="A25" s="42">
        <v>1968</v>
      </c>
      <c r="B25" s="69">
        <v>2325.6</v>
      </c>
      <c r="C25" s="69">
        <v>1742.0020901650857</v>
      </c>
      <c r="D25" s="69"/>
      <c r="E25" s="69">
        <v>1713.6429708222809</v>
      </c>
      <c r="F25" s="69">
        <v>1943.7385527627644</v>
      </c>
      <c r="G25" s="69">
        <v>2151.7549071618037</v>
      </c>
      <c r="H25" s="69">
        <v>2151.8554376657826</v>
      </c>
      <c r="I25" s="69">
        <v>2151.1517241379311</v>
      </c>
      <c r="J25" s="69">
        <v>2151.1517241379311</v>
      </c>
      <c r="K25" s="69">
        <v>1914.9</v>
      </c>
      <c r="L25" s="69">
        <v>1910</v>
      </c>
      <c r="M25" s="69">
        <v>2014.6802529711572</v>
      </c>
      <c r="N25" s="69">
        <v>2118.4555480995491</v>
      </c>
      <c r="O25" s="71">
        <v>1960.1486136046278</v>
      </c>
      <c r="P25" s="71">
        <v>2246.2160881707559</v>
      </c>
      <c r="Q25" s="69">
        <v>2240.3009674845403</v>
      </c>
      <c r="R25" s="69">
        <v>2240.3009674845403</v>
      </c>
      <c r="S25" s="69">
        <v>1883.456014362657</v>
      </c>
      <c r="T25" s="69">
        <v>2023.6436063572621</v>
      </c>
      <c r="U25" s="69">
        <v>1996.8920061570036</v>
      </c>
      <c r="V25" s="69">
        <v>1979.9700564391994</v>
      </c>
      <c r="W25" s="69">
        <v>2205.837294600939</v>
      </c>
      <c r="X25" s="69">
        <v>1983.9543909972776</v>
      </c>
      <c r="Y25" s="69">
        <v>1920.3288375452848</v>
      </c>
      <c r="Z25" s="69">
        <v>1927.7166805528366</v>
      </c>
      <c r="AA25" s="69">
        <v>2043.4382743567191</v>
      </c>
      <c r="AB25" s="69">
        <v>2043.4382743567191</v>
      </c>
      <c r="AC25" s="69">
        <v>1942.1249081829064</v>
      </c>
      <c r="AD25" s="69">
        <v>1958.0439772021759</v>
      </c>
      <c r="AE25" s="69">
        <v>1960.3660632666219</v>
      </c>
    </row>
    <row r="26" spans="1:31" x14ac:dyDescent="0.2">
      <c r="A26" s="42">
        <v>1969</v>
      </c>
      <c r="B26" s="69">
        <v>2303.1</v>
      </c>
      <c r="C26" s="69">
        <v>1734.8196049728122</v>
      </c>
      <c r="D26" s="69"/>
      <c r="E26" s="69">
        <v>1703.9669920424401</v>
      </c>
      <c r="F26" s="69">
        <v>1946.5807209949101</v>
      </c>
      <c r="G26" s="69">
        <v>2139.6051564986738</v>
      </c>
      <c r="H26" s="69">
        <v>2139.7051193633952</v>
      </c>
      <c r="I26" s="69">
        <v>2139.0053793103448</v>
      </c>
      <c r="J26" s="69">
        <v>2139.0053793103448</v>
      </c>
      <c r="K26" s="69">
        <v>1917.7</v>
      </c>
      <c r="L26" s="69">
        <v>1859.9</v>
      </c>
      <c r="M26" s="69">
        <v>1992.0272535002093</v>
      </c>
      <c r="N26" s="69">
        <v>2096.2992838884797</v>
      </c>
      <c r="O26" s="71">
        <v>1937.4319768601636</v>
      </c>
      <c r="P26" s="71">
        <v>2220.1841462198286</v>
      </c>
      <c r="Q26" s="69">
        <v>2214.3375772990225</v>
      </c>
      <c r="R26" s="69">
        <v>2214.3375772990225</v>
      </c>
      <c r="S26" s="69">
        <v>1861.6281867145422</v>
      </c>
      <c r="T26" s="69">
        <v>2004.128043411474</v>
      </c>
      <c r="U26" s="69">
        <v>1977.896003078502</v>
      </c>
      <c r="V26" s="69">
        <v>1961.1350282195997</v>
      </c>
      <c r="W26" s="69">
        <v>2184.1059467918622</v>
      </c>
      <c r="X26" s="69">
        <v>2003.6480157145015</v>
      </c>
      <c r="Y26" s="69">
        <v>1981.4724434231121</v>
      </c>
      <c r="Z26" s="69">
        <v>1989.0955166434844</v>
      </c>
      <c r="AA26" s="69">
        <v>2023.3068403769255</v>
      </c>
      <c r="AB26" s="69">
        <v>2023.3068403769255</v>
      </c>
      <c r="AC26" s="69">
        <v>1900.4822818566925</v>
      </c>
      <c r="AD26" s="69">
        <v>1938.1283234562122</v>
      </c>
      <c r="AE26" s="69">
        <v>1943.643075749595</v>
      </c>
    </row>
    <row r="27" spans="1:31" x14ac:dyDescent="0.2">
      <c r="A27" s="42">
        <v>1970</v>
      </c>
      <c r="B27" s="69">
        <v>2281.1</v>
      </c>
      <c r="C27" s="69">
        <v>1735.4111731843575</v>
      </c>
      <c r="D27" s="69"/>
      <c r="E27" s="69">
        <v>1704.6</v>
      </c>
      <c r="F27" s="69">
        <v>1934.4</v>
      </c>
      <c r="G27" s="69">
        <v>2140.4</v>
      </c>
      <c r="H27" s="69">
        <v>2140.5</v>
      </c>
      <c r="I27" s="69">
        <v>2139.8000000000002</v>
      </c>
      <c r="J27" s="69">
        <v>2139.8000000000002</v>
      </c>
      <c r="K27" s="69">
        <v>1905.7</v>
      </c>
      <c r="L27" s="69">
        <v>1859.2</v>
      </c>
      <c r="M27" s="69">
        <v>1975.2950569974655</v>
      </c>
      <c r="N27" s="69">
        <v>2078.7173458725183</v>
      </c>
      <c r="O27" s="71">
        <v>1922.0338983050847</v>
      </c>
      <c r="P27" s="71">
        <v>2202.5</v>
      </c>
      <c r="Q27" s="69">
        <v>2196.6740576496677</v>
      </c>
      <c r="R27" s="69">
        <v>2196.6740576496677</v>
      </c>
      <c r="S27" s="69">
        <v>1846.8</v>
      </c>
      <c r="T27" s="69">
        <v>1983.6346201743463</v>
      </c>
      <c r="U27" s="69">
        <v>1958.9</v>
      </c>
      <c r="V27" s="69">
        <v>1942.2649140546007</v>
      </c>
      <c r="W27" s="69">
        <v>2157.1214392803599</v>
      </c>
      <c r="X27" s="69">
        <v>1929.8349555649597</v>
      </c>
      <c r="Y27" s="69">
        <v>1860.5839416058395</v>
      </c>
      <c r="Z27" s="69">
        <v>1867.7419354838707</v>
      </c>
      <c r="AA27" s="69">
        <v>1998.2891360136869</v>
      </c>
      <c r="AB27" s="69">
        <v>1998.2891360136869</v>
      </c>
      <c r="AC27" s="69">
        <v>1887.7277170787809</v>
      </c>
      <c r="AD27" s="69">
        <v>1921.7619941402222</v>
      </c>
      <c r="AE27" s="69">
        <v>1926.8902852596959</v>
      </c>
    </row>
    <row r="28" spans="1:31" x14ac:dyDescent="0.2">
      <c r="A28" s="42">
        <v>1971</v>
      </c>
      <c r="B28" s="69">
        <v>2332</v>
      </c>
      <c r="C28" s="69">
        <v>1699.2483240223464</v>
      </c>
      <c r="D28" s="69"/>
      <c r="E28" s="69">
        <v>1667.7</v>
      </c>
      <c r="F28" s="69">
        <v>1880.8</v>
      </c>
      <c r="G28" s="69">
        <v>2154.1</v>
      </c>
      <c r="H28" s="69">
        <v>2154.1999999999998</v>
      </c>
      <c r="I28" s="69">
        <v>2153.5</v>
      </c>
      <c r="J28" s="69">
        <v>2153.5</v>
      </c>
      <c r="K28" s="69">
        <v>1864.1</v>
      </c>
      <c r="L28" s="69">
        <v>1874.8</v>
      </c>
      <c r="M28" s="69">
        <v>1966.5079786949473</v>
      </c>
      <c r="N28" s="69">
        <v>2075.0281920326865</v>
      </c>
      <c r="O28" s="71">
        <v>1922.3</v>
      </c>
      <c r="P28" s="71">
        <v>2183.4</v>
      </c>
      <c r="Q28" s="69">
        <v>2195.1</v>
      </c>
      <c r="R28" s="69">
        <v>2195.1</v>
      </c>
      <c r="S28" s="69">
        <v>1825.9</v>
      </c>
      <c r="T28" s="69">
        <v>1964.0818885835622</v>
      </c>
      <c r="U28" s="69">
        <v>1930.7</v>
      </c>
      <c r="V28" s="69">
        <v>1921.6</v>
      </c>
      <c r="W28" s="69">
        <v>2156.7809239940389</v>
      </c>
      <c r="X28" s="69">
        <v>1914.6477961989488</v>
      </c>
      <c r="Y28" s="69">
        <v>1866.4383561643835</v>
      </c>
      <c r="Z28" s="69">
        <v>1881.6</v>
      </c>
      <c r="AA28" s="69">
        <v>1960.3148301574149</v>
      </c>
      <c r="AB28" s="69">
        <v>1960.3148301574149</v>
      </c>
      <c r="AC28" s="69">
        <v>1855.3268882175228</v>
      </c>
      <c r="AD28" s="69">
        <v>1898.494200654839</v>
      </c>
      <c r="AE28" s="69">
        <v>1905.3197612829829</v>
      </c>
    </row>
    <row r="29" spans="1:31" x14ac:dyDescent="0.2">
      <c r="A29" s="42">
        <v>1972</v>
      </c>
      <c r="B29" s="69">
        <v>2305.9</v>
      </c>
      <c r="C29" s="69">
        <v>1648.6602985074628</v>
      </c>
      <c r="D29" s="69"/>
      <c r="E29" s="69">
        <v>1602.4</v>
      </c>
      <c r="F29" s="69">
        <v>1894.8</v>
      </c>
      <c r="G29" s="69">
        <v>2122.0883534136547</v>
      </c>
      <c r="H29" s="69">
        <v>2122.1999999999998</v>
      </c>
      <c r="I29" s="69">
        <v>2121.5</v>
      </c>
      <c r="J29" s="69">
        <v>2121.5</v>
      </c>
      <c r="K29" s="69">
        <v>1846.2</v>
      </c>
      <c r="L29" s="69">
        <v>1876.8</v>
      </c>
      <c r="M29" s="69">
        <v>1933.5661225445608</v>
      </c>
      <c r="N29" s="69">
        <v>2037.2093093093094</v>
      </c>
      <c r="O29" s="71">
        <v>1885.4166666666667</v>
      </c>
      <c r="P29" s="71">
        <v>2144.1</v>
      </c>
      <c r="Q29" s="69">
        <v>2154.3000000000002</v>
      </c>
      <c r="R29" s="69">
        <v>2154.3000000000002</v>
      </c>
      <c r="S29" s="69">
        <v>1804.1</v>
      </c>
      <c r="T29" s="69">
        <v>1913.6257937484615</v>
      </c>
      <c r="U29" s="69">
        <v>1870.6140350877192</v>
      </c>
      <c r="V29" s="69">
        <v>1868.7838503200394</v>
      </c>
      <c r="W29" s="69">
        <v>2139.4</v>
      </c>
      <c r="X29" s="69">
        <v>1883.6716951788489</v>
      </c>
      <c r="Y29" s="69">
        <v>1835.2</v>
      </c>
      <c r="Z29" s="69">
        <v>1857.3</v>
      </c>
      <c r="AA29" s="69">
        <v>1928.0898876404494</v>
      </c>
      <c r="AB29" s="69">
        <v>1928.0898876404494</v>
      </c>
      <c r="AC29" s="69">
        <v>1835.4592728223906</v>
      </c>
      <c r="AD29" s="69">
        <v>1873.0573755733603</v>
      </c>
      <c r="AE29" s="69">
        <v>1879.3201766198054</v>
      </c>
    </row>
    <row r="30" spans="1:31" x14ac:dyDescent="0.2">
      <c r="A30" s="42">
        <v>1973</v>
      </c>
      <c r="B30" s="69">
        <v>2244.6</v>
      </c>
      <c r="C30" s="69">
        <v>1661.7692307692307</v>
      </c>
      <c r="D30" s="69"/>
      <c r="E30" s="69">
        <v>1622.2</v>
      </c>
      <c r="F30" s="69">
        <v>1859.6153846153848</v>
      </c>
      <c r="G30" s="69">
        <v>2014.9</v>
      </c>
      <c r="H30" s="69">
        <v>2015.1</v>
      </c>
      <c r="I30" s="69">
        <v>2013.9</v>
      </c>
      <c r="J30" s="69">
        <v>2013.9</v>
      </c>
      <c r="K30" s="69">
        <v>1832.8</v>
      </c>
      <c r="L30" s="69">
        <v>1815.3</v>
      </c>
      <c r="M30" s="69">
        <v>1902.225552684888</v>
      </c>
      <c r="N30" s="69">
        <v>2004.4247778874628</v>
      </c>
      <c r="O30" s="71">
        <v>1855.1487414187643</v>
      </c>
      <c r="P30" s="71">
        <v>2108.1</v>
      </c>
      <c r="Q30" s="69">
        <v>2119.1999999999998</v>
      </c>
      <c r="R30" s="69">
        <v>2119.1999999999998</v>
      </c>
      <c r="S30" s="69">
        <v>1774.8</v>
      </c>
      <c r="T30" s="69">
        <v>1873.939393939394</v>
      </c>
      <c r="U30" s="69">
        <v>1833.741888968998</v>
      </c>
      <c r="V30" s="69">
        <v>1829.6421663442939</v>
      </c>
      <c r="W30" s="69">
        <v>2093.8805970149256</v>
      </c>
      <c r="X30" s="69">
        <v>1841.9623068224651</v>
      </c>
      <c r="Y30" s="69">
        <v>1791</v>
      </c>
      <c r="Z30" s="69">
        <v>1802.2</v>
      </c>
      <c r="AA30" s="69">
        <v>1893.1196247068024</v>
      </c>
      <c r="AB30" s="69">
        <v>1893.1196247068024</v>
      </c>
      <c r="AC30" s="69">
        <v>1804.854282115869</v>
      </c>
      <c r="AD30" s="69">
        <v>1840.3247169413805</v>
      </c>
      <c r="AE30" s="69">
        <v>1846.4217738454886</v>
      </c>
    </row>
    <row r="31" spans="1:31" x14ac:dyDescent="0.2">
      <c r="A31" s="42">
        <v>1974</v>
      </c>
      <c r="B31" s="69">
        <v>2161.3000000000002</v>
      </c>
      <c r="C31" s="69">
        <v>1678.7333333333333</v>
      </c>
      <c r="D31" s="69"/>
      <c r="E31" s="69">
        <v>1651.5</v>
      </c>
      <c r="F31" s="69">
        <v>1837.7</v>
      </c>
      <c r="G31" s="69">
        <v>1949.2</v>
      </c>
      <c r="H31" s="69">
        <v>1949.4</v>
      </c>
      <c r="I31" s="69">
        <v>1948.2</v>
      </c>
      <c r="J31" s="69">
        <v>1948.2</v>
      </c>
      <c r="K31" s="69">
        <v>1794.1</v>
      </c>
      <c r="L31" s="69">
        <v>1813.8</v>
      </c>
      <c r="M31" s="69">
        <v>1874.3216213078767</v>
      </c>
      <c r="N31" s="69">
        <v>1977.7327739387954</v>
      </c>
      <c r="O31" s="71">
        <v>1832.0454545454545</v>
      </c>
      <c r="P31" s="71">
        <v>2082.1</v>
      </c>
      <c r="Q31" s="69">
        <v>2090.6999999999998</v>
      </c>
      <c r="R31" s="69">
        <v>2090.6999999999998</v>
      </c>
      <c r="S31" s="69">
        <v>1744.7</v>
      </c>
      <c r="T31" s="69">
        <v>1841.4437377690801</v>
      </c>
      <c r="U31" s="69">
        <v>1809.0247452692868</v>
      </c>
      <c r="V31" s="69">
        <v>1802.5440313111546</v>
      </c>
      <c r="W31" s="69">
        <v>2026.6</v>
      </c>
      <c r="X31" s="69">
        <v>1816.9889867841409</v>
      </c>
      <c r="Y31" s="69">
        <v>1766.265060240964</v>
      </c>
      <c r="Z31" s="69">
        <v>1781.5</v>
      </c>
      <c r="AA31" s="69">
        <v>1866.4893617021278</v>
      </c>
      <c r="AB31" s="69">
        <v>1866.4893617021278</v>
      </c>
      <c r="AC31" s="69">
        <v>1774.5856313497823</v>
      </c>
      <c r="AD31" s="69">
        <v>1806.408950166076</v>
      </c>
      <c r="AE31" s="69">
        <v>1812.2290528021829</v>
      </c>
    </row>
    <row r="32" spans="1:31" x14ac:dyDescent="0.2">
      <c r="A32" s="42">
        <v>1975</v>
      </c>
      <c r="B32" s="69">
        <v>2206.1</v>
      </c>
      <c r="C32" s="69">
        <v>1645.5979522184302</v>
      </c>
      <c r="D32" s="69"/>
      <c r="E32" s="69">
        <v>1616.7330677290838</v>
      </c>
      <c r="F32" s="69">
        <v>1818.1</v>
      </c>
      <c r="G32" s="69">
        <v>1940.2</v>
      </c>
      <c r="H32" s="69">
        <v>1940.2843601895734</v>
      </c>
      <c r="I32" s="69">
        <v>1939.3</v>
      </c>
      <c r="J32" s="69">
        <v>1939.3</v>
      </c>
      <c r="K32" s="69">
        <v>1749.2</v>
      </c>
      <c r="L32" s="69">
        <v>1802.7</v>
      </c>
      <c r="M32" s="69">
        <v>1824.9492708465814</v>
      </c>
      <c r="N32" s="69">
        <v>1930.5683382497541</v>
      </c>
      <c r="O32" s="71">
        <v>1782.7505827505827</v>
      </c>
      <c r="P32" s="71">
        <v>2037</v>
      </c>
      <c r="Q32" s="69">
        <v>2038.6</v>
      </c>
      <c r="R32" s="69">
        <v>2038.6</v>
      </c>
      <c r="S32" s="69">
        <v>1687.5</v>
      </c>
      <c r="T32" s="69">
        <v>1818.1574715487382</v>
      </c>
      <c r="U32" s="69">
        <v>1780.9</v>
      </c>
      <c r="V32" s="69">
        <v>1771.1350293542073</v>
      </c>
      <c r="W32" s="69">
        <v>2034.3239227340266</v>
      </c>
      <c r="X32" s="69">
        <v>1780.2921852387842</v>
      </c>
      <c r="Y32" s="69">
        <v>1718.2</v>
      </c>
      <c r="Z32" s="69">
        <v>1747.4</v>
      </c>
      <c r="AA32" s="69">
        <v>1835.9351988217966</v>
      </c>
      <c r="AB32" s="69">
        <v>1835.9351988217966</v>
      </c>
      <c r="AC32" s="69">
        <v>1722.4756143224897</v>
      </c>
      <c r="AD32" s="69">
        <v>1771.7044446285549</v>
      </c>
      <c r="AE32" s="69">
        <v>1781.3772634954248</v>
      </c>
    </row>
    <row r="33" spans="1:31" x14ac:dyDescent="0.2">
      <c r="A33" s="42">
        <v>1976</v>
      </c>
      <c r="B33" s="69">
        <v>2254.9</v>
      </c>
      <c r="C33" s="69">
        <v>1623.6950177935942</v>
      </c>
      <c r="D33" s="69"/>
      <c r="E33" s="69">
        <v>1593.032786885246</v>
      </c>
      <c r="F33" s="69">
        <v>1825.9</v>
      </c>
      <c r="G33" s="69">
        <v>1967.5889328063242</v>
      </c>
      <c r="H33" s="69">
        <v>1967.8</v>
      </c>
      <c r="I33" s="69">
        <v>1966.6</v>
      </c>
      <c r="J33" s="69">
        <v>1966.6</v>
      </c>
      <c r="K33" s="69">
        <v>1796.3</v>
      </c>
      <c r="L33" s="69">
        <v>1798.4</v>
      </c>
      <c r="M33" s="69">
        <v>1856.3926958488337</v>
      </c>
      <c r="N33" s="69">
        <v>1958.7567620927937</v>
      </c>
      <c r="O33" s="71">
        <v>1826.0975609756099</v>
      </c>
      <c r="P33" s="71">
        <v>2001.8</v>
      </c>
      <c r="Q33" s="69">
        <v>2054.8507462686571</v>
      </c>
      <c r="R33" s="69">
        <v>2054.8507462686571</v>
      </c>
      <c r="S33" s="69">
        <v>1728.1314168377824</v>
      </c>
      <c r="T33" s="69">
        <v>1857.942080668962</v>
      </c>
      <c r="U33" s="69">
        <v>1829.8780487804879</v>
      </c>
      <c r="V33" s="69">
        <v>1807.9</v>
      </c>
      <c r="W33" s="69">
        <v>2065.0957290132546</v>
      </c>
      <c r="X33" s="69">
        <v>1808.4850566572238</v>
      </c>
      <c r="Y33" s="69">
        <v>1762.9191321499013</v>
      </c>
      <c r="Z33" s="69">
        <v>1791.1</v>
      </c>
      <c r="AA33" s="69">
        <v>1846.5</v>
      </c>
      <c r="AB33" s="69">
        <v>1846.5</v>
      </c>
      <c r="AC33" s="69">
        <v>1751.9141780821919</v>
      </c>
      <c r="AD33" s="69">
        <v>1803.8455491888726</v>
      </c>
      <c r="AE33" s="69">
        <v>1814.4240723703099</v>
      </c>
    </row>
    <row r="34" spans="1:31" x14ac:dyDescent="0.2">
      <c r="A34" s="42">
        <v>1977</v>
      </c>
      <c r="B34" s="69">
        <v>2197.1999999999998</v>
      </c>
      <c r="C34" s="69">
        <v>1573.0869565217392</v>
      </c>
      <c r="D34" s="69"/>
      <c r="E34" s="69">
        <v>1539.9</v>
      </c>
      <c r="F34" s="69">
        <v>1809.3</v>
      </c>
      <c r="G34" s="69">
        <v>1961.8</v>
      </c>
      <c r="H34" s="69">
        <v>1962</v>
      </c>
      <c r="I34" s="69">
        <v>1960.9</v>
      </c>
      <c r="J34" s="69">
        <v>1960.9</v>
      </c>
      <c r="K34" s="69">
        <v>1766.4</v>
      </c>
      <c r="L34" s="69">
        <v>1780.5</v>
      </c>
      <c r="M34" s="69">
        <v>1827.5554347841094</v>
      </c>
      <c r="N34" s="69">
        <v>1927.8389662027832</v>
      </c>
      <c r="O34" s="71">
        <v>1796.3</v>
      </c>
      <c r="P34" s="71">
        <v>1970.3</v>
      </c>
      <c r="Q34" s="69">
        <v>2016.1</v>
      </c>
      <c r="R34" s="69">
        <v>2016.1</v>
      </c>
      <c r="S34" s="69">
        <v>1705.2</v>
      </c>
      <c r="T34" s="69">
        <v>1816.5600393700788</v>
      </c>
      <c r="U34" s="69">
        <v>1789.8473282442746</v>
      </c>
      <c r="V34" s="69">
        <v>1768.6321894635091</v>
      </c>
      <c r="W34" s="69">
        <v>2012.4087591240875</v>
      </c>
      <c r="X34" s="69">
        <v>1769.3511235955057</v>
      </c>
      <c r="Y34" s="69">
        <v>1726.4</v>
      </c>
      <c r="Z34" s="69">
        <v>1753.6</v>
      </c>
      <c r="AA34" s="69">
        <v>1804.7</v>
      </c>
      <c r="AB34" s="69">
        <v>1804.7</v>
      </c>
      <c r="AC34" s="69">
        <v>1726.6476555455365</v>
      </c>
      <c r="AD34" s="69">
        <v>1769.5354130324599</v>
      </c>
      <c r="AE34" s="69">
        <v>1778.3912568257845</v>
      </c>
    </row>
    <row r="35" spans="1:31" x14ac:dyDescent="0.2">
      <c r="A35" s="42">
        <v>1978</v>
      </c>
      <c r="B35" s="69">
        <v>2212.3000000000002</v>
      </c>
      <c r="C35" s="69">
        <v>1549.0727611940299</v>
      </c>
      <c r="D35" s="69"/>
      <c r="E35" s="69">
        <v>1514.4680851063829</v>
      </c>
      <c r="F35" s="69">
        <v>1795.5</v>
      </c>
      <c r="G35" s="69">
        <v>1937.4</v>
      </c>
      <c r="H35" s="69">
        <v>1937.5</v>
      </c>
      <c r="I35" s="69">
        <v>1936.5</v>
      </c>
      <c r="J35" s="69">
        <v>1936.5</v>
      </c>
      <c r="K35" s="69">
        <v>1744.6</v>
      </c>
      <c r="L35" s="69">
        <v>1744.9</v>
      </c>
      <c r="M35" s="69">
        <v>1902.9345481965925</v>
      </c>
      <c r="N35" s="69">
        <v>1915.8213213213214</v>
      </c>
      <c r="O35" s="71">
        <v>1780.3</v>
      </c>
      <c r="P35" s="71">
        <v>1961.6</v>
      </c>
      <c r="Q35" s="69">
        <v>2000.3</v>
      </c>
      <c r="R35" s="69">
        <v>2000.3</v>
      </c>
      <c r="S35" s="69">
        <v>1961.6</v>
      </c>
      <c r="T35" s="69">
        <v>1817.1676792223573</v>
      </c>
      <c r="U35" s="69">
        <v>1789.8638426626324</v>
      </c>
      <c r="V35" s="69">
        <v>1767.8947368421052</v>
      </c>
      <c r="W35" s="69">
        <v>2015</v>
      </c>
      <c r="X35" s="69">
        <v>1755.2602739726028</v>
      </c>
      <c r="Y35" s="69">
        <v>1704.4061302681994</v>
      </c>
      <c r="Z35" s="69">
        <v>1731.4</v>
      </c>
      <c r="AA35" s="69">
        <v>1797.6964769647698</v>
      </c>
      <c r="AB35" s="69">
        <v>1797.6964769647698</v>
      </c>
      <c r="AC35" s="69">
        <v>1710.7489571899011</v>
      </c>
      <c r="AD35" s="69">
        <v>1753.5634530975781</v>
      </c>
      <c r="AE35" s="69">
        <v>1762.6026201362558</v>
      </c>
    </row>
    <row r="36" spans="1:31" x14ac:dyDescent="0.2">
      <c r="A36" s="42">
        <v>1979</v>
      </c>
      <c r="B36" s="69">
        <v>2182.1999999999998</v>
      </c>
      <c r="C36" s="69">
        <v>1567.1264367816093</v>
      </c>
      <c r="D36" s="69"/>
      <c r="E36" s="69">
        <v>1535.2422907488988</v>
      </c>
      <c r="F36" s="69">
        <v>1780</v>
      </c>
      <c r="G36" s="69">
        <v>1921.2355212355212</v>
      </c>
      <c r="H36" s="69">
        <v>1921.3953488372094</v>
      </c>
      <c r="I36" s="69">
        <v>1920.5</v>
      </c>
      <c r="J36" s="69">
        <v>1920.5</v>
      </c>
      <c r="K36" s="69">
        <v>1736.1</v>
      </c>
      <c r="L36" s="69">
        <v>1708.7</v>
      </c>
      <c r="M36" s="69">
        <v>1786.4937524731929</v>
      </c>
      <c r="N36" s="69">
        <v>1886.3229540918164</v>
      </c>
      <c r="O36" s="71">
        <v>1748.4</v>
      </c>
      <c r="P36" s="71">
        <v>1927.6</v>
      </c>
      <c r="Q36" s="69">
        <v>1966.9</v>
      </c>
      <c r="R36" s="69">
        <v>1966.9</v>
      </c>
      <c r="S36" s="69">
        <v>1668.5</v>
      </c>
      <c r="T36" s="69">
        <v>1783.2020997375328</v>
      </c>
      <c r="U36" s="69">
        <v>1755.6053811659192</v>
      </c>
      <c r="V36" s="69">
        <v>1734.0994371482177</v>
      </c>
      <c r="W36" s="69">
        <v>1979.6116504854369</v>
      </c>
      <c r="X36" s="69">
        <v>1731.8811881188119</v>
      </c>
      <c r="Y36" s="69">
        <v>1676.0223048327139</v>
      </c>
      <c r="Z36" s="69">
        <v>1702.9850746268658</v>
      </c>
      <c r="AA36" s="69">
        <v>1778.0927835051546</v>
      </c>
      <c r="AB36" s="69">
        <v>1778.0927835051546</v>
      </c>
      <c r="AC36" s="69">
        <v>1694.6721594542742</v>
      </c>
      <c r="AD36" s="69">
        <v>1732.6618758988438</v>
      </c>
      <c r="AE36" s="69">
        <v>1740.8078630013476</v>
      </c>
    </row>
    <row r="37" spans="1:31" x14ac:dyDescent="0.2">
      <c r="A37" s="42">
        <v>1980</v>
      </c>
      <c r="B37" s="69">
        <v>2145.6999999999998</v>
      </c>
      <c r="C37" s="69">
        <v>1565.8719557195573</v>
      </c>
      <c r="D37" s="69"/>
      <c r="E37" s="69">
        <v>1534.6</v>
      </c>
      <c r="F37" s="69">
        <v>1741.3</v>
      </c>
      <c r="G37" s="69">
        <v>1910.7</v>
      </c>
      <c r="H37" s="69">
        <v>1910.9</v>
      </c>
      <c r="I37" s="69">
        <v>1910</v>
      </c>
      <c r="J37" s="69">
        <v>1910</v>
      </c>
      <c r="K37" s="69">
        <v>1716.2</v>
      </c>
      <c r="L37" s="69">
        <v>1718.9</v>
      </c>
      <c r="M37" s="69">
        <v>1762.6228560549148</v>
      </c>
      <c r="N37" s="69">
        <v>1852.0412698412699</v>
      </c>
      <c r="O37" s="71">
        <v>1723.0113636363637</v>
      </c>
      <c r="P37" s="71">
        <v>1903.1746031746034</v>
      </c>
      <c r="Q37" s="69">
        <v>1923.2</v>
      </c>
      <c r="R37" s="69">
        <v>1923.2</v>
      </c>
      <c r="S37" s="69">
        <v>1664.0625</v>
      </c>
      <c r="T37" s="69">
        <v>1769.7570181646615</v>
      </c>
      <c r="U37" s="69">
        <v>1750.0370644922166</v>
      </c>
      <c r="V37" s="69">
        <v>1722.0527045769766</v>
      </c>
      <c r="W37" s="69">
        <v>1948.2806052269602</v>
      </c>
      <c r="X37" s="69">
        <v>1719.1429485129518</v>
      </c>
      <c r="Y37" s="69">
        <v>1677.8378378378379</v>
      </c>
      <c r="Z37" s="69">
        <v>1704.9</v>
      </c>
      <c r="AA37" s="69">
        <v>1751.0204081632653</v>
      </c>
      <c r="AB37" s="69">
        <v>1751.0204081632653</v>
      </c>
      <c r="AC37" s="69">
        <v>1687.2092500000001</v>
      </c>
      <c r="AD37" s="69">
        <v>1717.8730241072869</v>
      </c>
      <c r="AE37" s="69">
        <v>1724.5090076832553</v>
      </c>
    </row>
    <row r="38" spans="1:31" x14ac:dyDescent="0.2">
      <c r="A38" s="42">
        <v>1981</v>
      </c>
      <c r="B38" s="69">
        <v>2133</v>
      </c>
      <c r="C38" s="69">
        <v>1565.2413043478259</v>
      </c>
      <c r="D38" s="69"/>
      <c r="E38" s="69">
        <v>1534</v>
      </c>
      <c r="F38" s="69">
        <v>1739.3</v>
      </c>
      <c r="G38" s="69">
        <v>1912.3</v>
      </c>
      <c r="H38" s="69">
        <v>1912.3287671232877</v>
      </c>
      <c r="I38" s="69">
        <v>1911.9</v>
      </c>
      <c r="J38" s="69">
        <v>1911.9</v>
      </c>
      <c r="K38" s="69">
        <v>1695.5</v>
      </c>
      <c r="L38" s="69">
        <v>1675</v>
      </c>
      <c r="M38" s="69">
        <v>1753.4628102998752</v>
      </c>
      <c r="N38" s="69">
        <v>1839.8658366533864</v>
      </c>
      <c r="O38" s="71">
        <v>1719.0883190883189</v>
      </c>
      <c r="P38" s="71">
        <v>1887.3</v>
      </c>
      <c r="Q38" s="69">
        <v>1906.5878378378379</v>
      </c>
      <c r="R38" s="69">
        <v>1906.5878378378379</v>
      </c>
      <c r="S38" s="69">
        <v>1662.9558541266795</v>
      </c>
      <c r="T38" s="69">
        <v>1752.1260061190869</v>
      </c>
      <c r="U38" s="69">
        <v>1739.3</v>
      </c>
      <c r="V38" s="69">
        <v>1704.1013824884792</v>
      </c>
      <c r="W38" s="69">
        <v>1915.9244264507422</v>
      </c>
      <c r="X38" s="69">
        <v>1712.0235</v>
      </c>
      <c r="Y38" s="69">
        <v>1674.2</v>
      </c>
      <c r="Z38" s="69">
        <v>1701.2</v>
      </c>
      <c r="AA38" s="69">
        <v>1740.4</v>
      </c>
      <c r="AB38" s="69">
        <v>1740.4</v>
      </c>
      <c r="AC38" s="69">
        <v>1681.7623238717581</v>
      </c>
      <c r="AD38" s="69">
        <v>1701.1123254101888</v>
      </c>
      <c r="AE38" s="69">
        <v>1705.4089136723494</v>
      </c>
    </row>
    <row r="39" spans="1:31" x14ac:dyDescent="0.2">
      <c r="A39" s="42">
        <v>1982</v>
      </c>
      <c r="B39" s="69">
        <v>2142.4</v>
      </c>
      <c r="C39" s="69">
        <v>1568.2505415162457</v>
      </c>
      <c r="D39" s="69"/>
      <c r="E39" s="69">
        <v>1536</v>
      </c>
      <c r="F39" s="69">
        <v>1748.7</v>
      </c>
      <c r="G39" s="69">
        <v>1945.6</v>
      </c>
      <c r="H39" s="69">
        <v>1945.7</v>
      </c>
      <c r="I39" s="69">
        <v>1945.4</v>
      </c>
      <c r="J39" s="69">
        <v>1945.4</v>
      </c>
      <c r="K39" s="69">
        <v>1694.9</v>
      </c>
      <c r="L39" s="69">
        <v>1729.4</v>
      </c>
      <c r="M39" s="69">
        <v>1747.363901768714</v>
      </c>
      <c r="N39" s="69">
        <v>1831.3211111111111</v>
      </c>
      <c r="O39" s="71">
        <v>1719.3</v>
      </c>
      <c r="P39" s="71">
        <v>1852.9</v>
      </c>
      <c r="Q39" s="69">
        <v>1894.8</v>
      </c>
      <c r="R39" s="69">
        <v>1894.8</v>
      </c>
      <c r="S39" s="69">
        <v>1663.2887189292542</v>
      </c>
      <c r="T39" s="69">
        <v>1755.2450864314469</v>
      </c>
      <c r="U39" s="69">
        <v>1743.5620663068621</v>
      </c>
      <c r="V39" s="69">
        <v>1713.4225092250922</v>
      </c>
      <c r="W39" s="69">
        <v>1894.8548812664908</v>
      </c>
      <c r="X39" s="69">
        <v>1706.6508161379734</v>
      </c>
      <c r="Y39" s="69">
        <v>1681.0763888888889</v>
      </c>
      <c r="Z39" s="69">
        <v>1696.2</v>
      </c>
      <c r="AA39" s="69">
        <v>1726.4273101824601</v>
      </c>
      <c r="AB39" s="69">
        <v>1726.4273101824601</v>
      </c>
      <c r="AC39" s="69">
        <v>1692.5824671385237</v>
      </c>
      <c r="AD39" s="69">
        <v>1706.9292737815342</v>
      </c>
      <c r="AE39" s="69">
        <v>1710.2008882085433</v>
      </c>
    </row>
    <row r="40" spans="1:31" x14ac:dyDescent="0.2">
      <c r="A40" s="42">
        <v>1983</v>
      </c>
      <c r="B40" s="69">
        <v>2157.6999999999998</v>
      </c>
      <c r="C40" s="69">
        <v>1516.2029411764704</v>
      </c>
      <c r="D40" s="69"/>
      <c r="E40" s="69">
        <v>1481.6</v>
      </c>
      <c r="F40" s="69">
        <v>1716.9</v>
      </c>
      <c r="G40" s="69">
        <v>1916.6666666666667</v>
      </c>
      <c r="H40" s="69">
        <v>1916.8</v>
      </c>
      <c r="I40" s="69">
        <v>1916.5</v>
      </c>
      <c r="J40" s="69">
        <v>1916.5</v>
      </c>
      <c r="K40" s="69">
        <v>1689.6</v>
      </c>
      <c r="L40" s="69">
        <v>1728.7</v>
      </c>
      <c r="M40" s="69">
        <v>1737.2464998312096</v>
      </c>
      <c r="N40" s="69">
        <v>1822.4736842105262</v>
      </c>
      <c r="O40" s="71">
        <v>1712.2</v>
      </c>
      <c r="P40" s="71">
        <v>1841.0714285714284</v>
      </c>
      <c r="Q40" s="69">
        <v>1883.4</v>
      </c>
      <c r="R40" s="69">
        <v>1883.4</v>
      </c>
      <c r="S40" s="69">
        <v>1652.3</v>
      </c>
      <c r="T40" s="69">
        <v>1746.1943513642891</v>
      </c>
      <c r="U40" s="69">
        <v>1740.2854877081681</v>
      </c>
      <c r="V40" s="69">
        <v>1707.728119180633</v>
      </c>
      <c r="W40" s="69">
        <v>1863.3289986996101</v>
      </c>
      <c r="X40" s="69">
        <v>1694.9846672799754</v>
      </c>
      <c r="Y40" s="69">
        <v>1680.3418803418804</v>
      </c>
      <c r="Z40" s="69">
        <v>1695.5</v>
      </c>
      <c r="AA40" s="69">
        <v>1704.9382716049381</v>
      </c>
      <c r="AB40" s="69">
        <v>1704.9382716049381</v>
      </c>
      <c r="AC40" s="69">
        <v>1687.8625601926165</v>
      </c>
      <c r="AD40" s="69">
        <v>1699.929217266864</v>
      </c>
      <c r="AE40" s="69">
        <v>1702.7570829206022</v>
      </c>
    </row>
    <row r="41" spans="1:31" x14ac:dyDescent="0.2">
      <c r="A41" s="42">
        <v>1984</v>
      </c>
      <c r="B41" s="69">
        <v>2154.4</v>
      </c>
      <c r="C41" s="69">
        <v>1486.1593869731801</v>
      </c>
      <c r="D41" s="69"/>
      <c r="E41" s="69">
        <v>1448.8</v>
      </c>
      <c r="F41" s="69">
        <v>1705.4</v>
      </c>
      <c r="G41" s="69">
        <v>1882</v>
      </c>
      <c r="H41" s="69">
        <v>1882.1</v>
      </c>
      <c r="I41" s="69">
        <v>1881.7</v>
      </c>
      <c r="J41" s="69">
        <v>1881.7</v>
      </c>
      <c r="K41" s="69">
        <v>1690.6</v>
      </c>
      <c r="L41" s="69">
        <v>1723.5</v>
      </c>
      <c r="M41" s="69">
        <v>1728.6401266137966</v>
      </c>
      <c r="N41" s="69">
        <v>1817.072557172557</v>
      </c>
      <c r="O41" s="71">
        <v>1699.6845425867507</v>
      </c>
      <c r="P41" s="71">
        <v>1832.8</v>
      </c>
      <c r="Q41" s="69">
        <v>1878.6</v>
      </c>
      <c r="R41" s="69">
        <v>1878.6</v>
      </c>
      <c r="S41" s="69">
        <v>1637.7649325626205</v>
      </c>
      <c r="T41" s="69">
        <v>1735.273159144893</v>
      </c>
      <c r="U41" s="69">
        <v>1725.3968253968253</v>
      </c>
      <c r="V41" s="69">
        <v>1697.8762696214219</v>
      </c>
      <c r="W41" s="69">
        <v>1854.4642857142858</v>
      </c>
      <c r="X41" s="69">
        <v>1684.8988221081245</v>
      </c>
      <c r="Y41" s="69">
        <v>1666.8350168350169</v>
      </c>
      <c r="Z41" s="69">
        <v>1685.9375</v>
      </c>
      <c r="AA41" s="69">
        <v>1697.00977573318</v>
      </c>
      <c r="AB41" s="69">
        <v>1697.00977573318</v>
      </c>
      <c r="AC41" s="69">
        <v>1677.4544513045212</v>
      </c>
      <c r="AD41" s="69">
        <v>1693.4221224785788</v>
      </c>
      <c r="AE41" s="69">
        <v>1697.191099394945</v>
      </c>
    </row>
    <row r="42" spans="1:31" x14ac:dyDescent="0.2">
      <c r="A42" s="42">
        <v>1985</v>
      </c>
      <c r="B42" s="69">
        <v>2126.9</v>
      </c>
      <c r="C42" s="69">
        <v>1502.2235294117645</v>
      </c>
      <c r="D42" s="69"/>
      <c r="E42" s="69">
        <v>1476.6</v>
      </c>
      <c r="F42" s="69">
        <v>1658.1</v>
      </c>
      <c r="G42" s="69">
        <v>1873.9926739926741</v>
      </c>
      <c r="H42" s="69">
        <v>1874.1</v>
      </c>
      <c r="I42" s="69">
        <v>1873.8</v>
      </c>
      <c r="J42" s="69">
        <v>1873.8</v>
      </c>
      <c r="K42" s="69">
        <v>1664.2</v>
      </c>
      <c r="L42" s="69">
        <v>1680.4</v>
      </c>
      <c r="M42" s="69">
        <v>1709.7895042864247</v>
      </c>
      <c r="N42" s="69">
        <v>1800.3248704663213</v>
      </c>
      <c r="O42" s="71">
        <v>1676.6447368421052</v>
      </c>
      <c r="P42" s="71">
        <v>1809.1</v>
      </c>
      <c r="Q42" s="69">
        <v>1861.4</v>
      </c>
      <c r="R42" s="69">
        <v>1861.4</v>
      </c>
      <c r="S42" s="69">
        <v>1615</v>
      </c>
      <c r="T42" s="69">
        <v>1714.4869976359339</v>
      </c>
      <c r="U42" s="69">
        <v>1704.0832666132908</v>
      </c>
      <c r="V42" s="69">
        <v>1678.4044016506189</v>
      </c>
      <c r="W42" s="69">
        <v>1829.1</v>
      </c>
      <c r="X42" s="69">
        <v>1669.1002950722927</v>
      </c>
      <c r="Y42" s="69">
        <v>1651.3245033112582</v>
      </c>
      <c r="Z42" s="69">
        <v>1672.4867724867727</v>
      </c>
      <c r="AA42" s="69">
        <v>1680.3</v>
      </c>
      <c r="AB42" s="69">
        <v>1680.3</v>
      </c>
      <c r="AC42" s="69">
        <v>1660.2677488754157</v>
      </c>
      <c r="AD42" s="69">
        <v>1670.2529213384723</v>
      </c>
      <c r="AE42" s="69">
        <v>1672.6413095684316</v>
      </c>
    </row>
    <row r="43" spans="1:31" x14ac:dyDescent="0.2">
      <c r="A43" s="42">
        <v>1986</v>
      </c>
      <c r="B43" s="69">
        <v>2105.5</v>
      </c>
      <c r="C43" s="69">
        <v>1478.8704</v>
      </c>
      <c r="D43" s="69"/>
      <c r="E43" s="69">
        <v>1450.8</v>
      </c>
      <c r="F43" s="69">
        <v>1657.2</v>
      </c>
      <c r="G43" s="69">
        <v>1880</v>
      </c>
      <c r="H43" s="69">
        <v>1880</v>
      </c>
      <c r="I43" s="69">
        <v>1879.8</v>
      </c>
      <c r="J43" s="69">
        <v>1879.8</v>
      </c>
      <c r="K43" s="69">
        <v>1651.1</v>
      </c>
      <c r="L43" s="69">
        <v>1696.7</v>
      </c>
      <c r="M43" s="69">
        <v>1707.2758180993258</v>
      </c>
      <c r="N43" s="69">
        <v>1796.1848979591837</v>
      </c>
      <c r="O43" s="71">
        <v>1679.8</v>
      </c>
      <c r="P43" s="71">
        <v>1807.6923076923076</v>
      </c>
      <c r="Q43" s="69">
        <v>1849.2113564668771</v>
      </c>
      <c r="R43" s="69">
        <v>1849.2113564668771</v>
      </c>
      <c r="S43" s="69">
        <v>1614.2314990512334</v>
      </c>
      <c r="T43" s="69">
        <v>1682.0821403426426</v>
      </c>
      <c r="U43" s="69">
        <v>1693.5096153846155</v>
      </c>
      <c r="V43" s="69">
        <v>1624.3525670149932</v>
      </c>
      <c r="W43" s="69">
        <v>1821</v>
      </c>
      <c r="X43" s="69">
        <v>1664.0701654306902</v>
      </c>
      <c r="Y43" s="69">
        <v>1653.2362459546925</v>
      </c>
      <c r="Z43" s="69">
        <v>1673.5</v>
      </c>
      <c r="AA43" s="69">
        <v>1669.2592592592594</v>
      </c>
      <c r="AB43" s="69">
        <v>1669.2592592592594</v>
      </c>
      <c r="AC43" s="69">
        <v>1660.0515606936415</v>
      </c>
      <c r="AD43" s="69">
        <v>1659.7035403938285</v>
      </c>
      <c r="AE43" s="69">
        <v>1659.6201735814943</v>
      </c>
    </row>
    <row r="44" spans="1:31" x14ac:dyDescent="0.2">
      <c r="A44" s="42">
        <v>1987</v>
      </c>
      <c r="B44" s="69">
        <v>2094.5</v>
      </c>
      <c r="C44" s="69">
        <v>1450.2481481481482</v>
      </c>
      <c r="D44" s="69"/>
      <c r="E44" s="69">
        <v>1414.6</v>
      </c>
      <c r="F44" s="69">
        <v>1677.1</v>
      </c>
      <c r="G44" s="69">
        <v>1842.5</v>
      </c>
      <c r="H44" s="69">
        <v>1849.8</v>
      </c>
      <c r="I44" s="69">
        <v>1849.6</v>
      </c>
      <c r="J44" s="69">
        <v>1747.8</v>
      </c>
      <c r="K44" s="69">
        <v>1641.7</v>
      </c>
      <c r="L44" s="69">
        <v>1674.7</v>
      </c>
      <c r="M44" s="69">
        <v>1702.8615557348194</v>
      </c>
      <c r="N44" s="69">
        <v>1792.6706827309238</v>
      </c>
      <c r="O44" s="71">
        <v>1674.6</v>
      </c>
      <c r="P44" s="71">
        <v>1785.5</v>
      </c>
      <c r="Q44" s="69">
        <v>1844.2</v>
      </c>
      <c r="R44" s="69">
        <v>1844.2</v>
      </c>
      <c r="S44" s="69">
        <v>1607.1428571428571</v>
      </c>
      <c r="T44" s="69">
        <v>1662.5988850305696</v>
      </c>
      <c r="U44" s="69">
        <v>1651.3899920571882</v>
      </c>
      <c r="V44" s="69">
        <v>1612.8988764044943</v>
      </c>
      <c r="W44" s="69">
        <v>1813.1961259079903</v>
      </c>
      <c r="X44" s="69">
        <v>1653.6905065042899</v>
      </c>
      <c r="Y44" s="69">
        <v>1646.5927099841522</v>
      </c>
      <c r="Z44" s="69">
        <v>1632.7</v>
      </c>
      <c r="AA44" s="69">
        <v>1662.4936126724579</v>
      </c>
      <c r="AB44" s="69">
        <v>1662.4936126724579</v>
      </c>
      <c r="AC44" s="69">
        <v>1657.2679703816216</v>
      </c>
      <c r="AD44" s="69">
        <v>1648.5626053775218</v>
      </c>
      <c r="AE44" s="69">
        <v>1646.4576998329876</v>
      </c>
    </row>
    <row r="45" spans="1:31" x14ac:dyDescent="0.2">
      <c r="A45" s="42">
        <v>1988</v>
      </c>
      <c r="B45" s="69">
        <v>2107.3000000000002</v>
      </c>
      <c r="C45" s="69">
        <v>1432.3206896551726</v>
      </c>
      <c r="D45" s="69"/>
      <c r="E45" s="69">
        <v>1396.1</v>
      </c>
      <c r="F45" s="69">
        <v>1658.7</v>
      </c>
      <c r="G45" s="69">
        <v>1893.2</v>
      </c>
      <c r="H45" s="69">
        <v>1893.191489361702</v>
      </c>
      <c r="I45" s="69">
        <v>1892.9</v>
      </c>
      <c r="J45" s="69">
        <v>1892.9</v>
      </c>
      <c r="K45" s="69">
        <v>1640</v>
      </c>
      <c r="L45" s="69">
        <v>1716.6</v>
      </c>
      <c r="M45" s="69">
        <v>1709.8179829496391</v>
      </c>
      <c r="N45" s="69">
        <v>1800.4280318091453</v>
      </c>
      <c r="O45" s="71">
        <v>1680.6</v>
      </c>
      <c r="P45" s="71">
        <v>1792.4</v>
      </c>
      <c r="Q45" s="69">
        <v>1848.9082969432316</v>
      </c>
      <c r="R45" s="69">
        <v>1848.9082969432316</v>
      </c>
      <c r="S45" s="69">
        <v>1611.9</v>
      </c>
      <c r="T45" s="69">
        <v>1662.5484517304189</v>
      </c>
      <c r="U45" s="69">
        <v>1653.3333333333335</v>
      </c>
      <c r="V45" s="69">
        <v>1616.2</v>
      </c>
      <c r="W45" s="69">
        <v>1798.9</v>
      </c>
      <c r="X45" s="69">
        <v>1655.6146380697051</v>
      </c>
      <c r="Y45" s="69">
        <v>1654.1</v>
      </c>
      <c r="Z45" s="69">
        <v>1641.1</v>
      </c>
      <c r="AA45" s="69">
        <v>1659.4</v>
      </c>
      <c r="AB45" s="69">
        <v>1659.4</v>
      </c>
      <c r="AC45" s="69">
        <v>1659.634949267193</v>
      </c>
      <c r="AD45" s="69">
        <v>1651.8161527716645</v>
      </c>
      <c r="AE45" s="69">
        <v>1649.9194557959956</v>
      </c>
    </row>
    <row r="46" spans="1:31" x14ac:dyDescent="0.2">
      <c r="A46" s="42">
        <v>1989</v>
      </c>
      <c r="B46" s="69">
        <v>2104.6999999999998</v>
      </c>
      <c r="C46" s="69">
        <v>1415.9817351598174</v>
      </c>
      <c r="D46" s="69"/>
      <c r="E46" s="69">
        <v>1387.8947368421052</v>
      </c>
      <c r="F46" s="69">
        <v>1600</v>
      </c>
      <c r="G46" s="69">
        <v>1870.5673758865248</v>
      </c>
      <c r="H46" s="69">
        <v>1870.2127659574469</v>
      </c>
      <c r="I46" s="69">
        <v>1854.1666666666667</v>
      </c>
      <c r="J46" s="69">
        <v>1891.304347826087</v>
      </c>
      <c r="K46" s="69">
        <v>1618.7</v>
      </c>
      <c r="L46" s="69">
        <v>1741.4</v>
      </c>
      <c r="M46" s="69">
        <v>1681.079522386503</v>
      </c>
      <c r="N46" s="69">
        <v>1771.7472140762463</v>
      </c>
      <c r="O46" s="71">
        <v>1649.8</v>
      </c>
      <c r="P46" s="71">
        <v>1788.372093023256</v>
      </c>
      <c r="Q46" s="69">
        <v>1815.4811715481171</v>
      </c>
      <c r="R46" s="69">
        <v>1815.4811715481171</v>
      </c>
      <c r="S46" s="69">
        <v>1579.9625468164795</v>
      </c>
      <c r="T46" s="69">
        <v>1643.5181046043811</v>
      </c>
      <c r="U46" s="69">
        <v>1643.0303030303032</v>
      </c>
      <c r="V46" s="69">
        <v>1593.1170539237178</v>
      </c>
      <c r="W46" s="69">
        <v>1775.9450171821306</v>
      </c>
      <c r="X46" s="69">
        <v>1639.9377593360996</v>
      </c>
      <c r="Y46" s="69">
        <v>1613.6645962732921</v>
      </c>
      <c r="Z46" s="69">
        <v>1630.0970873786409</v>
      </c>
      <c r="AA46" s="69">
        <v>1657.5139146567717</v>
      </c>
      <c r="AB46" s="69">
        <v>1657.5139146567717</v>
      </c>
      <c r="AC46" s="69">
        <v>1621.4199220200519</v>
      </c>
      <c r="AD46" s="69">
        <v>1632.5906454426402</v>
      </c>
      <c r="AE46" s="69">
        <v>1635.2920425490545</v>
      </c>
    </row>
    <row r="47" spans="1:31" x14ac:dyDescent="0.2">
      <c r="A47" s="42">
        <v>1990</v>
      </c>
      <c r="B47" s="69">
        <v>2075.8678805553077</v>
      </c>
      <c r="C47" s="69">
        <v>1412.0966183574878</v>
      </c>
      <c r="D47" s="69"/>
      <c r="E47" s="69">
        <v>1384.5303867403316</v>
      </c>
      <c r="F47" s="69">
        <v>1604</v>
      </c>
      <c r="G47" s="69">
        <v>1842.4561403508774</v>
      </c>
      <c r="H47" s="69">
        <v>1850.2127659574469</v>
      </c>
      <c r="I47" s="69">
        <v>1824</v>
      </c>
      <c r="J47" s="69">
        <v>1862.5</v>
      </c>
      <c r="K47" s="69">
        <v>1587.4892990942822</v>
      </c>
      <c r="L47" s="69">
        <v>1691.6613610218346</v>
      </c>
      <c r="M47" s="69">
        <v>1641.4169402359596</v>
      </c>
      <c r="N47" s="69">
        <v>1724.2509363295881</v>
      </c>
      <c r="O47" s="71">
        <v>1622.7450980392157</v>
      </c>
      <c r="P47" s="71">
        <v>1777.2727272727273</v>
      </c>
      <c r="Q47" s="69">
        <v>1754.8764629388816</v>
      </c>
      <c r="R47" s="69">
        <v>1754.8764629388816</v>
      </c>
      <c r="S47" s="69">
        <v>1545.2793834296724</v>
      </c>
      <c r="T47" s="69">
        <v>1610.0089797370858</v>
      </c>
      <c r="U47" s="69">
        <v>1639.8982558139535</v>
      </c>
      <c r="V47" s="69">
        <v>1548.9162770930727</v>
      </c>
      <c r="W47" s="69">
        <v>1722.4534501642934</v>
      </c>
      <c r="X47" s="69">
        <v>1606.6667549353158</v>
      </c>
      <c r="Y47" s="69">
        <v>1577.4336283185842</v>
      </c>
      <c r="Z47" s="69">
        <v>1597.1830985915492</v>
      </c>
      <c r="AA47" s="69">
        <v>1625.495262704565</v>
      </c>
      <c r="AB47" s="69">
        <v>1625.495262704565</v>
      </c>
      <c r="AC47" s="69">
        <v>1579.4907678244972</v>
      </c>
      <c r="AD47" s="69">
        <v>1610.7482706555704</v>
      </c>
      <c r="AE47" s="69">
        <v>1618.179212482072</v>
      </c>
    </row>
    <row r="48" spans="1:31" x14ac:dyDescent="0.2">
      <c r="A48" s="42">
        <v>1991</v>
      </c>
      <c r="B48" s="69">
        <v>2065.047879714999</v>
      </c>
      <c r="C48" s="69">
        <v>1407.6824120603017</v>
      </c>
      <c r="D48" s="69"/>
      <c r="E48" s="69">
        <v>1377.4566473988441</v>
      </c>
      <c r="F48" s="69">
        <v>1608.8</v>
      </c>
      <c r="G48" s="69">
        <v>1840.0696864111499</v>
      </c>
      <c r="H48" s="69">
        <v>1847.7</v>
      </c>
      <c r="I48" s="69">
        <v>1824</v>
      </c>
      <c r="J48" s="69">
        <v>1860</v>
      </c>
      <c r="K48" s="69">
        <v>1576.648063133722</v>
      </c>
      <c r="L48" s="69">
        <v>1661.4002427438295</v>
      </c>
      <c r="M48" s="69">
        <v>1627.6371756161916</v>
      </c>
      <c r="N48" s="69">
        <v>1706.8065938644579</v>
      </c>
      <c r="O48" s="71">
        <v>1616.1290322580646</v>
      </c>
      <c r="P48" s="71">
        <v>1761</v>
      </c>
      <c r="Q48" s="69">
        <v>1731.2272174969623</v>
      </c>
      <c r="R48" s="69">
        <v>1731.2272174969623</v>
      </c>
      <c r="S48" s="69">
        <v>1534.3</v>
      </c>
      <c r="T48" s="69">
        <v>1581.2199434507895</v>
      </c>
      <c r="U48" s="69">
        <v>1626.8780151619571</v>
      </c>
      <c r="V48" s="69">
        <v>1504.0883074407195</v>
      </c>
      <c r="W48" s="69">
        <v>1710.3882476390347</v>
      </c>
      <c r="X48" s="69">
        <v>1595.9083855345107</v>
      </c>
      <c r="Y48" s="69">
        <v>1571.2842712842714</v>
      </c>
      <c r="Z48" s="69">
        <v>1570.9821428571427</v>
      </c>
      <c r="AA48" s="69">
        <v>1614.1025641025642</v>
      </c>
      <c r="AB48" s="69">
        <v>1614.1025641025642</v>
      </c>
      <c r="AC48" s="69">
        <v>1564.9557563708659</v>
      </c>
      <c r="AD48" s="69">
        <v>1591.3563328651203</v>
      </c>
      <c r="AE48" s="69">
        <v>1597.5312732499151</v>
      </c>
    </row>
    <row r="49" spans="1:31" x14ac:dyDescent="0.2">
      <c r="A49" s="42">
        <v>1992</v>
      </c>
      <c r="B49" s="69">
        <v>2076.6142578448662</v>
      </c>
      <c r="C49" s="69">
        <v>1429.3858772356286</v>
      </c>
      <c r="D49" s="69"/>
      <c r="E49" s="69">
        <v>1396.9409665194919</v>
      </c>
      <c r="F49" s="69">
        <v>1625.2570048923055</v>
      </c>
      <c r="G49" s="69">
        <v>1866.0977324058956</v>
      </c>
      <c r="H49" s="69">
        <v>1873.8359778597787</v>
      </c>
      <c r="I49" s="69">
        <v>1849.80073800738</v>
      </c>
      <c r="J49" s="69">
        <v>1886.309963099631</v>
      </c>
      <c r="K49" s="69">
        <v>1589.0656853194562</v>
      </c>
      <c r="L49" s="69">
        <v>1695.7672409188681</v>
      </c>
      <c r="M49" s="69">
        <v>1643.0229885764529</v>
      </c>
      <c r="N49" s="69">
        <v>1725.3499717655066</v>
      </c>
      <c r="O49" s="71">
        <v>1632.7699732322544</v>
      </c>
      <c r="P49" s="71">
        <v>1779.1326468806783</v>
      </c>
      <c r="Q49" s="69">
        <v>1749.0533002937209</v>
      </c>
      <c r="R49" s="69">
        <v>1749.0533002937209</v>
      </c>
      <c r="S49" s="69">
        <v>1550.0983646274985</v>
      </c>
      <c r="T49" s="69">
        <v>1604.9879761839584</v>
      </c>
      <c r="U49" s="69">
        <v>1657.2967530341018</v>
      </c>
      <c r="V49" s="69">
        <v>1532.2111707004105</v>
      </c>
      <c r="W49" s="69">
        <v>1711.4401469303257</v>
      </c>
      <c r="X49" s="69">
        <v>1608.3095811925562</v>
      </c>
      <c r="Y49" s="69">
        <v>1598.5996435499746</v>
      </c>
      <c r="Z49" s="69">
        <v>1598.2922628902552</v>
      </c>
      <c r="AA49" s="69">
        <v>1615.2937837070679</v>
      </c>
      <c r="AB49" s="69">
        <v>1615.2937837070679</v>
      </c>
      <c r="AC49" s="69">
        <v>1583.8350995470871</v>
      </c>
      <c r="AD49" s="69">
        <v>1602.2067387003301</v>
      </c>
      <c r="AE49" s="69">
        <v>1606.5370973624895</v>
      </c>
    </row>
    <row r="50" spans="1:31" x14ac:dyDescent="0.2">
      <c r="A50" s="42">
        <v>1993</v>
      </c>
      <c r="B50" s="69">
        <v>2086.447901532516</v>
      </c>
      <c r="C50" s="69">
        <v>1416.4281071500261</v>
      </c>
      <c r="D50" s="69"/>
      <c r="E50" s="69">
        <v>1389.3166677331515</v>
      </c>
      <c r="F50" s="69">
        <v>1570.0595971789821</v>
      </c>
      <c r="G50" s="69">
        <v>1855.9128448427341</v>
      </c>
      <c r="H50" s="69">
        <v>1863.608856088561</v>
      </c>
      <c r="I50" s="69">
        <v>1839.7047970479703</v>
      </c>
      <c r="J50" s="69">
        <v>1876.0147601476015</v>
      </c>
      <c r="K50" s="69">
        <v>1540.6249393789396</v>
      </c>
      <c r="L50" s="69">
        <v>1643.8586575961226</v>
      </c>
      <c r="M50" s="69">
        <v>1643.6623691551238</v>
      </c>
      <c r="N50" s="69">
        <v>1718.2089257339419</v>
      </c>
      <c r="O50" s="71">
        <v>1625.4283816259942</v>
      </c>
      <c r="P50" s="71">
        <v>1771.1329497274378</v>
      </c>
      <c r="Q50" s="69">
        <v>1741.1888520010332</v>
      </c>
      <c r="R50" s="69">
        <v>1741.1888520010332</v>
      </c>
      <c r="S50" s="69">
        <v>1543.1284978800727</v>
      </c>
      <c r="T50" s="69">
        <v>1599.5949858361487</v>
      </c>
      <c r="U50" s="69">
        <v>1654.1499870473283</v>
      </c>
      <c r="V50" s="69">
        <v>1529.3019089838908</v>
      </c>
      <c r="W50" s="69">
        <v>1694.6097582696709</v>
      </c>
      <c r="X50" s="69">
        <v>1598.0018514484395</v>
      </c>
      <c r="Y50" s="69">
        <v>1596.1982921420006</v>
      </c>
      <c r="Z50" s="69">
        <v>1595.8913732170145</v>
      </c>
      <c r="AA50" s="69">
        <v>1599.3115873466425</v>
      </c>
      <c r="AB50" s="69">
        <v>1599.3115873466425</v>
      </c>
      <c r="AC50" s="69">
        <v>1579.9089469935432</v>
      </c>
      <c r="AD50" s="69">
        <v>1582.3874215571338</v>
      </c>
      <c r="AE50" s="69">
        <v>1582.9855057717173</v>
      </c>
    </row>
    <row r="51" spans="1:31" x14ac:dyDescent="0.2">
      <c r="A51" s="42">
        <v>1994</v>
      </c>
      <c r="B51" s="69">
        <v>2061.3606003780083</v>
      </c>
      <c r="C51" s="69">
        <v>1422.1201800697977</v>
      </c>
      <c r="D51" s="69"/>
      <c r="E51" s="69">
        <v>1394.647687992305</v>
      </c>
      <c r="F51" s="69">
        <v>1570.6751372295714</v>
      </c>
      <c r="G51" s="69">
        <v>1863.0342659016369</v>
      </c>
      <c r="H51" s="69">
        <v>1870.7598079181075</v>
      </c>
      <c r="I51" s="69">
        <v>1846.7640253518575</v>
      </c>
      <c r="J51" s="69">
        <v>1883.2133153259076</v>
      </c>
      <c r="K51" s="69">
        <v>1541.2289396059552</v>
      </c>
      <c r="L51" s="69">
        <v>1661.6180781433709</v>
      </c>
      <c r="M51" s="69">
        <v>1648.8381192423551</v>
      </c>
      <c r="N51" s="69">
        <v>1723.619416455233</v>
      </c>
      <c r="O51" s="69">
        <v>1630.5467144696872</v>
      </c>
      <c r="P51" s="69">
        <v>1776.7100936050836</v>
      </c>
      <c r="Q51" s="69">
        <v>1746.6717045148757</v>
      </c>
      <c r="R51" s="69">
        <v>1746.6717045148757</v>
      </c>
      <c r="S51" s="69">
        <v>1547.9876755356502</v>
      </c>
      <c r="T51" s="69">
        <v>1601.0055460898629</v>
      </c>
      <c r="U51" s="69">
        <v>1657.779680001662</v>
      </c>
      <c r="V51" s="69">
        <v>1532.6576484316759</v>
      </c>
      <c r="W51" s="69">
        <v>1687.4670592501122</v>
      </c>
      <c r="X51" s="69">
        <v>1591.3421805484518</v>
      </c>
      <c r="Y51" s="69">
        <v>1589.5947763890156</v>
      </c>
      <c r="Z51" s="69">
        <v>1589.2891271959709</v>
      </c>
      <c r="AA51" s="69">
        <v>1592.5705655561308</v>
      </c>
      <c r="AB51" s="69">
        <v>1592.5705655561308</v>
      </c>
      <c r="AC51" s="69">
        <v>1572</v>
      </c>
      <c r="AD51" s="69">
        <v>1580.6113902847571</v>
      </c>
      <c r="AE51" s="69">
        <v>1582.7344594510905</v>
      </c>
    </row>
    <row r="52" spans="1:31" x14ac:dyDescent="0.2">
      <c r="A52" s="42">
        <v>1995</v>
      </c>
      <c r="B52" s="69">
        <v>2041.8899772225002</v>
      </c>
      <c r="C52" s="69">
        <v>1384.1867056133858</v>
      </c>
      <c r="D52" s="69"/>
      <c r="E52" s="69">
        <v>1352.6186866944545</v>
      </c>
      <c r="F52" s="69">
        <v>1558.4421700458868</v>
      </c>
      <c r="G52" s="69">
        <v>1843.3964153744594</v>
      </c>
      <c r="H52" s="69">
        <v>1851.040524084985</v>
      </c>
      <c r="I52" s="69">
        <v>1827.2976759923213</v>
      </c>
      <c r="J52" s="69">
        <v>1863.3627617026962</v>
      </c>
      <c r="K52" s="69">
        <v>1532.5482140935105</v>
      </c>
      <c r="L52" s="69">
        <v>1616.8184668765962</v>
      </c>
      <c r="M52" s="69">
        <v>1640.1440615675172</v>
      </c>
      <c r="N52" s="69">
        <v>1714.5310490519987</v>
      </c>
      <c r="O52" s="69">
        <v>1621.9491044243596</v>
      </c>
      <c r="P52" s="69">
        <v>1767.3417876173694</v>
      </c>
      <c r="Q52" s="69">
        <v>1737.4617861118261</v>
      </c>
      <c r="R52" s="69">
        <v>1737.4617861118261</v>
      </c>
      <c r="S52" s="69">
        <v>1539.8253859973483</v>
      </c>
      <c r="T52" s="69">
        <v>1585.428211004481</v>
      </c>
      <c r="U52" s="69">
        <v>1647.6292218903052</v>
      </c>
      <c r="V52" s="69">
        <v>1523.2733029440774</v>
      </c>
      <c r="W52" s="69">
        <v>1647.8855645167914</v>
      </c>
      <c r="X52" s="69">
        <v>1559.6773633705845</v>
      </c>
      <c r="Y52" s="69">
        <v>1566.7097053987814</v>
      </c>
      <c r="Z52" s="69">
        <v>1566.4084565746764</v>
      </c>
      <c r="AA52" s="69">
        <v>1555.2149780159425</v>
      </c>
      <c r="AB52" s="69">
        <v>1555.2149780159425</v>
      </c>
      <c r="AC52" s="69">
        <v>1550</v>
      </c>
      <c r="AD52" s="69">
        <v>1560.6204328274312</v>
      </c>
      <c r="AE52" s="69">
        <v>1563.2567385535099</v>
      </c>
    </row>
    <row r="53" spans="1:31" x14ac:dyDescent="0.2">
      <c r="A53" s="42">
        <v>1996</v>
      </c>
      <c r="B53" s="69">
        <v>2039.0643403684744</v>
      </c>
      <c r="C53" s="69">
        <v>1414.947469451263</v>
      </c>
      <c r="D53" s="69"/>
      <c r="E53" s="69">
        <v>1392.5011011706288</v>
      </c>
      <c r="F53" s="69">
        <v>1538.8514223603649</v>
      </c>
      <c r="G53" s="69">
        <v>1847.402550134887</v>
      </c>
      <c r="H53" s="69">
        <v>1855.0632712947815</v>
      </c>
      <c r="I53" s="69">
        <v>1831.26882439881</v>
      </c>
      <c r="J53" s="69">
        <v>1867.4122880382604</v>
      </c>
      <c r="K53" s="69">
        <v>1510.2808085912538</v>
      </c>
      <c r="L53" s="69">
        <v>1618.2320240332695</v>
      </c>
      <c r="M53" s="69">
        <v>1644.1164241177362</v>
      </c>
      <c r="N53" s="69">
        <v>1718.683573875905</v>
      </c>
      <c r="O53" s="69">
        <v>1625.8773995246197</v>
      </c>
      <c r="P53" s="69">
        <v>1771.6222179131439</v>
      </c>
      <c r="Q53" s="69">
        <v>1741.6698482530205</v>
      </c>
      <c r="R53" s="69">
        <v>1741.6698482530205</v>
      </c>
      <c r="S53" s="69">
        <v>1543.5547807746379</v>
      </c>
      <c r="T53" s="69">
        <v>1596.4033050199987</v>
      </c>
      <c r="U53" s="69">
        <v>1661.4227151995585</v>
      </c>
      <c r="V53" s="69">
        <v>1536.0257231082558</v>
      </c>
      <c r="W53" s="69">
        <v>1648.386343146439</v>
      </c>
      <c r="X53" s="69">
        <v>1562.5161035047288</v>
      </c>
      <c r="Y53" s="69">
        <v>1573.7053561490359</v>
      </c>
      <c r="Z53" s="69">
        <v>1573.4027621928017</v>
      </c>
      <c r="AA53" s="69">
        <v>1555.6875948300392</v>
      </c>
      <c r="AB53" s="69">
        <v>1555.6875948300392</v>
      </c>
      <c r="AC53" s="42">
        <v>1557</v>
      </c>
      <c r="AD53" s="69">
        <v>1557.5132293923357</v>
      </c>
      <c r="AE53" s="69">
        <v>1557.6424148548806</v>
      </c>
    </row>
    <row r="54" spans="1:31" x14ac:dyDescent="0.2">
      <c r="D54" s="73"/>
    </row>
    <row r="55" spans="1:31" x14ac:dyDescent="0.2">
      <c r="M55" s="72"/>
      <c r="N55" s="72"/>
      <c r="O55" s="72"/>
      <c r="P55" s="72"/>
      <c r="Q55" s="72"/>
      <c r="R55" s="72"/>
      <c r="S55" s="72"/>
      <c r="AD55" s="69"/>
    </row>
    <row r="56" spans="1:31" x14ac:dyDescent="0.2">
      <c r="M56" s="72"/>
      <c r="N56" s="72"/>
      <c r="O56" s="72"/>
      <c r="P56" s="72"/>
      <c r="Q56" s="72"/>
      <c r="R56" s="72"/>
      <c r="S56" s="72"/>
      <c r="AD56" s="69"/>
    </row>
    <row r="57" spans="1:31" x14ac:dyDescent="0.2">
      <c r="M57" s="72"/>
      <c r="N57" s="72"/>
      <c r="O57" s="72"/>
      <c r="P57" s="72"/>
      <c r="Q57" s="72"/>
      <c r="R57" s="72"/>
      <c r="S57" s="72"/>
      <c r="AD57" s="69"/>
    </row>
    <row r="58" spans="1:31" x14ac:dyDescent="0.2">
      <c r="M58" s="72"/>
      <c r="N58" s="72"/>
      <c r="O58" s="72"/>
      <c r="P58" s="72"/>
      <c r="Q58" s="72"/>
      <c r="R58" s="72"/>
      <c r="S58" s="72"/>
    </row>
    <row r="59" spans="1:31" x14ac:dyDescent="0.2">
      <c r="M59" s="72"/>
      <c r="N59" s="72"/>
      <c r="O59" s="72"/>
      <c r="P59" s="72"/>
      <c r="Q59" s="72"/>
      <c r="R59" s="72"/>
      <c r="S59" s="72"/>
    </row>
    <row r="60" spans="1:31" x14ac:dyDescent="0.2">
      <c r="M60" s="72"/>
      <c r="N60" s="72"/>
      <c r="O60" s="72"/>
      <c r="P60" s="72"/>
      <c r="Q60" s="72"/>
      <c r="R60" s="72"/>
      <c r="S60" s="72"/>
    </row>
    <row r="61" spans="1:31" x14ac:dyDescent="0.2">
      <c r="M61" s="72"/>
      <c r="N61" s="72"/>
      <c r="O61" s="72"/>
      <c r="P61" s="72"/>
      <c r="Q61" s="72"/>
      <c r="R61" s="72"/>
      <c r="S61" s="72"/>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workbookViewId="0">
      <pane xSplit="1" ySplit="6" topLeftCell="B7" activePane="bottomRight" state="frozen"/>
      <selection activeCell="A7" sqref="A7"/>
      <selection pane="topRight" activeCell="A7" sqref="A7"/>
      <selection pane="bottomLeft" activeCell="A7" sqref="A7"/>
      <selection pane="bottomRight"/>
    </sheetView>
  </sheetViews>
  <sheetFormatPr defaultRowHeight="12.75" x14ac:dyDescent="0.2"/>
  <cols>
    <col min="1" max="16384" width="9.140625" style="42"/>
  </cols>
  <sheetData>
    <row r="1" spans="1:31" x14ac:dyDescent="0.2">
      <c r="A1" s="97" t="s">
        <v>184</v>
      </c>
      <c r="C1" s="43" t="s">
        <v>126</v>
      </c>
    </row>
    <row r="2" spans="1:31" x14ac:dyDescent="0.2">
      <c r="C2" s="43" t="s">
        <v>60</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69"/>
      <c r="C7" s="69"/>
      <c r="D7" s="69"/>
      <c r="E7" s="69"/>
      <c r="F7" s="69"/>
      <c r="G7" s="69"/>
      <c r="H7" s="69"/>
      <c r="I7" s="69"/>
      <c r="J7" s="69"/>
      <c r="K7" s="69"/>
      <c r="L7" s="69"/>
      <c r="M7" s="69"/>
      <c r="N7" s="69"/>
      <c r="O7" s="71"/>
      <c r="P7" s="71"/>
      <c r="Q7" s="69"/>
      <c r="R7" s="69"/>
      <c r="S7" s="69"/>
      <c r="T7" s="69"/>
      <c r="U7" s="69"/>
      <c r="V7" s="69"/>
      <c r="W7" s="69"/>
      <c r="X7" s="69"/>
      <c r="Y7" s="69"/>
      <c r="Z7" s="69"/>
      <c r="AA7" s="69"/>
      <c r="AB7" s="69"/>
      <c r="AC7" s="69"/>
      <c r="AD7" s="69"/>
    </row>
    <row r="8" spans="1:31" x14ac:dyDescent="0.2">
      <c r="A8" s="42">
        <v>1951</v>
      </c>
      <c r="B8" s="69"/>
      <c r="C8" s="69"/>
      <c r="D8" s="69"/>
      <c r="E8" s="69"/>
      <c r="F8" s="69"/>
      <c r="G8" s="69"/>
      <c r="H8" s="69"/>
      <c r="I8" s="69"/>
      <c r="J8" s="69"/>
      <c r="K8" s="69"/>
      <c r="L8" s="69"/>
      <c r="M8" s="69"/>
      <c r="N8" s="69"/>
      <c r="O8" s="71"/>
      <c r="P8" s="71"/>
      <c r="Q8" s="69"/>
      <c r="R8" s="69"/>
      <c r="S8" s="69"/>
      <c r="T8" s="69"/>
      <c r="U8" s="69"/>
      <c r="V8" s="69"/>
      <c r="W8" s="69"/>
      <c r="X8" s="69"/>
      <c r="Y8" s="69"/>
      <c r="Z8" s="69"/>
      <c r="AA8" s="69"/>
      <c r="AB8" s="69"/>
      <c r="AC8" s="69"/>
      <c r="AD8" s="69"/>
    </row>
    <row r="9" spans="1:31" x14ac:dyDescent="0.2">
      <c r="A9" s="42">
        <v>1952</v>
      </c>
      <c r="B9" s="69"/>
      <c r="C9" s="69"/>
      <c r="D9" s="69"/>
      <c r="E9" s="69"/>
      <c r="F9" s="69"/>
      <c r="G9" s="69"/>
      <c r="H9" s="69"/>
      <c r="I9" s="69"/>
      <c r="J9" s="69"/>
      <c r="K9" s="69"/>
      <c r="L9" s="69"/>
      <c r="M9" s="69"/>
      <c r="N9" s="69"/>
      <c r="O9" s="71"/>
      <c r="P9" s="71"/>
      <c r="Q9" s="69"/>
      <c r="R9" s="69"/>
      <c r="S9" s="69"/>
      <c r="T9" s="69"/>
      <c r="U9" s="69"/>
      <c r="V9" s="69"/>
      <c r="W9" s="69"/>
      <c r="X9" s="69"/>
      <c r="Y9" s="69"/>
      <c r="Z9" s="69"/>
      <c r="AA9" s="69"/>
      <c r="AB9" s="69"/>
      <c r="AC9" s="69"/>
      <c r="AD9" s="69"/>
    </row>
    <row r="10" spans="1:31" x14ac:dyDescent="0.2">
      <c r="A10" s="42">
        <v>1953</v>
      </c>
      <c r="B10" s="69">
        <v>1409</v>
      </c>
      <c r="C10" s="69">
        <v>2254</v>
      </c>
      <c r="D10" s="69"/>
      <c r="E10" s="69"/>
      <c r="F10" s="69"/>
      <c r="G10" s="69">
        <v>2210</v>
      </c>
      <c r="H10" s="69"/>
      <c r="I10" s="69"/>
      <c r="J10" s="69"/>
      <c r="K10" s="69">
        <v>2349</v>
      </c>
      <c r="L10" s="69">
        <v>2220</v>
      </c>
      <c r="M10" s="69">
        <v>2358</v>
      </c>
      <c r="N10" s="69"/>
      <c r="O10" s="71"/>
      <c r="P10" s="71"/>
      <c r="Q10" s="69"/>
      <c r="R10" s="69"/>
      <c r="S10" s="69"/>
      <c r="T10" s="69">
        <v>2398</v>
      </c>
      <c r="U10" s="69"/>
      <c r="V10" s="69"/>
      <c r="W10" s="69"/>
      <c r="X10" s="69">
        <v>2212.7452636830089</v>
      </c>
      <c r="Y10" s="69">
        <v>2247</v>
      </c>
      <c r="Z10" s="69"/>
      <c r="AA10" s="69"/>
      <c r="AB10" s="69">
        <v>2181</v>
      </c>
      <c r="AC10" s="69">
        <v>2181</v>
      </c>
      <c r="AD10" s="69">
        <v>1913</v>
      </c>
      <c r="AE10" s="69">
        <v>1897.6266732825682</v>
      </c>
    </row>
    <row r="11" spans="1:31" x14ac:dyDescent="0.2">
      <c r="A11" s="42">
        <v>1954</v>
      </c>
      <c r="B11" s="69">
        <v>1440</v>
      </c>
      <c r="C11" s="69">
        <v>2239</v>
      </c>
      <c r="D11" s="69"/>
      <c r="E11" s="69"/>
      <c r="F11" s="69"/>
      <c r="G11" s="69">
        <v>2212</v>
      </c>
      <c r="H11" s="69"/>
      <c r="I11" s="69"/>
      <c r="J11" s="69"/>
      <c r="K11" s="69">
        <v>2339</v>
      </c>
      <c r="L11" s="69">
        <v>2229</v>
      </c>
      <c r="M11" s="69">
        <v>2347</v>
      </c>
      <c r="N11" s="69"/>
      <c r="O11" s="71"/>
      <c r="P11" s="71"/>
      <c r="Q11" s="69"/>
      <c r="R11" s="69"/>
      <c r="S11" s="69"/>
      <c r="T11" s="69">
        <v>2404</v>
      </c>
      <c r="U11" s="69"/>
      <c r="V11" s="69"/>
      <c r="W11" s="69"/>
      <c r="X11" s="69">
        <v>2214.836308562079</v>
      </c>
      <c r="Y11" s="69">
        <v>2233</v>
      </c>
      <c r="Z11" s="69"/>
      <c r="AA11" s="69"/>
      <c r="AB11" s="69">
        <v>2198</v>
      </c>
      <c r="AC11" s="69">
        <v>2198</v>
      </c>
      <c r="AD11" s="69">
        <v>1942</v>
      </c>
      <c r="AE11" s="69">
        <v>1927.1831320255249</v>
      </c>
    </row>
    <row r="12" spans="1:31" x14ac:dyDescent="0.2">
      <c r="A12" s="42">
        <v>1955</v>
      </c>
      <c r="B12" s="69">
        <v>1465</v>
      </c>
      <c r="C12" s="69">
        <v>2252</v>
      </c>
      <c r="D12" s="69"/>
      <c r="E12" s="69"/>
      <c r="F12" s="69"/>
      <c r="G12" s="69">
        <v>2101</v>
      </c>
      <c r="H12" s="69"/>
      <c r="I12" s="69"/>
      <c r="J12" s="69"/>
      <c r="K12" s="69">
        <v>2369</v>
      </c>
      <c r="L12" s="69">
        <v>2244</v>
      </c>
      <c r="M12" s="69">
        <v>2339</v>
      </c>
      <c r="N12" s="69"/>
      <c r="O12" s="71"/>
      <c r="P12" s="71"/>
      <c r="Q12" s="69"/>
      <c r="R12" s="69"/>
      <c r="S12" s="69"/>
      <c r="T12" s="69">
        <v>2435</v>
      </c>
      <c r="U12" s="69"/>
      <c r="V12" s="69"/>
      <c r="W12" s="69"/>
      <c r="X12" s="69">
        <v>2204.3890170335962</v>
      </c>
      <c r="Y12" s="69">
        <v>2235</v>
      </c>
      <c r="Z12" s="69"/>
      <c r="AA12" s="69"/>
      <c r="AB12" s="69">
        <v>2176</v>
      </c>
      <c r="AC12" s="69">
        <v>2176</v>
      </c>
      <c r="AD12" s="69">
        <v>1962</v>
      </c>
      <c r="AE12" s="69">
        <v>1948.9122006637529</v>
      </c>
    </row>
    <row r="13" spans="1:31" x14ac:dyDescent="0.2">
      <c r="A13" s="42">
        <v>1956</v>
      </c>
      <c r="B13" s="69">
        <v>1463</v>
      </c>
      <c r="C13" s="69">
        <v>2281</v>
      </c>
      <c r="D13" s="69"/>
      <c r="E13" s="69"/>
      <c r="F13" s="69"/>
      <c r="G13" s="69">
        <v>2215</v>
      </c>
      <c r="H13" s="69"/>
      <c r="I13" s="69"/>
      <c r="J13" s="69"/>
      <c r="K13" s="69">
        <v>2446</v>
      </c>
      <c r="L13" s="69">
        <v>2308</v>
      </c>
      <c r="M13" s="69">
        <v>2352</v>
      </c>
      <c r="N13" s="69"/>
      <c r="O13" s="71"/>
      <c r="P13" s="71"/>
      <c r="Q13" s="69"/>
      <c r="R13" s="69"/>
      <c r="S13" s="69"/>
      <c r="T13" s="69">
        <v>2480</v>
      </c>
      <c r="U13" s="69"/>
      <c r="V13" s="69"/>
      <c r="W13" s="69"/>
      <c r="X13" s="69">
        <v>2241.096967808141</v>
      </c>
      <c r="Y13" s="69">
        <v>2262</v>
      </c>
      <c r="Z13" s="69"/>
      <c r="AA13" s="69"/>
      <c r="AB13" s="69">
        <v>2222</v>
      </c>
      <c r="AC13" s="69">
        <v>2222</v>
      </c>
      <c r="AD13" s="69">
        <v>2010</v>
      </c>
      <c r="AE13" s="69">
        <v>1997.2688877441069</v>
      </c>
    </row>
    <row r="14" spans="1:31" x14ac:dyDescent="0.2">
      <c r="A14" s="42">
        <v>1957</v>
      </c>
      <c r="B14" s="69">
        <v>1491</v>
      </c>
      <c r="C14" s="69">
        <v>2290</v>
      </c>
      <c r="D14" s="69"/>
      <c r="E14" s="69"/>
      <c r="F14" s="69"/>
      <c r="G14" s="69">
        <v>2190</v>
      </c>
      <c r="H14" s="69"/>
      <c r="I14" s="69"/>
      <c r="J14" s="69"/>
      <c r="K14" s="69">
        <v>2428</v>
      </c>
      <c r="L14" s="69">
        <v>2320</v>
      </c>
      <c r="M14" s="69">
        <v>2344</v>
      </c>
      <c r="N14" s="69"/>
      <c r="O14" s="71"/>
      <c r="P14" s="71"/>
      <c r="Q14" s="69"/>
      <c r="R14" s="69"/>
      <c r="S14" s="69"/>
      <c r="T14" s="69">
        <v>2464</v>
      </c>
      <c r="U14" s="69"/>
      <c r="V14" s="69"/>
      <c r="W14" s="69"/>
      <c r="X14" s="69">
        <v>2235.2826964411211</v>
      </c>
      <c r="Y14" s="69">
        <v>2250</v>
      </c>
      <c r="Z14" s="69"/>
      <c r="AA14" s="69"/>
      <c r="AB14" s="69">
        <v>2222</v>
      </c>
      <c r="AC14" s="69">
        <v>2222</v>
      </c>
      <c r="AD14" s="69">
        <v>2033</v>
      </c>
      <c r="AE14" s="69">
        <v>2020.9316878743268</v>
      </c>
    </row>
    <row r="15" spans="1:31" x14ac:dyDescent="0.2">
      <c r="A15" s="42">
        <v>1958</v>
      </c>
      <c r="B15" s="69">
        <v>1497</v>
      </c>
      <c r="C15" s="69">
        <v>2255</v>
      </c>
      <c r="D15" s="69"/>
      <c r="E15" s="69"/>
      <c r="F15" s="69"/>
      <c r="G15" s="69">
        <v>2162</v>
      </c>
      <c r="H15" s="69"/>
      <c r="I15" s="69"/>
      <c r="J15" s="69"/>
      <c r="K15" s="69">
        <v>2410</v>
      </c>
      <c r="L15" s="69">
        <v>2330</v>
      </c>
      <c r="M15" s="69">
        <v>2359</v>
      </c>
      <c r="N15" s="69"/>
      <c r="O15" s="71"/>
      <c r="P15" s="71"/>
      <c r="Q15" s="69"/>
      <c r="R15" s="69"/>
      <c r="S15" s="69"/>
      <c r="T15" s="69">
        <v>2509</v>
      </c>
      <c r="U15" s="69"/>
      <c r="V15" s="69"/>
      <c r="W15" s="69"/>
      <c r="X15" s="69">
        <v>2253.1276820825533</v>
      </c>
      <c r="Y15" s="69">
        <v>2269</v>
      </c>
      <c r="Z15" s="69"/>
      <c r="AA15" s="69"/>
      <c r="AB15" s="69">
        <v>2237</v>
      </c>
      <c r="AC15" s="69">
        <v>2237</v>
      </c>
      <c r="AD15" s="69">
        <v>2057</v>
      </c>
      <c r="AE15" s="69">
        <v>2045.5599940830948</v>
      </c>
    </row>
    <row r="16" spans="1:31" x14ac:dyDescent="0.2">
      <c r="A16" s="42">
        <v>1959</v>
      </c>
      <c r="B16" s="69">
        <v>1488</v>
      </c>
      <c r="C16" s="69">
        <v>2234</v>
      </c>
      <c r="D16" s="69"/>
      <c r="E16" s="69"/>
      <c r="F16" s="69"/>
      <c r="G16" s="69">
        <v>2167</v>
      </c>
      <c r="H16" s="69"/>
      <c r="I16" s="69"/>
      <c r="J16" s="69"/>
      <c r="K16" s="69">
        <v>2445</v>
      </c>
      <c r="L16" s="69">
        <v>2381</v>
      </c>
      <c r="M16" s="69">
        <v>2358</v>
      </c>
      <c r="N16" s="69"/>
      <c r="O16" s="71"/>
      <c r="P16" s="71"/>
      <c r="Q16" s="69"/>
      <c r="R16" s="69"/>
      <c r="S16" s="69"/>
      <c r="T16" s="69">
        <v>2494</v>
      </c>
      <c r="U16" s="69"/>
      <c r="V16" s="69"/>
      <c r="W16" s="69"/>
      <c r="X16" s="69">
        <v>2245.0696790796251</v>
      </c>
      <c r="Y16" s="69">
        <v>2241</v>
      </c>
      <c r="Z16" s="69"/>
      <c r="AA16" s="69"/>
      <c r="AB16" s="69">
        <v>2249</v>
      </c>
      <c r="AC16" s="69">
        <v>2249</v>
      </c>
      <c r="AD16" s="69">
        <v>2079</v>
      </c>
      <c r="AE16" s="69">
        <v>2068.2475989817945</v>
      </c>
    </row>
    <row r="17" spans="1:31" x14ac:dyDescent="0.2">
      <c r="A17" s="42">
        <v>1960</v>
      </c>
      <c r="B17" s="69">
        <v>1491</v>
      </c>
      <c r="C17" s="69">
        <v>2279</v>
      </c>
      <c r="D17" s="69"/>
      <c r="E17" s="69"/>
      <c r="F17" s="69"/>
      <c r="G17" s="69">
        <v>2191</v>
      </c>
      <c r="H17" s="69"/>
      <c r="I17" s="69"/>
      <c r="J17" s="69"/>
      <c r="K17" s="69">
        <v>2469</v>
      </c>
      <c r="L17" s="69">
        <v>2422</v>
      </c>
      <c r="M17" s="69">
        <v>2394</v>
      </c>
      <c r="N17" s="69"/>
      <c r="O17" s="71"/>
      <c r="P17" s="71"/>
      <c r="Q17" s="69"/>
      <c r="R17" s="69"/>
      <c r="S17" s="69"/>
      <c r="T17" s="69">
        <v>2482</v>
      </c>
      <c r="U17" s="69"/>
      <c r="V17" s="69"/>
      <c r="W17" s="69"/>
      <c r="X17" s="69">
        <v>2227.5145345598562</v>
      </c>
      <c r="Y17" s="69">
        <v>2233</v>
      </c>
      <c r="Z17" s="69"/>
      <c r="AA17" s="69"/>
      <c r="AB17" s="69">
        <v>2222</v>
      </c>
      <c r="AC17" s="69">
        <v>2222</v>
      </c>
      <c r="AD17" s="69">
        <v>2095</v>
      </c>
      <c r="AE17" s="69">
        <v>2087.2630948272267</v>
      </c>
    </row>
    <row r="18" spans="1:31" x14ac:dyDescent="0.2">
      <c r="A18" s="42">
        <v>1961</v>
      </c>
      <c r="B18" s="69">
        <v>1492</v>
      </c>
      <c r="C18" s="69">
        <v>2272</v>
      </c>
      <c r="D18" s="69"/>
      <c r="E18" s="69"/>
      <c r="F18" s="69"/>
      <c r="G18" s="69">
        <v>2197</v>
      </c>
      <c r="H18" s="69"/>
      <c r="I18" s="69"/>
      <c r="J18" s="69"/>
      <c r="K18" s="69">
        <v>2425</v>
      </c>
      <c r="L18" s="69">
        <v>2431</v>
      </c>
      <c r="M18" s="69">
        <v>2427</v>
      </c>
      <c r="N18" s="69"/>
      <c r="O18" s="71"/>
      <c r="P18" s="71"/>
      <c r="Q18" s="69"/>
      <c r="R18" s="69"/>
      <c r="S18" s="69"/>
      <c r="T18" s="69">
        <v>2460</v>
      </c>
      <c r="U18" s="69"/>
      <c r="V18" s="69"/>
      <c r="W18" s="69"/>
      <c r="X18" s="69">
        <v>2221.0925601628169</v>
      </c>
      <c r="Y18" s="69">
        <v>2225</v>
      </c>
      <c r="Z18" s="69"/>
      <c r="AA18" s="69"/>
      <c r="AB18" s="69">
        <v>2217</v>
      </c>
      <c r="AC18" s="69">
        <v>2217</v>
      </c>
      <c r="AD18" s="69">
        <v>2098</v>
      </c>
      <c r="AE18" s="69">
        <v>2090.0047879926378</v>
      </c>
    </row>
    <row r="19" spans="1:31" x14ac:dyDescent="0.2">
      <c r="A19" s="42">
        <v>1962</v>
      </c>
      <c r="B19" s="69">
        <v>1469</v>
      </c>
      <c r="C19" s="69">
        <v>2257</v>
      </c>
      <c r="D19" s="69"/>
      <c r="E19" s="69"/>
      <c r="F19" s="69"/>
      <c r="G19" s="69">
        <v>2194</v>
      </c>
      <c r="H19" s="69"/>
      <c r="I19" s="69"/>
      <c r="J19" s="69"/>
      <c r="K19" s="69">
        <v>2368</v>
      </c>
      <c r="L19" s="69">
        <v>2391</v>
      </c>
      <c r="M19" s="69">
        <v>2407</v>
      </c>
      <c r="N19" s="69"/>
      <c r="O19" s="71"/>
      <c r="P19" s="71"/>
      <c r="Q19" s="69"/>
      <c r="R19" s="69"/>
      <c r="S19" s="69"/>
      <c r="T19" s="69">
        <v>2413</v>
      </c>
      <c r="U19" s="69"/>
      <c r="V19" s="69"/>
      <c r="W19" s="69"/>
      <c r="X19" s="69">
        <v>2196.648449304771</v>
      </c>
      <c r="Y19" s="69">
        <v>2200</v>
      </c>
      <c r="Z19" s="69"/>
      <c r="AA19" s="69"/>
      <c r="AB19" s="69">
        <v>2193</v>
      </c>
      <c r="AC19" s="69">
        <v>2193</v>
      </c>
      <c r="AD19" s="69">
        <v>2076</v>
      </c>
      <c r="AE19" s="69">
        <v>2068.3917270403249</v>
      </c>
    </row>
    <row r="20" spans="1:31" x14ac:dyDescent="0.2">
      <c r="A20" s="42">
        <v>1963</v>
      </c>
      <c r="B20" s="69">
        <v>1436</v>
      </c>
      <c r="C20" s="69">
        <v>2300</v>
      </c>
      <c r="D20" s="69"/>
      <c r="E20" s="69"/>
      <c r="F20" s="69"/>
      <c r="G20" s="69">
        <v>2151</v>
      </c>
      <c r="H20" s="69"/>
      <c r="I20" s="69"/>
      <c r="J20" s="69"/>
      <c r="K20" s="69">
        <v>2346</v>
      </c>
      <c r="L20" s="69">
        <v>2373</v>
      </c>
      <c r="M20" s="69">
        <v>2394</v>
      </c>
      <c r="N20" s="69"/>
      <c r="O20" s="71"/>
      <c r="P20" s="71"/>
      <c r="Q20" s="69"/>
      <c r="R20" s="69"/>
      <c r="S20" s="69"/>
      <c r="T20" s="69">
        <v>2388</v>
      </c>
      <c r="U20" s="69"/>
      <c r="V20" s="69"/>
      <c r="W20" s="69"/>
      <c r="X20" s="69">
        <v>2178.9221684294525</v>
      </c>
      <c r="Y20" s="69">
        <v>2185</v>
      </c>
      <c r="Z20" s="69"/>
      <c r="AA20" s="69"/>
      <c r="AB20" s="69">
        <v>2172</v>
      </c>
      <c r="AC20" s="69">
        <v>2172</v>
      </c>
      <c r="AD20" s="69">
        <v>2070</v>
      </c>
      <c r="AE20" s="69">
        <v>2062.7058351448745</v>
      </c>
    </row>
    <row r="21" spans="1:31" x14ac:dyDescent="0.2">
      <c r="A21" s="42">
        <v>1964</v>
      </c>
      <c r="B21" s="69">
        <v>1441</v>
      </c>
      <c r="C21" s="69">
        <v>2318</v>
      </c>
      <c r="D21" s="69"/>
      <c r="E21" s="69"/>
      <c r="F21" s="69"/>
      <c r="G21" s="69">
        <v>2130</v>
      </c>
      <c r="H21" s="69"/>
      <c r="I21" s="69"/>
      <c r="J21" s="69"/>
      <c r="K21" s="69">
        <v>2331</v>
      </c>
      <c r="L21" s="69">
        <v>2355</v>
      </c>
      <c r="M21" s="69">
        <v>2400</v>
      </c>
      <c r="N21" s="69"/>
      <c r="O21" s="71"/>
      <c r="P21" s="71"/>
      <c r="Q21" s="69"/>
      <c r="R21" s="69"/>
      <c r="S21" s="69"/>
      <c r="T21" s="69">
        <v>2365</v>
      </c>
      <c r="U21" s="69"/>
      <c r="V21" s="69"/>
      <c r="W21" s="69"/>
      <c r="X21" s="69">
        <v>2165.8219502897919</v>
      </c>
      <c r="Y21" s="69">
        <v>2158</v>
      </c>
      <c r="Z21" s="69"/>
      <c r="AA21" s="69"/>
      <c r="AB21" s="69">
        <v>2175</v>
      </c>
      <c r="AC21" s="69">
        <v>2175</v>
      </c>
      <c r="AD21" s="69">
        <v>2077</v>
      </c>
      <c r="AE21" s="69">
        <v>2070.0485990308389</v>
      </c>
    </row>
    <row r="22" spans="1:31" x14ac:dyDescent="0.2">
      <c r="A22" s="42">
        <v>1965</v>
      </c>
      <c r="B22" s="69">
        <v>1411</v>
      </c>
      <c r="C22" s="69">
        <v>2300</v>
      </c>
      <c r="D22" s="69"/>
      <c r="E22" s="69"/>
      <c r="F22" s="69"/>
      <c r="G22" s="69">
        <v>2138</v>
      </c>
      <c r="H22" s="69"/>
      <c r="I22" s="69"/>
      <c r="J22" s="69"/>
      <c r="K22" s="69">
        <v>2287</v>
      </c>
      <c r="L22" s="69">
        <v>2339</v>
      </c>
      <c r="M22" s="69">
        <v>2376</v>
      </c>
      <c r="N22" s="69"/>
      <c r="O22" s="71"/>
      <c r="P22" s="71"/>
      <c r="Q22" s="69"/>
      <c r="R22" s="69"/>
      <c r="S22" s="69"/>
      <c r="T22" s="69">
        <v>2333</v>
      </c>
      <c r="U22" s="69"/>
      <c r="V22" s="69"/>
      <c r="W22" s="69"/>
      <c r="X22" s="69">
        <v>2145.1498661066157</v>
      </c>
      <c r="Y22" s="69">
        <v>2137</v>
      </c>
      <c r="Z22" s="69"/>
      <c r="AA22" s="69"/>
      <c r="AB22" s="69">
        <v>2155</v>
      </c>
      <c r="AC22" s="69">
        <v>2155</v>
      </c>
      <c r="AD22" s="69">
        <v>2059</v>
      </c>
      <c r="AE22" s="69">
        <v>2051.943334686991</v>
      </c>
    </row>
    <row r="23" spans="1:31" x14ac:dyDescent="0.2">
      <c r="A23" s="42">
        <v>1966</v>
      </c>
      <c r="B23" s="69">
        <v>1410</v>
      </c>
      <c r="C23" s="69">
        <v>2336</v>
      </c>
      <c r="D23" s="69"/>
      <c r="E23" s="69"/>
      <c r="F23" s="69"/>
      <c r="G23" s="69">
        <v>2119</v>
      </c>
      <c r="H23" s="69"/>
      <c r="I23" s="69"/>
      <c r="J23" s="69"/>
      <c r="K23" s="69">
        <v>2300</v>
      </c>
      <c r="L23" s="69">
        <v>2330</v>
      </c>
      <c r="M23" s="69">
        <v>2369</v>
      </c>
      <c r="N23" s="69"/>
      <c r="O23" s="71"/>
      <c r="P23" s="71"/>
      <c r="Q23" s="69"/>
      <c r="R23" s="69"/>
      <c r="S23" s="69"/>
      <c r="T23" s="69">
        <v>2319</v>
      </c>
      <c r="U23" s="69"/>
      <c r="V23" s="69"/>
      <c r="W23" s="69"/>
      <c r="X23" s="69">
        <v>2126.4566640653907</v>
      </c>
      <c r="Y23" s="69">
        <v>2110</v>
      </c>
      <c r="Z23" s="69"/>
      <c r="AA23" s="69"/>
      <c r="AB23" s="69">
        <v>2147</v>
      </c>
      <c r="AC23" s="69">
        <v>2147</v>
      </c>
      <c r="AD23" s="69">
        <v>2066</v>
      </c>
      <c r="AE23" s="69">
        <v>2060.3383930587634</v>
      </c>
    </row>
    <row r="24" spans="1:31" x14ac:dyDescent="0.2">
      <c r="A24" s="42">
        <v>1967</v>
      </c>
      <c r="B24" s="69">
        <v>1428</v>
      </c>
      <c r="C24" s="69">
        <v>2313</v>
      </c>
      <c r="D24" s="69"/>
      <c r="E24" s="69"/>
      <c r="F24" s="69"/>
      <c r="G24" s="69">
        <v>2130</v>
      </c>
      <c r="H24" s="69"/>
      <c r="I24" s="69"/>
      <c r="J24" s="69"/>
      <c r="K24" s="69">
        <v>2304</v>
      </c>
      <c r="L24" s="69">
        <v>2308</v>
      </c>
      <c r="M24" s="69">
        <v>2363</v>
      </c>
      <c r="N24" s="69"/>
      <c r="O24" s="71"/>
      <c r="P24" s="71"/>
      <c r="Q24" s="69"/>
      <c r="R24" s="69"/>
      <c r="S24" s="69"/>
      <c r="T24" s="69">
        <v>2311</v>
      </c>
      <c r="U24" s="69"/>
      <c r="V24" s="69"/>
      <c r="W24" s="69"/>
      <c r="X24" s="69">
        <v>2113.4200711771086</v>
      </c>
      <c r="Y24" s="69">
        <v>2070</v>
      </c>
      <c r="Z24" s="69"/>
      <c r="AA24" s="69"/>
      <c r="AB24" s="69">
        <v>2173</v>
      </c>
      <c r="AC24" s="69">
        <v>2173</v>
      </c>
      <c r="AD24" s="69">
        <v>2079</v>
      </c>
      <c r="AE24" s="69">
        <v>2072.7052612812881</v>
      </c>
    </row>
    <row r="25" spans="1:31" x14ac:dyDescent="0.2">
      <c r="A25" s="42">
        <v>1968</v>
      </c>
      <c r="B25" s="69">
        <v>1395</v>
      </c>
      <c r="C25" s="69">
        <v>2284</v>
      </c>
      <c r="D25" s="69"/>
      <c r="E25" s="69"/>
      <c r="F25" s="69"/>
      <c r="G25" s="69">
        <v>2137</v>
      </c>
      <c r="H25" s="69"/>
      <c r="I25" s="69"/>
      <c r="J25" s="69"/>
      <c r="K25" s="69">
        <v>2297</v>
      </c>
      <c r="L25" s="69">
        <v>2317</v>
      </c>
      <c r="M25" s="69">
        <v>2361</v>
      </c>
      <c r="N25" s="69"/>
      <c r="O25" s="71"/>
      <c r="P25" s="71"/>
      <c r="Q25" s="69"/>
      <c r="R25" s="69"/>
      <c r="S25" s="69"/>
      <c r="T25" s="69">
        <v>2326</v>
      </c>
      <c r="U25" s="69"/>
      <c r="V25" s="69"/>
      <c r="W25" s="69"/>
      <c r="X25" s="69">
        <v>2130.2447604997546</v>
      </c>
      <c r="Y25" s="69">
        <v>2086</v>
      </c>
      <c r="Z25" s="69"/>
      <c r="AA25" s="69"/>
      <c r="AB25" s="69">
        <v>2186</v>
      </c>
      <c r="AC25" s="69">
        <v>2186</v>
      </c>
      <c r="AD25" s="69">
        <v>2083</v>
      </c>
      <c r="AE25" s="69">
        <v>2075.3185032802003</v>
      </c>
    </row>
    <row r="26" spans="1:31" x14ac:dyDescent="0.2">
      <c r="A26" s="42">
        <v>1969</v>
      </c>
      <c r="B26" s="69">
        <v>1408</v>
      </c>
      <c r="C26" s="69">
        <v>2288</v>
      </c>
      <c r="D26" s="69"/>
      <c r="E26" s="69"/>
      <c r="F26" s="69"/>
      <c r="G26" s="69">
        <v>2095</v>
      </c>
      <c r="H26" s="69"/>
      <c r="I26" s="69"/>
      <c r="J26" s="69"/>
      <c r="K26" s="69">
        <v>2261</v>
      </c>
      <c r="L26" s="69">
        <v>2289</v>
      </c>
      <c r="M26" s="69">
        <v>2320</v>
      </c>
      <c r="N26" s="69"/>
      <c r="O26" s="71"/>
      <c r="P26" s="71"/>
      <c r="Q26" s="69"/>
      <c r="R26" s="69"/>
      <c r="S26" s="69"/>
      <c r="T26" s="69">
        <v>2284</v>
      </c>
      <c r="U26" s="69"/>
      <c r="V26" s="69"/>
      <c r="W26" s="69"/>
      <c r="X26" s="69">
        <v>2113.2630337471473</v>
      </c>
      <c r="Y26" s="69">
        <v>2059</v>
      </c>
      <c r="Z26" s="69"/>
      <c r="AA26" s="69"/>
      <c r="AB26" s="69">
        <v>2183</v>
      </c>
      <c r="AC26" s="69">
        <v>2183</v>
      </c>
      <c r="AD26" s="69">
        <v>2070</v>
      </c>
      <c r="AE26" s="69">
        <v>2061.4999596995403</v>
      </c>
    </row>
    <row r="27" spans="1:31" x14ac:dyDescent="0.2">
      <c r="A27" s="42">
        <v>1970</v>
      </c>
      <c r="B27" s="69">
        <v>1396</v>
      </c>
      <c r="C27" s="69">
        <v>2281</v>
      </c>
      <c r="D27" s="69"/>
      <c r="E27" s="69"/>
      <c r="F27" s="69"/>
      <c r="G27" s="69">
        <v>2114</v>
      </c>
      <c r="H27" s="69"/>
      <c r="I27" s="69"/>
      <c r="J27" s="69"/>
      <c r="K27" s="69">
        <v>2233</v>
      </c>
      <c r="L27" s="69">
        <v>2283</v>
      </c>
      <c r="M27" s="69">
        <v>2304</v>
      </c>
      <c r="N27" s="69"/>
      <c r="O27" s="71"/>
      <c r="P27" s="71"/>
      <c r="Q27" s="69"/>
      <c r="R27" s="69"/>
      <c r="S27" s="69"/>
      <c r="T27" s="69">
        <v>2261</v>
      </c>
      <c r="U27" s="69"/>
      <c r="V27" s="69"/>
      <c r="W27" s="69"/>
      <c r="X27" s="69">
        <v>2107.2611007431747</v>
      </c>
      <c r="Y27" s="69">
        <v>2063</v>
      </c>
      <c r="Z27" s="69"/>
      <c r="AA27" s="69"/>
      <c r="AB27" s="69">
        <v>2163</v>
      </c>
      <c r="AC27" s="69">
        <v>2163</v>
      </c>
      <c r="AD27" s="69">
        <v>2061</v>
      </c>
      <c r="AE27" s="69">
        <v>2052.2499041316423</v>
      </c>
    </row>
    <row r="28" spans="1:31" x14ac:dyDescent="0.2">
      <c r="A28" s="42">
        <v>1971</v>
      </c>
      <c r="B28" s="69">
        <v>1380</v>
      </c>
      <c r="C28" s="69">
        <v>2252</v>
      </c>
      <c r="D28" s="69"/>
      <c r="E28" s="69"/>
      <c r="F28" s="69"/>
      <c r="G28" s="69">
        <v>2114</v>
      </c>
      <c r="H28" s="69"/>
      <c r="I28" s="69"/>
      <c r="J28" s="69"/>
      <c r="K28" s="69">
        <v>2196</v>
      </c>
      <c r="L28" s="69">
        <v>2278</v>
      </c>
      <c r="M28" s="69">
        <v>2283</v>
      </c>
      <c r="N28" s="69"/>
      <c r="O28" s="71"/>
      <c r="P28" s="71"/>
      <c r="Q28" s="69"/>
      <c r="R28" s="69"/>
      <c r="S28" s="69"/>
      <c r="T28" s="69">
        <v>2244</v>
      </c>
      <c r="U28" s="69"/>
      <c r="V28" s="69"/>
      <c r="W28" s="69"/>
      <c r="X28" s="69">
        <v>2094.611626409212</v>
      </c>
      <c r="Y28" s="69">
        <v>2053</v>
      </c>
      <c r="Z28" s="69"/>
      <c r="AA28" s="69"/>
      <c r="AB28" s="69">
        <v>2149</v>
      </c>
      <c r="AC28" s="69">
        <v>2149</v>
      </c>
      <c r="AD28" s="69">
        <v>2053</v>
      </c>
      <c r="AE28" s="69">
        <v>2044.6594840209791</v>
      </c>
    </row>
    <row r="29" spans="1:31" x14ac:dyDescent="0.2">
      <c r="A29" s="42">
        <v>1972</v>
      </c>
      <c r="B29" s="69">
        <v>1406</v>
      </c>
      <c r="C29" s="69">
        <v>2244</v>
      </c>
      <c r="D29" s="69"/>
      <c r="E29" s="69"/>
      <c r="F29" s="69"/>
      <c r="G29" s="69">
        <v>2101</v>
      </c>
      <c r="H29" s="69"/>
      <c r="I29" s="69"/>
      <c r="J29" s="69"/>
      <c r="K29" s="69">
        <v>2186</v>
      </c>
      <c r="L29" s="69">
        <v>2286</v>
      </c>
      <c r="M29" s="69">
        <v>2276</v>
      </c>
      <c r="N29" s="69"/>
      <c r="O29" s="71"/>
      <c r="P29" s="71"/>
      <c r="Q29" s="69"/>
      <c r="R29" s="69"/>
      <c r="S29" s="69"/>
      <c r="T29" s="69">
        <v>2226</v>
      </c>
      <c r="U29" s="69"/>
      <c r="V29" s="69"/>
      <c r="W29" s="69"/>
      <c r="X29" s="69">
        <v>2075.1893878120359</v>
      </c>
      <c r="Y29" s="69">
        <v>2030</v>
      </c>
      <c r="Z29" s="69"/>
      <c r="AA29" s="69"/>
      <c r="AB29" s="69">
        <v>2132</v>
      </c>
      <c r="AC29" s="69">
        <v>2132</v>
      </c>
      <c r="AD29" s="69">
        <v>2055</v>
      </c>
      <c r="AE29" s="69">
        <v>2048.7944154954434</v>
      </c>
    </row>
    <row r="30" spans="1:31" x14ac:dyDescent="0.2">
      <c r="A30" s="42">
        <v>1973</v>
      </c>
      <c r="B30" s="69">
        <v>1393</v>
      </c>
      <c r="C30" s="69">
        <v>2283</v>
      </c>
      <c r="D30" s="69"/>
      <c r="E30" s="69"/>
      <c r="F30" s="69"/>
      <c r="G30" s="69">
        <v>2083</v>
      </c>
      <c r="H30" s="69"/>
      <c r="I30" s="69"/>
      <c r="J30" s="69"/>
      <c r="K30" s="69">
        <v>2169</v>
      </c>
      <c r="L30" s="69">
        <v>2256</v>
      </c>
      <c r="M30" s="69">
        <v>2285</v>
      </c>
      <c r="N30" s="69"/>
      <c r="O30" s="71"/>
      <c r="P30" s="71"/>
      <c r="Q30" s="69"/>
      <c r="R30" s="69"/>
      <c r="S30" s="69"/>
      <c r="T30" s="69">
        <v>2182</v>
      </c>
      <c r="U30" s="69"/>
      <c r="V30" s="69"/>
      <c r="W30" s="69"/>
      <c r="X30" s="69">
        <v>2033.1170317628189</v>
      </c>
      <c r="Y30" s="69">
        <v>1974</v>
      </c>
      <c r="Z30" s="69"/>
      <c r="AA30" s="69"/>
      <c r="AB30" s="69">
        <v>2108</v>
      </c>
      <c r="AC30" s="69">
        <v>2108</v>
      </c>
      <c r="AD30" s="69">
        <v>2042</v>
      </c>
      <c r="AE30" s="69">
        <v>2035.9980570982173</v>
      </c>
    </row>
    <row r="31" spans="1:31" x14ac:dyDescent="0.2">
      <c r="A31" s="42">
        <v>1974</v>
      </c>
      <c r="B31" s="69">
        <v>1388</v>
      </c>
      <c r="C31" s="69">
        <v>2241</v>
      </c>
      <c r="D31" s="69"/>
      <c r="E31" s="69"/>
      <c r="F31" s="69"/>
      <c r="G31" s="69">
        <v>2050</v>
      </c>
      <c r="H31" s="69"/>
      <c r="I31" s="69"/>
      <c r="J31" s="69"/>
      <c r="K31" s="69">
        <v>2071</v>
      </c>
      <c r="L31" s="69">
        <v>2196</v>
      </c>
      <c r="M31" s="69">
        <v>2223</v>
      </c>
      <c r="N31" s="69"/>
      <c r="O31" s="71"/>
      <c r="P31" s="71"/>
      <c r="Q31" s="69"/>
      <c r="R31" s="69"/>
      <c r="S31" s="69"/>
      <c r="T31" s="69">
        <v>2115</v>
      </c>
      <c r="U31" s="69"/>
      <c r="V31" s="69"/>
      <c r="W31" s="69"/>
      <c r="X31" s="69">
        <v>1990.5004644932105</v>
      </c>
      <c r="Y31" s="69">
        <v>1936</v>
      </c>
      <c r="Z31" s="69"/>
      <c r="AA31" s="69"/>
      <c r="AB31" s="69">
        <v>2061</v>
      </c>
      <c r="AC31" s="69">
        <v>2061</v>
      </c>
      <c r="AD31" s="69">
        <v>1985</v>
      </c>
      <c r="AE31" s="69">
        <v>1978.0548963812062</v>
      </c>
    </row>
    <row r="32" spans="1:31" x14ac:dyDescent="0.2">
      <c r="A32" s="42">
        <v>1975</v>
      </c>
      <c r="B32" s="69">
        <v>1363</v>
      </c>
      <c r="C32" s="69">
        <v>2194</v>
      </c>
      <c r="D32" s="69"/>
      <c r="E32" s="69"/>
      <c r="F32" s="69"/>
      <c r="G32" s="69">
        <v>2018</v>
      </c>
      <c r="H32" s="69"/>
      <c r="I32" s="69"/>
      <c r="J32" s="69"/>
      <c r="K32" s="69">
        <v>2018</v>
      </c>
      <c r="L32" s="69">
        <v>2143</v>
      </c>
      <c r="M32" s="69">
        <v>2196</v>
      </c>
      <c r="N32" s="69"/>
      <c r="O32" s="71"/>
      <c r="P32" s="71"/>
      <c r="Q32" s="69"/>
      <c r="R32" s="69"/>
      <c r="S32" s="69"/>
      <c r="T32" s="69">
        <v>2101</v>
      </c>
      <c r="U32" s="69"/>
      <c r="V32" s="69"/>
      <c r="W32" s="69"/>
      <c r="X32" s="69">
        <v>1992.8042295411801</v>
      </c>
      <c r="Y32" s="69">
        <v>1953</v>
      </c>
      <c r="Z32" s="69"/>
      <c r="AA32" s="69"/>
      <c r="AB32" s="69">
        <v>2044</v>
      </c>
      <c r="AC32" s="69">
        <v>2044</v>
      </c>
      <c r="AD32" s="69">
        <v>1958</v>
      </c>
      <c r="AE32" s="69">
        <v>1949.4781364396194</v>
      </c>
    </row>
    <row r="33" spans="1:31" x14ac:dyDescent="0.2">
      <c r="A33" s="42">
        <v>1976</v>
      </c>
      <c r="B33" s="69">
        <v>1370</v>
      </c>
      <c r="C33" s="69">
        <v>2190</v>
      </c>
      <c r="D33" s="69"/>
      <c r="E33" s="69"/>
      <c r="F33" s="69"/>
      <c r="G33" s="69">
        <v>2008</v>
      </c>
      <c r="H33" s="69"/>
      <c r="I33" s="69"/>
      <c r="J33" s="69"/>
      <c r="K33" s="69">
        <v>2082</v>
      </c>
      <c r="L33" s="69">
        <v>2145</v>
      </c>
      <c r="M33" s="69">
        <v>2200</v>
      </c>
      <c r="N33" s="69"/>
      <c r="O33" s="71"/>
      <c r="P33" s="71"/>
      <c r="Q33" s="69"/>
      <c r="R33" s="69"/>
      <c r="S33" s="69"/>
      <c r="T33" s="69">
        <v>2113</v>
      </c>
      <c r="U33" s="69"/>
      <c r="V33" s="69"/>
      <c r="W33" s="69"/>
      <c r="X33" s="69">
        <v>2011.6487445414848</v>
      </c>
      <c r="Y33" s="69">
        <v>1977</v>
      </c>
      <c r="Z33" s="69"/>
      <c r="AA33" s="69"/>
      <c r="AB33" s="69">
        <v>2056</v>
      </c>
      <c r="AC33" s="69">
        <v>2056</v>
      </c>
      <c r="AD33" s="69">
        <v>1984</v>
      </c>
      <c r="AE33" s="69">
        <v>1977.5105683224413</v>
      </c>
    </row>
    <row r="34" spans="1:31" x14ac:dyDescent="0.2">
      <c r="A34" s="42">
        <v>1977</v>
      </c>
      <c r="B34" s="69">
        <v>1373</v>
      </c>
      <c r="C34" s="69">
        <v>2201</v>
      </c>
      <c r="D34" s="69"/>
      <c r="E34" s="69"/>
      <c r="F34" s="69"/>
      <c r="G34" s="69">
        <v>2004</v>
      </c>
      <c r="H34" s="69"/>
      <c r="I34" s="69"/>
      <c r="J34" s="69"/>
      <c r="K34" s="69">
        <v>2089</v>
      </c>
      <c r="L34" s="69">
        <v>2159</v>
      </c>
      <c r="M34" s="69">
        <v>2188</v>
      </c>
      <c r="N34" s="69"/>
      <c r="O34" s="71"/>
      <c r="P34" s="71"/>
      <c r="Q34" s="69"/>
      <c r="R34" s="69"/>
      <c r="S34" s="69"/>
      <c r="T34" s="69">
        <v>2119</v>
      </c>
      <c r="U34" s="69"/>
      <c r="V34" s="69"/>
      <c r="W34" s="69"/>
      <c r="X34" s="69">
        <v>2012.5814062256404</v>
      </c>
      <c r="Y34" s="69">
        <v>1977</v>
      </c>
      <c r="Z34" s="69"/>
      <c r="AA34" s="69"/>
      <c r="AB34" s="69">
        <v>2058</v>
      </c>
      <c r="AC34" s="69">
        <v>2058</v>
      </c>
      <c r="AD34" s="69">
        <v>1990</v>
      </c>
      <c r="AE34" s="69">
        <v>1984.0484368936168</v>
      </c>
    </row>
    <row r="35" spans="1:31" x14ac:dyDescent="0.2">
      <c r="A35" s="42">
        <v>1978</v>
      </c>
      <c r="B35" s="69">
        <v>1367</v>
      </c>
      <c r="C35" s="69">
        <v>2245</v>
      </c>
      <c r="D35" s="69"/>
      <c r="E35" s="69"/>
      <c r="F35" s="69"/>
      <c r="G35" s="69">
        <v>2023</v>
      </c>
      <c r="H35" s="69"/>
      <c r="I35" s="69"/>
      <c r="J35" s="69"/>
      <c r="K35" s="69">
        <v>2102</v>
      </c>
      <c r="L35" s="69">
        <v>2174</v>
      </c>
      <c r="M35" s="69">
        <v>2184</v>
      </c>
      <c r="N35" s="69"/>
      <c r="O35" s="71"/>
      <c r="P35" s="71"/>
      <c r="Q35" s="69"/>
      <c r="R35" s="69"/>
      <c r="S35" s="69"/>
      <c r="T35" s="69">
        <v>2113</v>
      </c>
      <c r="U35" s="69"/>
      <c r="V35" s="69"/>
      <c r="W35" s="69"/>
      <c r="X35" s="69">
        <v>2013.6527533316571</v>
      </c>
      <c r="Y35" s="69">
        <v>1982</v>
      </c>
      <c r="Z35" s="69"/>
      <c r="AA35" s="69"/>
      <c r="AB35" s="69">
        <v>2053</v>
      </c>
      <c r="AC35" s="69">
        <v>2053</v>
      </c>
      <c r="AD35" s="69">
        <v>1994</v>
      </c>
      <c r="AE35" s="69">
        <v>1988.4941878564225</v>
      </c>
    </row>
    <row r="36" spans="1:31" x14ac:dyDescent="0.2">
      <c r="A36" s="42">
        <v>1979</v>
      </c>
      <c r="B36" s="69">
        <v>1329</v>
      </c>
      <c r="C36" s="69">
        <v>2232</v>
      </c>
      <c r="D36" s="69"/>
      <c r="E36" s="69"/>
      <c r="F36" s="69"/>
      <c r="G36" s="69">
        <v>2023</v>
      </c>
      <c r="H36" s="69"/>
      <c r="I36" s="69"/>
      <c r="J36" s="69"/>
      <c r="K36" s="69">
        <v>2124</v>
      </c>
      <c r="L36" s="69">
        <v>2171</v>
      </c>
      <c r="M36" s="69">
        <v>2206</v>
      </c>
      <c r="N36" s="69"/>
      <c r="O36" s="71"/>
      <c r="P36" s="71"/>
      <c r="Q36" s="69"/>
      <c r="R36" s="69"/>
      <c r="S36" s="69"/>
      <c r="T36" s="69">
        <v>2099</v>
      </c>
      <c r="U36" s="69"/>
      <c r="V36" s="69"/>
      <c r="W36" s="69"/>
      <c r="X36" s="69">
        <v>2024.3791108110715</v>
      </c>
      <c r="Y36" s="69">
        <v>1997</v>
      </c>
      <c r="Z36" s="69"/>
      <c r="AA36" s="69"/>
      <c r="AB36" s="69">
        <v>2058</v>
      </c>
      <c r="AC36" s="69">
        <v>2058</v>
      </c>
      <c r="AD36" s="69">
        <v>1999</v>
      </c>
      <c r="AE36" s="69">
        <v>1993.0883768598712</v>
      </c>
    </row>
    <row r="37" spans="1:31" x14ac:dyDescent="0.2">
      <c r="A37" s="42">
        <v>1980</v>
      </c>
      <c r="B37" s="69">
        <v>1306</v>
      </c>
      <c r="C37" s="69">
        <v>2236</v>
      </c>
      <c r="D37" s="69"/>
      <c r="E37" s="69"/>
      <c r="F37" s="69"/>
      <c r="G37" s="69">
        <v>2008</v>
      </c>
      <c r="H37" s="69"/>
      <c r="I37" s="69"/>
      <c r="J37" s="69"/>
      <c r="K37" s="69">
        <v>2123</v>
      </c>
      <c r="L37" s="69">
        <v>2174</v>
      </c>
      <c r="M37" s="69">
        <v>2189</v>
      </c>
      <c r="N37" s="69"/>
      <c r="O37" s="71"/>
      <c r="P37" s="71"/>
      <c r="Q37" s="69"/>
      <c r="R37" s="69"/>
      <c r="S37" s="69"/>
      <c r="T37" s="69">
        <v>2106</v>
      </c>
      <c r="U37" s="69"/>
      <c r="V37" s="69"/>
      <c r="W37" s="69"/>
      <c r="X37" s="69">
        <v>2020.608099220145</v>
      </c>
      <c r="Y37" s="69">
        <v>1998</v>
      </c>
      <c r="Z37" s="69"/>
      <c r="AA37" s="69"/>
      <c r="AB37" s="69">
        <v>2049</v>
      </c>
      <c r="AC37" s="69">
        <v>2049</v>
      </c>
      <c r="AD37" s="69">
        <v>2000</v>
      </c>
      <c r="AE37" s="69">
        <v>1994.9827368384661</v>
      </c>
    </row>
    <row r="38" spans="1:31" x14ac:dyDescent="0.2">
      <c r="A38" s="42">
        <v>1981</v>
      </c>
      <c r="B38" s="69">
        <v>1304</v>
      </c>
      <c r="C38" s="69">
        <v>2199</v>
      </c>
      <c r="D38" s="69"/>
      <c r="E38" s="69"/>
      <c r="F38" s="69"/>
      <c r="G38" s="69">
        <v>2007</v>
      </c>
      <c r="H38" s="69"/>
      <c r="I38" s="69"/>
      <c r="J38" s="69"/>
      <c r="K38" s="69">
        <v>2110</v>
      </c>
      <c r="L38" s="69">
        <v>2173</v>
      </c>
      <c r="M38" s="69">
        <v>2182</v>
      </c>
      <c r="N38" s="69"/>
      <c r="O38" s="71"/>
      <c r="P38" s="71"/>
      <c r="Q38" s="69"/>
      <c r="R38" s="69"/>
      <c r="S38" s="69"/>
      <c r="T38" s="69">
        <v>2088</v>
      </c>
      <c r="U38" s="69"/>
      <c r="V38" s="69"/>
      <c r="W38" s="69"/>
      <c r="X38" s="69">
        <v>2018.2150596128561</v>
      </c>
      <c r="Y38" s="69">
        <v>1998</v>
      </c>
      <c r="Z38" s="69"/>
      <c r="AA38" s="69"/>
      <c r="AB38" s="69">
        <v>2044</v>
      </c>
      <c r="AC38" s="69">
        <v>2044</v>
      </c>
      <c r="AD38" s="69">
        <v>1995</v>
      </c>
      <c r="AE38" s="69">
        <v>1989.8701088325954</v>
      </c>
    </row>
    <row r="39" spans="1:31" x14ac:dyDescent="0.2">
      <c r="A39" s="42">
        <v>1982</v>
      </c>
      <c r="B39" s="69">
        <v>1325</v>
      </c>
      <c r="C39" s="69">
        <v>2229</v>
      </c>
      <c r="D39" s="69"/>
      <c r="E39" s="69"/>
      <c r="F39" s="69"/>
      <c r="G39" s="69">
        <v>2000</v>
      </c>
      <c r="H39" s="69"/>
      <c r="I39" s="69"/>
      <c r="J39" s="69"/>
      <c r="K39" s="69">
        <v>2105</v>
      </c>
      <c r="L39" s="69">
        <v>2167</v>
      </c>
      <c r="M39" s="69">
        <v>2195</v>
      </c>
      <c r="N39" s="69"/>
      <c r="O39" s="71"/>
      <c r="P39" s="71"/>
      <c r="Q39" s="69"/>
      <c r="R39" s="69"/>
      <c r="S39" s="69"/>
      <c r="T39" s="69">
        <v>2084</v>
      </c>
      <c r="U39" s="69"/>
      <c r="V39" s="69"/>
      <c r="W39" s="69"/>
      <c r="X39" s="69">
        <v>2015.8719164252484</v>
      </c>
      <c r="Y39" s="69">
        <v>2003</v>
      </c>
      <c r="Z39" s="69"/>
      <c r="AA39" s="69"/>
      <c r="AB39" s="69">
        <v>2032</v>
      </c>
      <c r="AC39" s="69">
        <v>2032</v>
      </c>
      <c r="AD39" s="69">
        <v>1995</v>
      </c>
      <c r="AE39" s="69">
        <v>1991.081099773206</v>
      </c>
    </row>
    <row r="40" spans="1:31" x14ac:dyDescent="0.2">
      <c r="A40" s="42">
        <v>1983</v>
      </c>
      <c r="B40" s="69">
        <v>1324</v>
      </c>
      <c r="C40" s="69">
        <v>2213</v>
      </c>
      <c r="D40" s="69"/>
      <c r="E40" s="69"/>
      <c r="F40" s="69"/>
      <c r="G40" s="69">
        <v>1997</v>
      </c>
      <c r="H40" s="69"/>
      <c r="I40" s="69"/>
      <c r="J40" s="69"/>
      <c r="K40" s="69">
        <v>2117</v>
      </c>
      <c r="L40" s="69">
        <v>2160</v>
      </c>
      <c r="M40" s="69">
        <v>2198</v>
      </c>
      <c r="N40" s="69"/>
      <c r="O40" s="71"/>
      <c r="P40" s="71"/>
      <c r="Q40" s="69"/>
      <c r="R40" s="69"/>
      <c r="S40" s="69"/>
      <c r="T40" s="69">
        <v>2073</v>
      </c>
      <c r="U40" s="69"/>
      <c r="V40" s="69"/>
      <c r="W40" s="69"/>
      <c r="X40" s="69">
        <v>2022.0408805031448</v>
      </c>
      <c r="Y40" s="69">
        <v>2009</v>
      </c>
      <c r="Z40" s="69"/>
      <c r="AA40" s="69"/>
      <c r="AB40" s="69">
        <v>2038</v>
      </c>
      <c r="AC40" s="69">
        <v>2038</v>
      </c>
      <c r="AD40" s="69">
        <v>2001</v>
      </c>
      <c r="AE40" s="69">
        <v>1996.7618712663277</v>
      </c>
    </row>
    <row r="41" spans="1:31" x14ac:dyDescent="0.2">
      <c r="A41" s="42">
        <v>1984</v>
      </c>
      <c r="B41" s="69">
        <v>1327</v>
      </c>
      <c r="C41" s="69">
        <v>2248</v>
      </c>
      <c r="D41" s="69"/>
      <c r="E41" s="69"/>
      <c r="F41" s="69"/>
      <c r="G41" s="69">
        <v>2029</v>
      </c>
      <c r="H41" s="69"/>
      <c r="I41" s="69"/>
      <c r="J41" s="69"/>
      <c r="K41" s="69">
        <v>2143</v>
      </c>
      <c r="L41" s="69">
        <v>2175</v>
      </c>
      <c r="M41" s="69">
        <v>2198</v>
      </c>
      <c r="N41" s="69"/>
      <c r="O41" s="71"/>
      <c r="P41" s="71"/>
      <c r="Q41" s="69"/>
      <c r="R41" s="69"/>
      <c r="S41" s="69"/>
      <c r="T41" s="69">
        <v>2069</v>
      </c>
      <c r="U41" s="69"/>
      <c r="V41" s="69"/>
      <c r="W41" s="69"/>
      <c r="X41" s="69">
        <v>2029.2527391357871</v>
      </c>
      <c r="Y41" s="69">
        <v>2012</v>
      </c>
      <c r="Z41" s="69"/>
      <c r="AA41" s="69"/>
      <c r="AB41" s="69">
        <v>2050</v>
      </c>
      <c r="AC41" s="69">
        <v>2050</v>
      </c>
      <c r="AD41" s="69">
        <v>2015</v>
      </c>
      <c r="AE41" s="69">
        <v>2010.8581129031845</v>
      </c>
    </row>
    <row r="42" spans="1:31" x14ac:dyDescent="0.2">
      <c r="A42" s="42">
        <v>1985</v>
      </c>
      <c r="B42" s="69">
        <v>1291</v>
      </c>
      <c r="C42" s="69">
        <v>2235</v>
      </c>
      <c r="D42" s="69"/>
      <c r="E42" s="69"/>
      <c r="F42" s="69"/>
      <c r="G42" s="69">
        <v>2008</v>
      </c>
      <c r="H42" s="69"/>
      <c r="I42" s="69"/>
      <c r="J42" s="69"/>
      <c r="K42" s="69">
        <v>2131</v>
      </c>
      <c r="L42" s="69">
        <v>2170</v>
      </c>
      <c r="M42" s="69">
        <v>2228</v>
      </c>
      <c r="N42" s="69"/>
      <c r="O42" s="71"/>
      <c r="P42" s="71"/>
      <c r="Q42" s="69"/>
      <c r="R42" s="69"/>
      <c r="S42" s="69"/>
      <c r="T42" s="69">
        <v>2045</v>
      </c>
      <c r="U42" s="69"/>
      <c r="V42" s="69"/>
      <c r="W42" s="69"/>
      <c r="X42" s="69">
        <v>2012.8325937878176</v>
      </c>
      <c r="Y42" s="69">
        <v>1988</v>
      </c>
      <c r="Z42" s="69"/>
      <c r="AA42" s="69"/>
      <c r="AB42" s="69">
        <v>2042</v>
      </c>
      <c r="AC42" s="69">
        <v>2042</v>
      </c>
      <c r="AD42" s="69">
        <v>2003</v>
      </c>
      <c r="AE42" s="69">
        <v>1998.749364918327</v>
      </c>
    </row>
    <row r="43" spans="1:31" x14ac:dyDescent="0.2">
      <c r="A43" s="42">
        <v>1986</v>
      </c>
      <c r="B43" s="69">
        <v>1301</v>
      </c>
      <c r="C43" s="69">
        <v>2255</v>
      </c>
      <c r="D43" s="69"/>
      <c r="E43" s="69"/>
      <c r="F43" s="69"/>
      <c r="G43" s="69">
        <v>2018</v>
      </c>
      <c r="H43" s="69"/>
      <c r="I43" s="69"/>
      <c r="J43" s="69"/>
      <c r="K43" s="69">
        <v>2116</v>
      </c>
      <c r="L43" s="69">
        <v>2181</v>
      </c>
      <c r="M43" s="69">
        <v>2233</v>
      </c>
      <c r="N43" s="69"/>
      <c r="O43" s="71"/>
      <c r="P43" s="71"/>
      <c r="Q43" s="69"/>
      <c r="R43" s="69"/>
      <c r="S43" s="69"/>
      <c r="T43" s="69">
        <v>2047</v>
      </c>
      <c r="U43" s="69"/>
      <c r="V43" s="69"/>
      <c r="W43" s="69"/>
      <c r="X43" s="69">
        <v>2012.8205753866741</v>
      </c>
      <c r="Y43" s="69">
        <v>1988</v>
      </c>
      <c r="Z43" s="69"/>
      <c r="AA43" s="69"/>
      <c r="AB43" s="69">
        <v>2042</v>
      </c>
      <c r="AC43" s="69">
        <v>2042</v>
      </c>
      <c r="AD43" s="69">
        <v>2004</v>
      </c>
      <c r="AE43" s="69">
        <v>2001.1113324631683</v>
      </c>
    </row>
    <row r="44" spans="1:31" x14ac:dyDescent="0.2">
      <c r="A44" s="42">
        <v>1987</v>
      </c>
      <c r="B44" s="69">
        <v>1291</v>
      </c>
      <c r="C44" s="69">
        <v>2245</v>
      </c>
      <c r="D44" s="69"/>
      <c r="E44" s="69"/>
      <c r="F44" s="69"/>
      <c r="G44" s="69">
        <v>2023</v>
      </c>
      <c r="H44" s="69"/>
      <c r="I44" s="69"/>
      <c r="J44" s="69"/>
      <c r="K44" s="69">
        <v>2127</v>
      </c>
      <c r="L44" s="69">
        <v>2191</v>
      </c>
      <c r="M44" s="69">
        <v>2269</v>
      </c>
      <c r="N44" s="69"/>
      <c r="O44" s="71"/>
      <c r="P44" s="71"/>
      <c r="Q44" s="69"/>
      <c r="R44" s="69"/>
      <c r="S44" s="69"/>
      <c r="T44" s="69">
        <v>2051</v>
      </c>
      <c r="U44" s="69"/>
      <c r="V44" s="69"/>
      <c r="W44" s="69"/>
      <c r="X44" s="69">
        <v>2013.183557276247</v>
      </c>
      <c r="Y44" s="69">
        <v>1991</v>
      </c>
      <c r="Z44" s="69"/>
      <c r="AA44" s="69"/>
      <c r="AB44" s="69">
        <v>2039</v>
      </c>
      <c r="AC44" s="69">
        <v>2039</v>
      </c>
      <c r="AD44" s="69">
        <v>2009</v>
      </c>
      <c r="AE44" s="69">
        <v>2008.0568019291179</v>
      </c>
    </row>
    <row r="45" spans="1:31" x14ac:dyDescent="0.2">
      <c r="A45" s="42">
        <v>1988</v>
      </c>
      <c r="B45" s="69">
        <v>1268</v>
      </c>
      <c r="C45" s="69">
        <v>2273</v>
      </c>
      <c r="D45" s="69"/>
      <c r="E45" s="69"/>
      <c r="F45" s="69"/>
      <c r="G45" s="69">
        <v>2025</v>
      </c>
      <c r="H45" s="69"/>
      <c r="I45" s="69"/>
      <c r="J45" s="69"/>
      <c r="K45" s="69">
        <v>2146</v>
      </c>
      <c r="L45" s="69">
        <v>2190</v>
      </c>
      <c r="M45" s="69">
        <v>2287</v>
      </c>
      <c r="N45" s="69"/>
      <c r="O45" s="71"/>
      <c r="P45" s="71"/>
      <c r="Q45" s="69"/>
      <c r="R45" s="69"/>
      <c r="S45" s="69"/>
      <c r="T45" s="69">
        <v>2019</v>
      </c>
      <c r="U45" s="69"/>
      <c r="V45" s="69"/>
      <c r="W45" s="69"/>
      <c r="X45" s="69">
        <v>2011.1070193897492</v>
      </c>
      <c r="Y45" s="69">
        <v>1999</v>
      </c>
      <c r="Z45" s="69"/>
      <c r="AA45" s="69"/>
      <c r="AB45" s="69">
        <v>2025</v>
      </c>
      <c r="AC45" s="69">
        <v>2025</v>
      </c>
      <c r="AD45" s="69">
        <v>2006</v>
      </c>
      <c r="AE45" s="69">
        <v>2007.2522052113977</v>
      </c>
    </row>
    <row r="46" spans="1:31" x14ac:dyDescent="0.2">
      <c r="A46" s="42">
        <v>1989</v>
      </c>
      <c r="B46" s="69">
        <v>1280</v>
      </c>
      <c r="C46" s="69">
        <v>2232</v>
      </c>
      <c r="D46" s="69"/>
      <c r="E46" s="69"/>
      <c r="F46" s="69"/>
      <c r="G46" s="69">
        <v>1995</v>
      </c>
      <c r="H46" s="69"/>
      <c r="I46" s="69"/>
      <c r="J46" s="69"/>
      <c r="K46" s="69">
        <v>2121</v>
      </c>
      <c r="L46" s="69">
        <v>2160</v>
      </c>
      <c r="M46" s="69">
        <v>2271</v>
      </c>
      <c r="N46" s="69"/>
      <c r="O46" s="71"/>
      <c r="P46" s="71"/>
      <c r="Q46" s="69"/>
      <c r="R46" s="69"/>
      <c r="S46" s="69"/>
      <c r="T46" s="69">
        <v>1993</v>
      </c>
      <c r="U46" s="69"/>
      <c r="V46" s="69"/>
      <c r="W46" s="69"/>
      <c r="X46" s="69">
        <v>1962.66469816273</v>
      </c>
      <c r="Y46" s="69">
        <v>1922</v>
      </c>
      <c r="Z46" s="69"/>
      <c r="AA46" s="69"/>
      <c r="AB46" s="69">
        <v>2009</v>
      </c>
      <c r="AC46" s="69">
        <v>2009</v>
      </c>
      <c r="AD46" s="69">
        <v>1988</v>
      </c>
      <c r="AE46" s="69">
        <v>1989.6641385847443</v>
      </c>
    </row>
    <row r="47" spans="1:31" x14ac:dyDescent="0.2">
      <c r="A47" s="42">
        <v>1990</v>
      </c>
      <c r="B47" s="69">
        <v>1262</v>
      </c>
      <c r="C47" s="69">
        <v>2188</v>
      </c>
      <c r="D47" s="69"/>
      <c r="E47" s="69"/>
      <c r="F47" s="69"/>
      <c r="G47" s="69">
        <v>1976</v>
      </c>
      <c r="H47" s="69"/>
      <c r="I47" s="69"/>
      <c r="J47" s="69"/>
      <c r="K47" s="69">
        <v>2089</v>
      </c>
      <c r="L47" s="69">
        <v>2127</v>
      </c>
      <c r="M47" s="69">
        <v>2240</v>
      </c>
      <c r="N47" s="69"/>
      <c r="O47" s="71"/>
      <c r="P47" s="71"/>
      <c r="Q47" s="69"/>
      <c r="R47" s="69"/>
      <c r="S47" s="69"/>
      <c r="T47" s="69">
        <v>1970</v>
      </c>
      <c r="U47" s="69"/>
      <c r="V47" s="69"/>
      <c r="W47" s="69"/>
      <c r="X47" s="69">
        <v>1923.615459406903</v>
      </c>
      <c r="Y47" s="69">
        <v>1891</v>
      </c>
      <c r="Z47" s="69"/>
      <c r="AA47" s="69"/>
      <c r="AB47" s="69">
        <v>1961</v>
      </c>
      <c r="AC47" s="69">
        <v>1961</v>
      </c>
      <c r="AD47" s="69">
        <v>1956</v>
      </c>
      <c r="AE47" s="69">
        <v>1960.2927426562112</v>
      </c>
    </row>
    <row r="48" spans="1:31" x14ac:dyDescent="0.2">
      <c r="A48" s="42">
        <v>1991</v>
      </c>
      <c r="B48" s="69">
        <v>1217.7789757412399</v>
      </c>
      <c r="C48" s="69">
        <v>2111.3315363881402</v>
      </c>
      <c r="D48" s="69"/>
      <c r="E48" s="69"/>
      <c r="F48" s="69"/>
      <c r="G48" s="69">
        <v>1967.6825015033071</v>
      </c>
      <c r="H48" s="69"/>
      <c r="I48" s="69"/>
      <c r="J48" s="69"/>
      <c r="K48" s="69">
        <v>2048.7814269535675</v>
      </c>
      <c r="L48" s="69">
        <v>2079.7077006507593</v>
      </c>
      <c r="M48" s="69">
        <v>2171.3548387096776</v>
      </c>
      <c r="N48" s="69"/>
      <c r="O48" s="71"/>
      <c r="P48" s="71"/>
      <c r="Q48" s="69"/>
      <c r="R48" s="69"/>
      <c r="S48" s="69"/>
      <c r="T48" s="69">
        <v>1927.1739130434783</v>
      </c>
      <c r="U48" s="69"/>
      <c r="V48" s="69"/>
      <c r="W48" s="69"/>
      <c r="X48" s="69">
        <v>1899.5371102926736</v>
      </c>
      <c r="Y48" s="69">
        <v>1853.8487229862474</v>
      </c>
      <c r="Z48" s="69"/>
      <c r="AA48" s="69"/>
      <c r="AB48" s="69">
        <v>1950.2186927306052</v>
      </c>
      <c r="AC48" s="69">
        <v>1950.2186927306052</v>
      </c>
      <c r="AD48" s="69">
        <v>1921.6842105263158</v>
      </c>
      <c r="AE48" s="69">
        <v>1928.1463137990809</v>
      </c>
    </row>
    <row r="49" spans="1:31" x14ac:dyDescent="0.2">
      <c r="A49" s="42">
        <v>1992</v>
      </c>
      <c r="B49" s="69">
        <v>1203.4921832884097</v>
      </c>
      <c r="C49" s="69">
        <v>2086.5617250673854</v>
      </c>
      <c r="D49" s="69"/>
      <c r="E49" s="69"/>
      <c r="F49" s="69"/>
      <c r="G49" s="69">
        <v>1929.6596512327119</v>
      </c>
      <c r="H49" s="69"/>
      <c r="I49" s="69"/>
      <c r="J49" s="69"/>
      <c r="K49" s="69">
        <v>1988.4535673839184</v>
      </c>
      <c r="L49" s="69">
        <v>2033.5688720173537</v>
      </c>
      <c r="M49" s="69">
        <v>2130.4086021505377</v>
      </c>
      <c r="N49" s="69"/>
      <c r="O49" s="71"/>
      <c r="P49" s="71"/>
      <c r="Q49" s="69"/>
      <c r="R49" s="69"/>
      <c r="S49" s="69"/>
      <c r="T49" s="69">
        <v>1896.583850931677</v>
      </c>
      <c r="U49" s="69"/>
      <c r="V49" s="69"/>
      <c r="W49" s="69"/>
      <c r="X49" s="69">
        <v>1882.0383952444633</v>
      </c>
      <c r="Y49" s="69">
        <v>1848.8952193844143</v>
      </c>
      <c r="Z49" s="69"/>
      <c r="AA49" s="69"/>
      <c r="AB49" s="69">
        <v>1917.874770922419</v>
      </c>
      <c r="AC49" s="69">
        <v>1917.874770922419</v>
      </c>
      <c r="AD49" s="69">
        <v>1879.3614035087721</v>
      </c>
      <c r="AE49" s="69">
        <v>1892.6960715977764</v>
      </c>
    </row>
    <row r="50" spans="1:31" x14ac:dyDescent="0.2">
      <c r="A50" s="42">
        <v>1993</v>
      </c>
      <c r="B50" s="69">
        <v>1235.4673854447437</v>
      </c>
      <c r="C50" s="69">
        <v>2141.9989218328842</v>
      </c>
      <c r="D50" s="69"/>
      <c r="E50" s="69"/>
      <c r="F50" s="69"/>
      <c r="G50" s="69">
        <v>1885.6957306073357</v>
      </c>
      <c r="H50" s="69"/>
      <c r="I50" s="69"/>
      <c r="J50" s="69"/>
      <c r="K50" s="69">
        <v>1932.8573046432618</v>
      </c>
      <c r="L50" s="69">
        <v>2002.4251626898047</v>
      </c>
      <c r="M50" s="69">
        <v>2113.5483870967741</v>
      </c>
      <c r="N50" s="69"/>
      <c r="O50" s="71"/>
      <c r="P50" s="71"/>
      <c r="Q50" s="69"/>
      <c r="R50" s="69"/>
      <c r="S50" s="69"/>
      <c r="T50" s="69">
        <v>1817.0496894409937</v>
      </c>
      <c r="U50" s="69"/>
      <c r="V50" s="69"/>
      <c r="W50" s="69"/>
      <c r="X50" s="69">
        <v>1841.0331803355964</v>
      </c>
      <c r="Y50" s="69">
        <v>1848.8952193844143</v>
      </c>
      <c r="Z50" s="69"/>
      <c r="AA50" s="69"/>
      <c r="AB50" s="69">
        <v>1832.8222357971902</v>
      </c>
      <c r="AC50" s="69">
        <v>1832.8222357971902</v>
      </c>
      <c r="AD50" s="69">
        <v>1823.3122807017546</v>
      </c>
      <c r="AE50" s="69">
        <v>1844.1238986988153</v>
      </c>
    </row>
    <row r="51" spans="1:31" x14ac:dyDescent="0.2">
      <c r="A51" s="42">
        <v>1994</v>
      </c>
      <c r="B51" s="69">
        <v>1224.5822102425875</v>
      </c>
      <c r="C51" s="69">
        <v>2123.1266846361186</v>
      </c>
      <c r="D51" s="69"/>
      <c r="E51" s="69"/>
      <c r="F51" s="69"/>
      <c r="G51" s="69">
        <v>1863.1196632591702</v>
      </c>
      <c r="H51" s="69"/>
      <c r="I51" s="69"/>
      <c r="J51" s="69"/>
      <c r="K51" s="69">
        <v>1929.3086070215174</v>
      </c>
      <c r="L51" s="69">
        <v>1978.2022776572667</v>
      </c>
      <c r="M51" s="69">
        <v>2094.2795698924733</v>
      </c>
      <c r="N51" s="69"/>
      <c r="O51" s="71"/>
      <c r="P51" s="71"/>
      <c r="Q51" s="69"/>
      <c r="R51" s="69"/>
      <c r="S51" s="69"/>
      <c r="T51" s="69">
        <v>1806.0372670807453</v>
      </c>
      <c r="U51" s="69"/>
      <c r="V51" s="69"/>
      <c r="W51" s="69"/>
      <c r="X51" s="69">
        <v>1841.2348931048969</v>
      </c>
      <c r="Y51" s="69">
        <v>1857.563850687623</v>
      </c>
      <c r="Z51" s="69"/>
      <c r="AA51" s="69"/>
      <c r="AB51" s="69">
        <v>1824.4367745876607</v>
      </c>
      <c r="AC51" s="69">
        <v>1824.4367745876607</v>
      </c>
      <c r="AD51" s="69">
        <v>1815.3052631578944</v>
      </c>
      <c r="AE51" s="69">
        <v>1835.3182300214496</v>
      </c>
    </row>
    <row r="52" spans="1:31" x14ac:dyDescent="0.2">
      <c r="A52" s="42">
        <v>1995</v>
      </c>
      <c r="B52" s="69">
        <v>1215.0576819407006</v>
      </c>
      <c r="C52" s="69">
        <v>2106.6134770889489</v>
      </c>
      <c r="D52" s="69"/>
      <c r="E52" s="69"/>
      <c r="F52" s="69"/>
      <c r="G52" s="69">
        <v>1880.9428743235119</v>
      </c>
      <c r="H52" s="69"/>
      <c r="I52" s="69"/>
      <c r="J52" s="69"/>
      <c r="K52" s="69">
        <v>1938.7718006795019</v>
      </c>
      <c r="L52" s="69">
        <v>1985.1231019522777</v>
      </c>
      <c r="M52" s="69">
        <v>2096.6881720430106</v>
      </c>
      <c r="N52" s="69"/>
      <c r="O52" s="71"/>
      <c r="P52" s="71"/>
      <c r="Q52" s="69"/>
      <c r="R52" s="69"/>
      <c r="S52" s="69"/>
      <c r="T52" s="69">
        <v>1796.2484472049689</v>
      </c>
      <c r="U52" s="69"/>
      <c r="V52" s="69"/>
      <c r="W52" s="69"/>
      <c r="X52" s="69">
        <v>1847.7433735001362</v>
      </c>
      <c r="Y52" s="69">
        <v>1862.5173542894568</v>
      </c>
      <c r="Z52" s="69"/>
      <c r="AA52" s="69"/>
      <c r="AB52" s="69">
        <v>1832.8222357971902</v>
      </c>
      <c r="AC52" s="69">
        <v>1832.8222357971902</v>
      </c>
      <c r="AD52" s="69">
        <v>1819.8807017543859</v>
      </c>
      <c r="AE52" s="69">
        <v>1838.9157254936292</v>
      </c>
    </row>
    <row r="53" spans="1:31" x14ac:dyDescent="0.2">
      <c r="A53" s="42">
        <v>1996</v>
      </c>
      <c r="B53" s="69">
        <v>1172.7098270741346</v>
      </c>
      <c r="C53" s="69">
        <v>2152.710052079954</v>
      </c>
      <c r="D53" s="69"/>
      <c r="E53" s="69"/>
      <c r="F53" s="69"/>
      <c r="G53" s="69">
        <v>1913.1350506566771</v>
      </c>
      <c r="H53" s="69"/>
      <c r="I53" s="69"/>
      <c r="J53" s="69"/>
      <c r="K53" s="69">
        <v>1934.3453810432477</v>
      </c>
      <c r="L53" s="69">
        <v>1968.0099717630339</v>
      </c>
      <c r="M53" s="69">
        <v>2083.4737507906384</v>
      </c>
      <c r="N53" s="69"/>
      <c r="O53" s="69"/>
      <c r="P53" s="69"/>
      <c r="Q53" s="69"/>
      <c r="R53" s="69"/>
      <c r="S53" s="69"/>
      <c r="T53" s="69">
        <v>1792.2028425941469</v>
      </c>
      <c r="U53" s="69"/>
      <c r="V53" s="69"/>
      <c r="W53" s="69"/>
      <c r="X53" s="69">
        <v>1841.527206900997</v>
      </c>
      <c r="Y53" s="69">
        <v>1875.757998988197</v>
      </c>
      <c r="Z53" s="69"/>
      <c r="AA53" s="69"/>
      <c r="AB53" s="69">
        <v>1810.9508487351711</v>
      </c>
      <c r="AC53" s="69">
        <v>1841.2490046974074</v>
      </c>
      <c r="AD53" s="69">
        <v>1811.5326251408335</v>
      </c>
      <c r="AE53" s="69">
        <v>1828.7913144393192</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7"/>
  <sheetViews>
    <sheetView workbookViewId="0">
      <pane xSplit="1" ySplit="6" topLeftCell="B7" activePane="bottomRight" state="frozen"/>
      <selection activeCell="C3" sqref="C3"/>
      <selection pane="topRight" activeCell="C3" sqref="C3"/>
      <selection pane="bottomLeft" activeCell="C3" sqref="C3"/>
      <selection pane="bottomRight"/>
    </sheetView>
  </sheetViews>
  <sheetFormatPr defaultRowHeight="12.75" x14ac:dyDescent="0.2"/>
  <cols>
    <col min="1" max="1" width="10" style="42" customWidth="1"/>
    <col min="2" max="16384" width="9.140625" style="42"/>
  </cols>
  <sheetData>
    <row r="1" spans="1:31" x14ac:dyDescent="0.2">
      <c r="A1" s="97" t="s">
        <v>184</v>
      </c>
      <c r="C1" s="76"/>
    </row>
    <row r="2" spans="1:31" x14ac:dyDescent="0.2">
      <c r="C2" s="43" t="s">
        <v>130</v>
      </c>
    </row>
    <row r="3" spans="1:31" x14ac:dyDescent="0.2">
      <c r="C3" s="76" t="s">
        <v>129</v>
      </c>
      <c r="R3" s="45" t="s">
        <v>2</v>
      </c>
    </row>
    <row r="4" spans="1:31" x14ac:dyDescent="0.2">
      <c r="B4" s="46" t="s">
        <v>3</v>
      </c>
      <c r="C4" s="47"/>
      <c r="D4" s="44"/>
      <c r="E4" s="44"/>
      <c r="F4" s="44"/>
      <c r="G4" s="47" t="s">
        <v>4</v>
      </c>
      <c r="L4" s="49"/>
      <c r="M4" s="49"/>
      <c r="N4" s="49"/>
      <c r="O4" s="50"/>
      <c r="P4" s="50"/>
      <c r="Q4" s="51"/>
      <c r="R4" s="45" t="s">
        <v>5</v>
      </c>
      <c r="S4" s="52"/>
      <c r="T4" s="51"/>
      <c r="U4" s="51"/>
      <c r="V4" s="52"/>
      <c r="W4" s="52"/>
      <c r="X4" s="61" t="s">
        <v>6</v>
      </c>
      <c r="Y4" s="52"/>
      <c r="Z4" s="51"/>
      <c r="AA4" s="62"/>
      <c r="AB4" s="53" t="s">
        <v>7</v>
      </c>
      <c r="AC4" s="53"/>
      <c r="AE4" s="48" t="s">
        <v>8</v>
      </c>
    </row>
    <row r="5" spans="1:31" x14ac:dyDescent="0.2">
      <c r="B5" s="55" t="s">
        <v>9</v>
      </c>
      <c r="C5" s="55" t="s">
        <v>10</v>
      </c>
      <c r="D5" s="56" t="s">
        <v>11</v>
      </c>
      <c r="E5" s="44" t="s">
        <v>12</v>
      </c>
      <c r="F5" s="58" t="s">
        <v>13</v>
      </c>
      <c r="G5" s="47" t="s">
        <v>14</v>
      </c>
      <c r="K5" s="48"/>
      <c r="L5" s="49"/>
      <c r="M5" s="65" t="s">
        <v>15</v>
      </c>
      <c r="N5" s="49"/>
      <c r="O5" s="50"/>
      <c r="P5" s="45" t="s">
        <v>16</v>
      </c>
      <c r="Q5" s="60" t="s">
        <v>17</v>
      </c>
      <c r="R5" s="62" t="s">
        <v>18</v>
      </c>
      <c r="S5" s="60"/>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66" t="s">
        <v>10</v>
      </c>
      <c r="F6" s="64" t="s">
        <v>31</v>
      </c>
      <c r="G6" s="65" t="s">
        <v>32</v>
      </c>
      <c r="H6" s="44" t="s">
        <v>33</v>
      </c>
      <c r="I6" s="66" t="s">
        <v>34</v>
      </c>
      <c r="J6" s="66" t="s">
        <v>35</v>
      </c>
      <c r="K6" s="65" t="s">
        <v>36</v>
      </c>
      <c r="L6" s="59" t="s">
        <v>37</v>
      </c>
      <c r="M6" s="75" t="s">
        <v>38</v>
      </c>
      <c r="N6" s="75" t="s">
        <v>39</v>
      </c>
      <c r="O6" s="45" t="s">
        <v>40</v>
      </c>
      <c r="P6" s="67" t="s">
        <v>5</v>
      </c>
      <c r="Q6" s="54" t="s">
        <v>5</v>
      </c>
      <c r="R6" s="60" t="s">
        <v>41</v>
      </c>
      <c r="S6" s="61" t="s">
        <v>38</v>
      </c>
      <c r="T6" s="68" t="s">
        <v>42</v>
      </c>
      <c r="U6" s="54" t="s">
        <v>43</v>
      </c>
      <c r="V6" s="54" t="s">
        <v>43</v>
      </c>
      <c r="W6" s="54" t="s">
        <v>44</v>
      </c>
      <c r="X6" s="68" t="s">
        <v>41</v>
      </c>
      <c r="Y6" s="60" t="s">
        <v>45</v>
      </c>
      <c r="Z6" s="62" t="s">
        <v>46</v>
      </c>
      <c r="AA6" s="62" t="s">
        <v>41</v>
      </c>
      <c r="AB6" s="61" t="s">
        <v>45</v>
      </c>
      <c r="AC6" s="61" t="s">
        <v>41</v>
      </c>
      <c r="AD6" s="48" t="s">
        <v>47</v>
      </c>
      <c r="AE6" s="48" t="s">
        <v>48</v>
      </c>
    </row>
    <row r="7" spans="1:31" x14ac:dyDescent="0.2">
      <c r="A7" s="42">
        <v>1950</v>
      </c>
      <c r="B7" s="72">
        <v>14.051434453099878</v>
      </c>
      <c r="C7" s="72">
        <v>39.436005607585109</v>
      </c>
      <c r="D7" s="72">
        <v>84.380159730741539</v>
      </c>
      <c r="E7" s="72">
        <v>20.521641651853358</v>
      </c>
      <c r="F7" s="72">
        <v>33.43896922267956</v>
      </c>
      <c r="G7" s="72">
        <v>25.305600904034353</v>
      </c>
      <c r="H7" s="72">
        <v>21.794213248554048</v>
      </c>
      <c r="I7" s="72">
        <v>53.057256393102733</v>
      </c>
      <c r="J7" s="72"/>
      <c r="K7" s="72">
        <v>37.230784324585358</v>
      </c>
      <c r="L7" s="72">
        <v>99.606359618203157</v>
      </c>
      <c r="M7" s="72">
        <v>31.777336896295946</v>
      </c>
      <c r="N7" s="72">
        <v>47.494404368211598</v>
      </c>
      <c r="O7" s="72">
        <v>10.102293907685219</v>
      </c>
      <c r="P7" s="72">
        <v>46.819294362242317</v>
      </c>
      <c r="Q7" s="72">
        <v>21.838047000675243</v>
      </c>
      <c r="R7" s="72">
        <v>83.24830256310112</v>
      </c>
      <c r="S7" s="72">
        <v>19.852903815004002</v>
      </c>
      <c r="T7" s="72">
        <v>41.708429477162539</v>
      </c>
      <c r="U7" s="72">
        <v>26.913359359731867</v>
      </c>
      <c r="V7" s="72">
        <v>40.167584185786644</v>
      </c>
      <c r="W7" s="72">
        <v>78.890750232024772</v>
      </c>
      <c r="X7" s="72">
        <v>85.357601934782238</v>
      </c>
      <c r="Y7" s="72">
        <v>86.138307236364767</v>
      </c>
      <c r="Z7" s="72">
        <v>54.115122673273319</v>
      </c>
      <c r="AA7" s="72">
        <v>84.036262563017644</v>
      </c>
      <c r="AB7" s="72">
        <v>63.551866842316223</v>
      </c>
      <c r="AC7" s="72">
        <v>94.076317860578868</v>
      </c>
      <c r="AD7" s="72">
        <v>49.342056423929662</v>
      </c>
      <c r="AE7" s="72">
        <v>42.740136083968963</v>
      </c>
    </row>
    <row r="8" spans="1:31" x14ac:dyDescent="0.2">
      <c r="A8" s="42">
        <v>1951</v>
      </c>
      <c r="B8" s="72">
        <v>14.373307170961342</v>
      </c>
      <c r="C8" s="72">
        <v>41.726514126672974</v>
      </c>
      <c r="D8" s="72">
        <v>85.017619036167758</v>
      </c>
      <c r="E8" s="72">
        <v>21.376648901381603</v>
      </c>
      <c r="F8" s="72">
        <v>32.509420943771438</v>
      </c>
      <c r="G8" s="72">
        <v>28.399207723791495</v>
      </c>
      <c r="H8" s="72">
        <v>23.659542334881316</v>
      </c>
      <c r="I8" s="72">
        <v>58.022884626475211</v>
      </c>
      <c r="J8" s="72"/>
      <c r="K8" s="72">
        <v>38.639550103519923</v>
      </c>
      <c r="L8" s="72">
        <v>102.09769384274482</v>
      </c>
      <c r="M8" s="72">
        <v>32.81006133770525</v>
      </c>
      <c r="N8" s="72">
        <v>48.671308984941383</v>
      </c>
      <c r="O8" s="72">
        <v>10.894812731169848</v>
      </c>
      <c r="P8" s="72">
        <v>60.092542653304022</v>
      </c>
      <c r="Q8" s="72">
        <v>26.406428898914015</v>
      </c>
      <c r="R8" s="72">
        <v>78.89344463812607</v>
      </c>
      <c r="S8" s="72">
        <v>20.237894233708079</v>
      </c>
      <c r="T8" s="72">
        <v>40.263893264069772</v>
      </c>
      <c r="U8" s="72">
        <v>26.231048097990282</v>
      </c>
      <c r="V8" s="72">
        <v>38.371344228501599</v>
      </c>
      <c r="W8" s="72">
        <v>78.049085199288768</v>
      </c>
      <c r="X8" s="72">
        <v>85.716648091114621</v>
      </c>
      <c r="Y8" s="72">
        <v>85.381439981410281</v>
      </c>
      <c r="Z8" s="72">
        <v>56.44473468617835</v>
      </c>
      <c r="AA8" s="72">
        <v>83.543366042013034</v>
      </c>
      <c r="AB8" s="72">
        <v>64.776240201037609</v>
      </c>
      <c r="AC8" s="72">
        <v>94.974647418097362</v>
      </c>
      <c r="AD8" s="72">
        <v>51.351575430960516</v>
      </c>
      <c r="AE8" s="72">
        <v>44.433436751687424</v>
      </c>
    </row>
    <row r="9" spans="1:31" x14ac:dyDescent="0.2">
      <c r="A9" s="42">
        <v>1952</v>
      </c>
      <c r="B9" s="72">
        <v>15.168701432127941</v>
      </c>
      <c r="C9" s="72">
        <v>42.83257221023608</v>
      </c>
      <c r="D9" s="72">
        <v>83.073507916371227</v>
      </c>
      <c r="E9" s="72">
        <v>20.814592643660419</v>
      </c>
      <c r="F9" s="72">
        <v>32.165865608618013</v>
      </c>
      <c r="G9" s="72">
        <v>30.59803336981226</v>
      </c>
      <c r="H9" s="72">
        <v>25.476184571209011</v>
      </c>
      <c r="I9" s="72">
        <v>62.134793540089085</v>
      </c>
      <c r="J9" s="72"/>
      <c r="K9" s="72">
        <v>39.248798328548446</v>
      </c>
      <c r="L9" s="72">
        <v>105.00813959068013</v>
      </c>
      <c r="M9" s="72">
        <v>32.221447770642627</v>
      </c>
      <c r="N9" s="72">
        <v>47.712608218289709</v>
      </c>
      <c r="O9" s="72">
        <v>10.866197102644447</v>
      </c>
      <c r="P9" s="72">
        <v>50.665799942690292</v>
      </c>
      <c r="Q9" s="72">
        <v>26.418836910108894</v>
      </c>
      <c r="R9" s="72">
        <v>77.842212263640221</v>
      </c>
      <c r="S9" s="72">
        <v>20.746533637295368</v>
      </c>
      <c r="T9" s="72">
        <v>41.227617966212847</v>
      </c>
      <c r="U9" s="72">
        <v>26.838967891234859</v>
      </c>
      <c r="V9" s="72">
        <v>39.251877469002849</v>
      </c>
      <c r="W9" s="72">
        <v>80.33675029291939</v>
      </c>
      <c r="X9" s="72">
        <v>85.640366593074972</v>
      </c>
      <c r="Y9" s="72">
        <v>85.287318303982246</v>
      </c>
      <c r="Z9" s="72">
        <v>54.702596266195307</v>
      </c>
      <c r="AA9" s="72">
        <v>83.909991226875093</v>
      </c>
      <c r="AB9" s="72">
        <v>66.03905289636694</v>
      </c>
      <c r="AC9" s="72">
        <v>95.350234551997204</v>
      </c>
      <c r="AD9" s="72">
        <v>52.598885829432476</v>
      </c>
      <c r="AE9" s="72">
        <v>45.593454290080111</v>
      </c>
    </row>
    <row r="10" spans="1:31" x14ac:dyDescent="0.2">
      <c r="A10" s="42">
        <v>1953</v>
      </c>
      <c r="B10" s="72">
        <v>16.369495578147898</v>
      </c>
      <c r="C10" s="72">
        <v>45.245463471152632</v>
      </c>
      <c r="D10" s="72">
        <v>83.944558461369184</v>
      </c>
      <c r="E10" s="72">
        <v>21.712219569013442</v>
      </c>
      <c r="F10" s="72">
        <v>32.503481624339749</v>
      </c>
      <c r="G10" s="72">
        <v>32.332259666697489</v>
      </c>
      <c r="H10" s="72">
        <v>27.812684445142384</v>
      </c>
      <c r="I10" s="72">
        <v>64.006312819724371</v>
      </c>
      <c r="J10" s="72"/>
      <c r="K10" s="72">
        <v>40.394708213806233</v>
      </c>
      <c r="L10" s="72">
        <v>112.83639240850522</v>
      </c>
      <c r="M10" s="72">
        <v>32.282417017399979</v>
      </c>
      <c r="N10" s="72">
        <v>47.200461296905203</v>
      </c>
      <c r="O10" s="72">
        <v>10.765942964571707</v>
      </c>
      <c r="P10" s="72">
        <v>46.412807779808645</v>
      </c>
      <c r="Q10" s="72">
        <v>28.107270416874687</v>
      </c>
      <c r="R10" s="72">
        <v>77.072939776562237</v>
      </c>
      <c r="S10" s="72">
        <v>21.368164010200029</v>
      </c>
      <c r="T10" s="72">
        <v>42.634361801195588</v>
      </c>
      <c r="U10" s="72">
        <v>27.115646897970212</v>
      </c>
      <c r="V10" s="72">
        <v>41.063660400014662</v>
      </c>
      <c r="W10" s="72">
        <v>82.077001263393356</v>
      </c>
      <c r="X10" s="72">
        <v>85.313628231024353</v>
      </c>
      <c r="Y10" s="72">
        <v>84.73292242509963</v>
      </c>
      <c r="Z10" s="72">
        <v>54.580976060955365</v>
      </c>
      <c r="AA10" s="72">
        <v>83.660738901387617</v>
      </c>
      <c r="AB10" s="72">
        <v>66.855553463952305</v>
      </c>
      <c r="AC10" s="72">
        <v>95.551400029315275</v>
      </c>
      <c r="AD10" s="72">
        <v>54.379172789216476</v>
      </c>
      <c r="AE10" s="72">
        <v>47.510589198909095</v>
      </c>
    </row>
    <row r="11" spans="1:31" x14ac:dyDescent="0.2">
      <c r="A11" s="42">
        <v>1954</v>
      </c>
      <c r="B11" s="72">
        <v>17.956562350501482</v>
      </c>
      <c r="C11" s="72">
        <v>48.786174499519127</v>
      </c>
      <c r="D11" s="72">
        <v>84.391784336466216</v>
      </c>
      <c r="E11" s="72">
        <v>22.865613281349273</v>
      </c>
      <c r="F11" s="72">
        <v>33.407315053047725</v>
      </c>
      <c r="G11" s="72">
        <v>35.27846967664518</v>
      </c>
      <c r="H11" s="72">
        <v>29.475831452242289</v>
      </c>
      <c r="I11" s="72">
        <v>68.156109969296736</v>
      </c>
      <c r="J11" s="72"/>
      <c r="K11" s="72">
        <v>40.807017345431191</v>
      </c>
      <c r="L11" s="72">
        <v>123.52022285125364</v>
      </c>
      <c r="M11" s="72">
        <v>32.059467931027704</v>
      </c>
      <c r="N11" s="72">
        <v>47.061332206850167</v>
      </c>
      <c r="O11" s="72">
        <v>10.816531904829555</v>
      </c>
      <c r="P11" s="72">
        <v>46.858023595338139</v>
      </c>
      <c r="Q11" s="72">
        <v>31.799859400275512</v>
      </c>
      <c r="R11" s="72">
        <v>75.065784431321163</v>
      </c>
      <c r="S11" s="72">
        <v>21.793346692972907</v>
      </c>
      <c r="T11" s="72">
        <v>43.414690526567817</v>
      </c>
      <c r="U11" s="72">
        <v>27.665551742664878</v>
      </c>
      <c r="V11" s="72">
        <v>41.55258826589921</v>
      </c>
      <c r="W11" s="72">
        <v>85.081987524923775</v>
      </c>
      <c r="X11" s="72">
        <v>85.147390971578801</v>
      </c>
      <c r="Y11" s="72">
        <v>83.28215889056024</v>
      </c>
      <c r="Z11" s="72">
        <v>55.086712228093994</v>
      </c>
      <c r="AA11" s="72">
        <v>84.126367989132305</v>
      </c>
      <c r="AB11" s="72">
        <v>68.902832562170886</v>
      </c>
      <c r="AC11" s="72">
        <v>95.340379032165686</v>
      </c>
      <c r="AD11" s="72">
        <v>55.826665194613838</v>
      </c>
      <c r="AE11" s="72">
        <v>49.054372722916973</v>
      </c>
    </row>
    <row r="12" spans="1:31" x14ac:dyDescent="0.2">
      <c r="A12" s="42">
        <v>1955</v>
      </c>
      <c r="B12" s="72">
        <v>18.611333203794143</v>
      </c>
      <c r="C12" s="72">
        <v>51.088346523541304</v>
      </c>
      <c r="D12" s="72">
        <v>84.408842332704381</v>
      </c>
      <c r="E12" s="72">
        <v>25.758022813913307</v>
      </c>
      <c r="F12" s="72">
        <v>35.097757478118325</v>
      </c>
      <c r="G12" s="72">
        <v>36.7091936077668</v>
      </c>
      <c r="H12" s="72">
        <v>34.019375982962416</v>
      </c>
      <c r="I12" s="72">
        <v>72.787361035815167</v>
      </c>
      <c r="J12" s="72"/>
      <c r="K12" s="72">
        <v>42.718417424717529</v>
      </c>
      <c r="L12" s="72">
        <v>129.03613777462775</v>
      </c>
      <c r="M12" s="72">
        <v>33.930263999322463</v>
      </c>
      <c r="N12" s="72">
        <v>50.100887935823977</v>
      </c>
      <c r="O12" s="72">
        <v>11.978834731946282</v>
      </c>
      <c r="P12" s="72">
        <v>54.380463465955501</v>
      </c>
      <c r="Q12" s="72">
        <v>34.912206166163912</v>
      </c>
      <c r="R12" s="72">
        <v>76.504344266353783</v>
      </c>
      <c r="S12" s="72">
        <v>22.209232047048253</v>
      </c>
      <c r="T12" s="72">
        <v>46.232448798720242</v>
      </c>
      <c r="U12" s="72">
        <v>30.082244550296487</v>
      </c>
      <c r="V12" s="72">
        <v>44.272066293968884</v>
      </c>
      <c r="W12" s="72">
        <v>86.603524959978174</v>
      </c>
      <c r="X12" s="72">
        <v>87.232229245135031</v>
      </c>
      <c r="Y12" s="72">
        <v>86.267065548933417</v>
      </c>
      <c r="Z12" s="72">
        <v>57.97136320579034</v>
      </c>
      <c r="AA12" s="72">
        <v>84.085841973053732</v>
      </c>
      <c r="AB12" s="72">
        <v>69.147929832774096</v>
      </c>
      <c r="AC12" s="72">
        <v>95.482077574836723</v>
      </c>
      <c r="AD12" s="72">
        <v>57.452034054904388</v>
      </c>
      <c r="AE12" s="72">
        <v>50.870502022356447</v>
      </c>
    </row>
    <row r="13" spans="1:31" x14ac:dyDescent="0.2">
      <c r="A13" s="42">
        <v>1956</v>
      </c>
      <c r="B13" s="72">
        <v>19.763361870554274</v>
      </c>
      <c r="C13" s="72">
        <v>51.405536954654025</v>
      </c>
      <c r="D13" s="72">
        <v>84.514974007046249</v>
      </c>
      <c r="E13" s="72">
        <v>26.217146807519462</v>
      </c>
      <c r="F13" s="72">
        <v>36.064162823561333</v>
      </c>
      <c r="G13" s="72">
        <v>38.791755725935339</v>
      </c>
      <c r="H13" s="72">
        <v>36.565102793214507</v>
      </c>
      <c r="I13" s="72">
        <v>76.595708639163604</v>
      </c>
      <c r="J13" s="72"/>
      <c r="K13" s="72">
        <v>42.453676075583303</v>
      </c>
      <c r="L13" s="72">
        <v>131.72469042049005</v>
      </c>
      <c r="M13" s="72">
        <v>34.483055033150052</v>
      </c>
      <c r="N13" s="72">
        <v>50.999938672150158</v>
      </c>
      <c r="O13" s="72">
        <v>12.360835485727291</v>
      </c>
      <c r="P13" s="72">
        <v>57.359983717058945</v>
      </c>
      <c r="Q13" s="72">
        <v>33.77243018655448</v>
      </c>
      <c r="R13" s="72">
        <v>76.991097200641335</v>
      </c>
      <c r="S13" s="72">
        <v>19.949884678157765</v>
      </c>
      <c r="T13" s="72">
        <v>46.535419865403448</v>
      </c>
      <c r="U13" s="72">
        <v>30.534752916320588</v>
      </c>
      <c r="V13" s="72">
        <v>44.490167780454364</v>
      </c>
      <c r="W13" s="72">
        <v>87.229499636574602</v>
      </c>
      <c r="X13" s="72">
        <v>88.416964530842989</v>
      </c>
      <c r="Y13" s="72">
        <v>87.348309470185583</v>
      </c>
      <c r="Z13" s="72">
        <v>60.395873806883785</v>
      </c>
      <c r="AA13" s="72">
        <v>84.201290861878505</v>
      </c>
      <c r="AB13" s="72">
        <v>70.190058969229099</v>
      </c>
      <c r="AC13" s="72">
        <v>95.531432756207565</v>
      </c>
      <c r="AD13" s="72">
        <v>57.853557171463478</v>
      </c>
      <c r="AE13" s="72">
        <v>51.301433023833489</v>
      </c>
    </row>
    <row r="14" spans="1:31" x14ac:dyDescent="0.2">
      <c r="A14" s="42">
        <v>1957</v>
      </c>
      <c r="B14" s="72">
        <v>20.854004394201691</v>
      </c>
      <c r="C14" s="72">
        <v>52.039083678098756</v>
      </c>
      <c r="D14" s="72">
        <v>84.957559460944964</v>
      </c>
      <c r="E14" s="72">
        <v>26.948828104544511</v>
      </c>
      <c r="F14" s="72">
        <v>35.474581756533972</v>
      </c>
      <c r="G14" s="72">
        <v>41.328045485622091</v>
      </c>
      <c r="H14" s="72">
        <v>38.365387454827491</v>
      </c>
      <c r="I14" s="72">
        <v>79.912832189997573</v>
      </c>
      <c r="J14" s="72"/>
      <c r="K14" s="72">
        <v>43.503500714583922</v>
      </c>
      <c r="L14" s="72">
        <v>135.94082563301467</v>
      </c>
      <c r="M14" s="72">
        <v>34.828815460458024</v>
      </c>
      <c r="N14" s="72">
        <v>51.230424443389005</v>
      </c>
      <c r="O14" s="72">
        <v>12.394219603919852</v>
      </c>
      <c r="P14" s="72">
        <v>58.197648594318217</v>
      </c>
      <c r="Q14" s="72">
        <v>34.950670626873652</v>
      </c>
      <c r="R14" s="72">
        <v>76.938283840341484</v>
      </c>
      <c r="S14" s="72">
        <v>22.771696167583009</v>
      </c>
      <c r="T14" s="72">
        <v>47.450267577606979</v>
      </c>
      <c r="U14" s="72">
        <v>30.977354150139039</v>
      </c>
      <c r="V14" s="72">
        <v>45.704633835219418</v>
      </c>
      <c r="W14" s="72">
        <v>88.025658921966254</v>
      </c>
      <c r="X14" s="72">
        <v>90.582607310817224</v>
      </c>
      <c r="Y14" s="72">
        <v>88.079652355887262</v>
      </c>
      <c r="Z14" s="72">
        <v>59.911756607961621</v>
      </c>
      <c r="AA14" s="72">
        <v>89.055181793705444</v>
      </c>
      <c r="AB14" s="72">
        <v>71.105301320966362</v>
      </c>
      <c r="AC14" s="72">
        <v>95.4440275762705</v>
      </c>
      <c r="AD14" s="72">
        <v>59.254900194389805</v>
      </c>
      <c r="AE14" s="72">
        <v>52.797459225369103</v>
      </c>
    </row>
    <row r="15" spans="1:31" x14ac:dyDescent="0.2">
      <c r="A15" s="42">
        <v>1958</v>
      </c>
      <c r="B15" s="72">
        <v>22.764332539815619</v>
      </c>
      <c r="C15" s="72">
        <v>55.272397993593721</v>
      </c>
      <c r="D15" s="72">
        <v>87.978366317833888</v>
      </c>
      <c r="E15" s="72">
        <v>27.72940522292539</v>
      </c>
      <c r="F15" s="72">
        <v>39.090186541067105</v>
      </c>
      <c r="G15" s="72">
        <v>42.541026385990385</v>
      </c>
      <c r="H15" s="72">
        <v>38.602608820375927</v>
      </c>
      <c r="I15" s="72">
        <v>81.01203927187963</v>
      </c>
      <c r="J15" s="72"/>
      <c r="K15" s="72">
        <v>43.257293433788455</v>
      </c>
      <c r="L15" s="72">
        <v>145.84045373410515</v>
      </c>
      <c r="M15" s="72">
        <v>35.077630442552454</v>
      </c>
      <c r="N15" s="72">
        <v>51.144362178912544</v>
      </c>
      <c r="O15" s="72">
        <v>12.70328701228547</v>
      </c>
      <c r="P15" s="72">
        <v>52.534168568416348</v>
      </c>
      <c r="Q15" s="72">
        <v>34.183526426925148</v>
      </c>
      <c r="R15" s="72">
        <v>76.532470979097553</v>
      </c>
      <c r="S15" s="72">
        <v>23.949028867461703</v>
      </c>
      <c r="T15" s="72">
        <v>47.692707616046611</v>
      </c>
      <c r="U15" s="72">
        <v>31.416080176568126</v>
      </c>
      <c r="V15" s="72">
        <v>46.04765734586568</v>
      </c>
      <c r="W15" s="72">
        <v>86.475015198356644</v>
      </c>
      <c r="X15" s="72">
        <v>90.412695107288059</v>
      </c>
      <c r="Y15" s="72">
        <v>86.286477173238069</v>
      </c>
      <c r="Z15" s="72">
        <v>56.849109621113548</v>
      </c>
      <c r="AA15" s="72">
        <v>92.974932408344998</v>
      </c>
      <c r="AB15" s="72">
        <v>71.200764962196885</v>
      </c>
      <c r="AC15" s="72">
        <v>95.972745035816175</v>
      </c>
      <c r="AD15" s="72">
        <v>60.803498857506014</v>
      </c>
      <c r="AE15" s="72">
        <v>54.388173356190478</v>
      </c>
    </row>
    <row r="16" spans="1:31" x14ac:dyDescent="0.2">
      <c r="A16" s="42">
        <v>1959</v>
      </c>
      <c r="B16" s="72">
        <v>22.870640331079297</v>
      </c>
      <c r="C16" s="72">
        <v>59.567577595019479</v>
      </c>
      <c r="D16" s="72">
        <v>90.771465970174987</v>
      </c>
      <c r="E16" s="72">
        <v>29.032079204723022</v>
      </c>
      <c r="F16" s="72">
        <v>44.633010962045461</v>
      </c>
      <c r="G16" s="72">
        <v>47.000224234696098</v>
      </c>
      <c r="H16" s="72">
        <v>43.014462604253922</v>
      </c>
      <c r="I16" s="72">
        <v>87.899852329310178</v>
      </c>
      <c r="J16" s="72"/>
      <c r="K16" s="72">
        <v>45.124863335290065</v>
      </c>
      <c r="L16" s="72">
        <v>152.02640688069212</v>
      </c>
      <c r="M16" s="72">
        <v>36.717243891225799</v>
      </c>
      <c r="N16" s="72">
        <v>52.715793276230485</v>
      </c>
      <c r="O16" s="72">
        <v>13.681327864639735</v>
      </c>
      <c r="P16" s="72">
        <v>52.101795275934258</v>
      </c>
      <c r="Q16" s="72">
        <v>37.46371368176036</v>
      </c>
      <c r="R16" s="72">
        <v>76.550915196941602</v>
      </c>
      <c r="S16" s="72">
        <v>25.562141869970777</v>
      </c>
      <c r="T16" s="72">
        <v>49.727052220123348</v>
      </c>
      <c r="U16" s="72">
        <v>33.42083406890255</v>
      </c>
      <c r="V16" s="72">
        <v>47.870673869461193</v>
      </c>
      <c r="W16" s="72">
        <v>87.29094347555197</v>
      </c>
      <c r="X16" s="72">
        <v>92.079666408207189</v>
      </c>
      <c r="Y16" s="72">
        <v>87.198728463094014</v>
      </c>
      <c r="Z16" s="72">
        <v>56.595883745824246</v>
      </c>
      <c r="AA16" s="72">
        <v>96.105557968809421</v>
      </c>
      <c r="AB16" s="72">
        <v>72.575553133078799</v>
      </c>
      <c r="AC16" s="72">
        <v>96.478801581089499</v>
      </c>
      <c r="AD16" s="72">
        <v>62.770155221033853</v>
      </c>
      <c r="AE16" s="72">
        <v>56.499601657392191</v>
      </c>
    </row>
    <row r="17" spans="1:31" x14ac:dyDescent="0.2">
      <c r="A17" s="42">
        <v>1960</v>
      </c>
      <c r="B17" s="72">
        <v>24.300446714823494</v>
      </c>
      <c r="C17" s="72">
        <v>61.720342369919351</v>
      </c>
      <c r="D17" s="72">
        <v>94.434978855835183</v>
      </c>
      <c r="E17" s="72">
        <v>31.297840024757811</v>
      </c>
      <c r="F17" s="72">
        <v>47.573734072367287</v>
      </c>
      <c r="G17" s="72">
        <v>49.995406382021251</v>
      </c>
      <c r="H17" s="72">
        <v>45.385376874280169</v>
      </c>
      <c r="I17" s="72">
        <v>90.776463432493927</v>
      </c>
      <c r="J17" s="72"/>
      <c r="K17" s="72">
        <v>45.318610398714192</v>
      </c>
      <c r="L17" s="72">
        <v>157.29766809639625</v>
      </c>
      <c r="M17" s="72">
        <v>37.358053251897829</v>
      </c>
      <c r="N17" s="72">
        <v>53.641763864433322</v>
      </c>
      <c r="O17" s="72">
        <v>14.205525364954674</v>
      </c>
      <c r="P17" s="72">
        <v>56.585928432760575</v>
      </c>
      <c r="Q17" s="72">
        <v>35.752684926918988</v>
      </c>
      <c r="R17" s="72">
        <v>76.967341116154401</v>
      </c>
      <c r="S17" s="72">
        <v>26.163901142515865</v>
      </c>
      <c r="T17" s="72">
        <v>49.763975362409489</v>
      </c>
      <c r="U17" s="72">
        <v>33.576230995018697</v>
      </c>
      <c r="V17" s="72">
        <v>47.908614938015603</v>
      </c>
      <c r="W17" s="72">
        <v>87.622630428688623</v>
      </c>
      <c r="X17" s="72">
        <v>92.834901282469104</v>
      </c>
      <c r="Y17" s="72">
        <v>87.561401055435837</v>
      </c>
      <c r="Z17" s="72">
        <v>59.196925038136634</v>
      </c>
      <c r="AA17" s="72">
        <v>95.351698808356716</v>
      </c>
      <c r="AB17" s="72">
        <v>72.852274531256427</v>
      </c>
      <c r="AC17" s="72">
        <v>97.254412559514364</v>
      </c>
      <c r="AD17" s="72">
        <v>63.501873014168915</v>
      </c>
      <c r="AE17" s="72">
        <v>57.201213125618033</v>
      </c>
    </row>
    <row r="18" spans="1:31" x14ac:dyDescent="0.2">
      <c r="A18" s="42">
        <v>1961</v>
      </c>
      <c r="B18" s="72">
        <v>24.600444465330181</v>
      </c>
      <c r="C18" s="72">
        <v>65.662286474761856</v>
      </c>
      <c r="D18" s="72">
        <v>98.726678356135878</v>
      </c>
      <c r="E18" s="72">
        <v>32.121759539855368</v>
      </c>
      <c r="F18" s="72">
        <v>51.222846436662728</v>
      </c>
      <c r="G18" s="72">
        <v>52.635506607800579</v>
      </c>
      <c r="H18" s="72">
        <v>47.084186396201311</v>
      </c>
      <c r="I18" s="72">
        <v>93.978173153383977</v>
      </c>
      <c r="J18" s="72"/>
      <c r="K18" s="72">
        <v>46.509977237490716</v>
      </c>
      <c r="L18" s="72">
        <v>159.57872246192957</v>
      </c>
      <c r="M18" s="72">
        <v>38.371419594917377</v>
      </c>
      <c r="N18" s="72">
        <v>54.985052098681805</v>
      </c>
      <c r="O18" s="72">
        <v>15.274089030670115</v>
      </c>
      <c r="P18" s="72">
        <v>55.899137168065842</v>
      </c>
      <c r="Q18" s="72">
        <v>35.030549017456671</v>
      </c>
      <c r="R18" s="72">
        <v>77.744387527471957</v>
      </c>
      <c r="S18" s="72">
        <v>26.910634393671721</v>
      </c>
      <c r="T18" s="72">
        <v>50.837366184823665</v>
      </c>
      <c r="U18" s="72">
        <v>34.515813988492496</v>
      </c>
      <c r="V18" s="72">
        <v>48.789143860910634</v>
      </c>
      <c r="W18" s="72">
        <v>89.750583333426633</v>
      </c>
      <c r="X18" s="72">
        <v>94.953350920955174</v>
      </c>
      <c r="Y18" s="72">
        <v>86.77187779094011</v>
      </c>
      <c r="Z18" s="72">
        <v>59.965812969510289</v>
      </c>
      <c r="AA18" s="72">
        <v>100.81466133587246</v>
      </c>
      <c r="AB18" s="72">
        <v>73.150045792105857</v>
      </c>
      <c r="AC18" s="72">
        <v>97.929008631505098</v>
      </c>
      <c r="AD18" s="72">
        <v>65.423827528349918</v>
      </c>
      <c r="AE18" s="72">
        <v>59.228876035724682</v>
      </c>
    </row>
    <row r="19" spans="1:31" x14ac:dyDescent="0.2">
      <c r="A19" s="42">
        <v>1962</v>
      </c>
      <c r="B19" s="72">
        <v>25.416522472609774</v>
      </c>
      <c r="C19" s="72">
        <v>69.289405869754106</v>
      </c>
      <c r="D19" s="72">
        <v>101.91875968533169</v>
      </c>
      <c r="E19" s="72">
        <v>34.225064746816926</v>
      </c>
      <c r="F19" s="72">
        <v>56.572698847162208</v>
      </c>
      <c r="G19" s="72">
        <v>55.614682943653371</v>
      </c>
      <c r="H19" s="72">
        <v>50.826756409360968</v>
      </c>
      <c r="I19" s="72">
        <v>100.38820375335413</v>
      </c>
      <c r="J19" s="72"/>
      <c r="K19" s="72">
        <v>48.291135818102696</v>
      </c>
      <c r="L19" s="72">
        <v>162.81939325874575</v>
      </c>
      <c r="M19" s="72">
        <v>39.934080872382339</v>
      </c>
      <c r="N19" s="72">
        <v>56.85629493512706</v>
      </c>
      <c r="O19" s="72">
        <v>16.209240361655755</v>
      </c>
      <c r="P19" s="72">
        <v>59.73228390831364</v>
      </c>
      <c r="Q19" s="72">
        <v>37.179569098164031</v>
      </c>
      <c r="R19" s="72">
        <v>78.639648025231509</v>
      </c>
      <c r="S19" s="72">
        <v>27.897495612801112</v>
      </c>
      <c r="T19" s="72">
        <v>53.730702318553583</v>
      </c>
      <c r="U19" s="72">
        <v>36.180889805107853</v>
      </c>
      <c r="V19" s="72">
        <v>51.984950202571468</v>
      </c>
      <c r="W19" s="72">
        <v>93.185999790829996</v>
      </c>
      <c r="X19" s="72">
        <v>95.652353721308202</v>
      </c>
      <c r="Y19" s="72">
        <v>87.054523537905922</v>
      </c>
      <c r="Z19" s="72">
        <v>61.99260308405389</v>
      </c>
      <c r="AA19" s="72">
        <v>100.82702469661416</v>
      </c>
      <c r="AB19" s="72">
        <v>73.971457722349911</v>
      </c>
      <c r="AC19" s="72">
        <v>98.4916830782944</v>
      </c>
      <c r="AD19" s="72">
        <v>67.411900772810512</v>
      </c>
      <c r="AE19" s="72">
        <v>61.356239473977929</v>
      </c>
    </row>
    <row r="20" spans="1:31" x14ac:dyDescent="0.2">
      <c r="A20" s="42">
        <v>1963</v>
      </c>
      <c r="B20" s="72">
        <v>26.662006426333207</v>
      </c>
      <c r="C20" s="72">
        <v>73.067625360646772</v>
      </c>
      <c r="D20" s="72">
        <v>107.75047330223468</v>
      </c>
      <c r="E20" s="72">
        <v>36.677421784383206</v>
      </c>
      <c r="F20" s="72">
        <v>58.591920716930353</v>
      </c>
      <c r="G20" s="72">
        <v>58.112562705961054</v>
      </c>
      <c r="H20" s="72">
        <v>55.10776870816229</v>
      </c>
      <c r="I20" s="72">
        <v>104.19102250101668</v>
      </c>
      <c r="J20" s="72"/>
      <c r="K20" s="72">
        <v>51.812800711808968</v>
      </c>
      <c r="L20" s="72">
        <v>162.89363980524172</v>
      </c>
      <c r="M20" s="72">
        <v>42.51476202954305</v>
      </c>
      <c r="N20" s="72">
        <v>59.935771886275909</v>
      </c>
      <c r="O20" s="72">
        <v>17.533252311638435</v>
      </c>
      <c r="P20" s="72">
        <v>62.238319966685978</v>
      </c>
      <c r="Q20" s="72">
        <v>42.403364293502321</v>
      </c>
      <c r="R20" s="72">
        <v>80.967275595283439</v>
      </c>
      <c r="S20" s="72">
        <v>29.630439355228894</v>
      </c>
      <c r="T20" s="72">
        <v>55.309727933245895</v>
      </c>
      <c r="U20" s="72">
        <v>37.214945659586213</v>
      </c>
      <c r="V20" s="72">
        <v>53.727819094969554</v>
      </c>
      <c r="W20" s="72">
        <v>95.335866179025828</v>
      </c>
      <c r="X20" s="72">
        <v>96.868527503547156</v>
      </c>
      <c r="Y20" s="72">
        <v>87.315083374816652</v>
      </c>
      <c r="Z20" s="72">
        <v>62.403582175027971</v>
      </c>
      <c r="AA20" s="72">
        <v>103.4401398161026</v>
      </c>
      <c r="AB20" s="72">
        <v>74.799401563472699</v>
      </c>
      <c r="AC20" s="72">
        <v>99.355191688334997</v>
      </c>
      <c r="AD20" s="72">
        <v>69.523272323096421</v>
      </c>
      <c r="AE20" s="72">
        <v>63.606973046174794</v>
      </c>
    </row>
    <row r="21" spans="1:31" x14ac:dyDescent="0.2">
      <c r="A21" s="42">
        <v>1964</v>
      </c>
      <c r="B21" s="72">
        <v>27.832134166445346</v>
      </c>
      <c r="C21" s="72">
        <v>75.960679044094945</v>
      </c>
      <c r="D21" s="72">
        <v>111.06147703182225</v>
      </c>
      <c r="E21" s="72">
        <v>38.981645190778643</v>
      </c>
      <c r="F21" s="72">
        <v>61.470360483304354</v>
      </c>
      <c r="G21" s="72">
        <v>61.722470306376906</v>
      </c>
      <c r="H21" s="72">
        <v>58.465835945100601</v>
      </c>
      <c r="I21" s="72">
        <v>113.3079167468087</v>
      </c>
      <c r="J21" s="72"/>
      <c r="K21" s="72">
        <v>54.417199457222168</v>
      </c>
      <c r="L21" s="72">
        <v>165.82170434208814</v>
      </c>
      <c r="M21" s="72">
        <v>43.649568313220804</v>
      </c>
      <c r="N21" s="72">
        <v>60.775166974616056</v>
      </c>
      <c r="O21" s="72">
        <v>18.62091220659353</v>
      </c>
      <c r="P21" s="72">
        <v>62.975458290697972</v>
      </c>
      <c r="Q21" s="72">
        <v>45.979569579550471</v>
      </c>
      <c r="R21" s="72">
        <v>79.093947286801622</v>
      </c>
      <c r="S21" s="72">
        <v>30.856946257554</v>
      </c>
      <c r="T21" s="72">
        <v>57.212369397619135</v>
      </c>
      <c r="U21" s="72">
        <v>38.6744161755052</v>
      </c>
      <c r="V21" s="72">
        <v>55.090385722737174</v>
      </c>
      <c r="W21" s="72">
        <v>100.47845933719429</v>
      </c>
      <c r="X21" s="72">
        <v>96.908380654939265</v>
      </c>
      <c r="Y21" s="72">
        <v>86.65261907403368</v>
      </c>
      <c r="Z21" s="72">
        <v>63.410238112085075</v>
      </c>
      <c r="AA21" s="72">
        <v>103.77530537734464</v>
      </c>
      <c r="AB21" s="72">
        <v>76.235223137481583</v>
      </c>
      <c r="AC21" s="72">
        <v>100.85088972798081</v>
      </c>
      <c r="AD21" s="72">
        <v>71.924700846082587</v>
      </c>
      <c r="AE21" s="72">
        <v>66.100879948830766</v>
      </c>
    </row>
    <row r="22" spans="1:31" x14ac:dyDescent="0.2">
      <c r="A22" s="42">
        <v>1965</v>
      </c>
      <c r="B22" s="72">
        <v>29.803446839821355</v>
      </c>
      <c r="C22" s="72">
        <v>78.205231203211326</v>
      </c>
      <c r="D22" s="72">
        <v>115.05621111178951</v>
      </c>
      <c r="E22" s="72">
        <v>39.437193473833986</v>
      </c>
      <c r="F22" s="72">
        <v>65.493174815789871</v>
      </c>
      <c r="G22" s="72">
        <v>63.257716810275483</v>
      </c>
      <c r="H22" s="72">
        <v>61.320868021362053</v>
      </c>
      <c r="I22" s="72">
        <v>115.77498342874118</v>
      </c>
      <c r="J22" s="72"/>
      <c r="K22" s="72">
        <v>56.299329491283721</v>
      </c>
      <c r="L22" s="72">
        <v>165.71726310078949</v>
      </c>
      <c r="M22" s="72">
        <v>46.372899743504476</v>
      </c>
      <c r="N22" s="72">
        <v>64.838098065899217</v>
      </c>
      <c r="O22" s="72">
        <v>20.655435730318953</v>
      </c>
      <c r="P22" s="72">
        <v>59.686688974545014</v>
      </c>
      <c r="Q22" s="72">
        <v>49.778716721538373</v>
      </c>
      <c r="R22" s="72">
        <v>83.783756684417909</v>
      </c>
      <c r="S22" s="72">
        <v>31.704772908051417</v>
      </c>
      <c r="T22" s="72">
        <v>59.228901280427955</v>
      </c>
      <c r="U22" s="72">
        <v>40.242529508045536</v>
      </c>
      <c r="V22" s="72">
        <v>56.472007652713053</v>
      </c>
      <c r="W22" s="72">
        <v>106.77070418943765</v>
      </c>
      <c r="X22" s="72">
        <v>97.602317632775097</v>
      </c>
      <c r="Y22" s="72">
        <v>86.893272151364457</v>
      </c>
      <c r="Z22" s="72">
        <v>64.812295859186491</v>
      </c>
      <c r="AA22" s="72">
        <v>104.48022630605078</v>
      </c>
      <c r="AB22" s="72">
        <v>77.259886338864419</v>
      </c>
      <c r="AC22" s="72">
        <v>101.19869782418583</v>
      </c>
      <c r="AD22" s="72">
        <v>73.837813694186138</v>
      </c>
      <c r="AE22" s="72">
        <v>68.209549025720179</v>
      </c>
    </row>
    <row r="23" spans="1:31" x14ac:dyDescent="0.2">
      <c r="A23" s="42">
        <v>1966</v>
      </c>
      <c r="B23" s="72">
        <v>30.887214080371198</v>
      </c>
      <c r="C23" s="72">
        <v>81.684893297572685</v>
      </c>
      <c r="D23" s="72">
        <v>121.90789711786979</v>
      </c>
      <c r="E23" s="72">
        <v>41.048279397646837</v>
      </c>
      <c r="F23" s="72">
        <v>66.338995793393437</v>
      </c>
      <c r="G23" s="72">
        <v>66.30825389599562</v>
      </c>
      <c r="H23" s="72">
        <v>65.358900401538222</v>
      </c>
      <c r="I23" s="72">
        <v>122.93506528793627</v>
      </c>
      <c r="J23" s="72"/>
      <c r="K23" s="72">
        <v>56.925345007632259</v>
      </c>
      <c r="L23" s="72">
        <v>162.56916807832985</v>
      </c>
      <c r="M23" s="72">
        <v>48.008482432482829</v>
      </c>
      <c r="N23" s="72">
        <v>68.320050107089898</v>
      </c>
      <c r="O23" s="72">
        <v>22.550785152147824</v>
      </c>
      <c r="P23" s="72">
        <v>58.136624971328452</v>
      </c>
      <c r="Q23" s="72">
        <v>50.607540426110511</v>
      </c>
      <c r="R23" s="72">
        <v>88.327925588949341</v>
      </c>
      <c r="S23" s="72">
        <v>31.139157991425542</v>
      </c>
      <c r="T23" s="72">
        <v>61.014053765376246</v>
      </c>
      <c r="U23" s="72">
        <v>41.187804709155415</v>
      </c>
      <c r="V23" s="72">
        <v>58.972632179350995</v>
      </c>
      <c r="W23" s="72">
        <v>106.74924942196341</v>
      </c>
      <c r="X23" s="72">
        <v>99.346367644031147</v>
      </c>
      <c r="Y23" s="72">
        <v>87.505974232818417</v>
      </c>
      <c r="Z23" s="72">
        <v>66.24492809801832</v>
      </c>
      <c r="AA23" s="72">
        <v>107.11099367764055</v>
      </c>
      <c r="AB23" s="72">
        <v>79.305892939982797</v>
      </c>
      <c r="AC23" s="72">
        <v>100.66805024859892</v>
      </c>
      <c r="AD23" s="72">
        <v>75.300617054034987</v>
      </c>
      <c r="AE23" s="72">
        <v>70.001794550515683</v>
      </c>
    </row>
    <row r="24" spans="1:31" x14ac:dyDescent="0.2">
      <c r="A24" s="42">
        <v>1967</v>
      </c>
      <c r="B24" s="72">
        <v>34.401749244863957</v>
      </c>
      <c r="C24" s="72">
        <v>86.95209660129764</v>
      </c>
      <c r="D24" s="72">
        <v>131.74714517280921</v>
      </c>
      <c r="E24" s="72">
        <v>41.789884991878637</v>
      </c>
      <c r="F24" s="72">
        <v>66.621241881987956</v>
      </c>
      <c r="G24" s="72">
        <v>68.29213477803826</v>
      </c>
      <c r="H24" s="72">
        <v>67.04845873903237</v>
      </c>
      <c r="I24" s="72">
        <v>130.6227481424894</v>
      </c>
      <c r="J24" s="72"/>
      <c r="K24" s="72">
        <v>56.859787712152475</v>
      </c>
      <c r="L24" s="72">
        <v>160.45948302379128</v>
      </c>
      <c r="M24" s="72">
        <v>48.273683715353798</v>
      </c>
      <c r="N24" s="72">
        <v>67.547058827691529</v>
      </c>
      <c r="O24" s="72">
        <v>22.580044532887094</v>
      </c>
      <c r="P24" s="72">
        <v>56.524046046325928</v>
      </c>
      <c r="Q24" s="72">
        <v>52.799524864110133</v>
      </c>
      <c r="R24" s="72">
        <v>86.103738676526007</v>
      </c>
      <c r="S24" s="72">
        <v>32.329541775719342</v>
      </c>
      <c r="T24" s="72">
        <v>62.337823965579318</v>
      </c>
      <c r="U24" s="72">
        <v>42.882438905938827</v>
      </c>
      <c r="V24" s="72">
        <v>60.612175429650229</v>
      </c>
      <c r="W24" s="72">
        <v>104.78260769652633</v>
      </c>
      <c r="X24" s="72">
        <v>99.961508757955798</v>
      </c>
      <c r="Y24" s="72">
        <v>88.785351383326272</v>
      </c>
      <c r="Z24" s="72">
        <v>64.572274433746344</v>
      </c>
      <c r="AA24" s="72">
        <v>107.84001335506017</v>
      </c>
      <c r="AB24" s="72">
        <v>81.463221131626781</v>
      </c>
      <c r="AC24" s="72">
        <v>100.74115333844335</v>
      </c>
      <c r="AD24" s="72">
        <v>76.558030403932577</v>
      </c>
      <c r="AE24" s="72">
        <v>71.507159022580666</v>
      </c>
    </row>
    <row r="25" spans="1:31" x14ac:dyDescent="0.2">
      <c r="A25" s="42">
        <v>1968</v>
      </c>
      <c r="B25" s="72">
        <v>34.347677623774672</v>
      </c>
      <c r="C25" s="72">
        <v>89.872273489749659</v>
      </c>
      <c r="D25" s="72">
        <v>136.39548937207854</v>
      </c>
      <c r="E25" s="72">
        <v>42.967991923339774</v>
      </c>
      <c r="F25" s="72">
        <v>66.613181055042276</v>
      </c>
      <c r="G25" s="72">
        <v>73.584128996025626</v>
      </c>
      <c r="H25" s="72">
        <v>72.629880626555035</v>
      </c>
      <c r="I25" s="72">
        <v>136.5406468694195</v>
      </c>
      <c r="J25" s="72"/>
      <c r="K25" s="72">
        <v>59.145869609364205</v>
      </c>
      <c r="L25" s="72">
        <v>156.80579153508052</v>
      </c>
      <c r="M25" s="72">
        <v>50.540884732652358</v>
      </c>
      <c r="N25" s="72">
        <v>69.216394467300177</v>
      </c>
      <c r="O25" s="72">
        <v>23.297266575775424</v>
      </c>
      <c r="P25" s="72">
        <v>59.675346314510918</v>
      </c>
      <c r="Q25" s="72">
        <v>53.849266109417172</v>
      </c>
      <c r="R25" s="72">
        <v>88.131410609438234</v>
      </c>
      <c r="S25" s="72">
        <v>34.207302867876862</v>
      </c>
      <c r="T25" s="72">
        <v>64.69497835518905</v>
      </c>
      <c r="U25" s="72">
        <v>45.207180713524927</v>
      </c>
      <c r="V25" s="72">
        <v>62.880771990167872</v>
      </c>
      <c r="W25" s="72">
        <v>105.41400664769074</v>
      </c>
      <c r="X25" s="72">
        <v>100.0918601849137</v>
      </c>
      <c r="Y25" s="72">
        <v>89.341980323898824</v>
      </c>
      <c r="Z25" s="72">
        <v>65.499503361667124</v>
      </c>
      <c r="AA25" s="72">
        <v>106.66845631849084</v>
      </c>
      <c r="AB25" s="72">
        <v>82.76673351071527</v>
      </c>
      <c r="AC25" s="72">
        <v>101.26390924571628</v>
      </c>
      <c r="AD25" s="72">
        <v>78.328382983939008</v>
      </c>
      <c r="AE25" s="72">
        <v>73.487899557174316</v>
      </c>
    </row>
    <row r="26" spans="1:31" x14ac:dyDescent="0.2">
      <c r="A26" s="42">
        <v>1969</v>
      </c>
      <c r="B26" s="72">
        <v>36.073908403692329</v>
      </c>
      <c r="C26" s="72">
        <v>89.723043557937729</v>
      </c>
      <c r="D26" s="72">
        <v>138.5412389136379</v>
      </c>
      <c r="E26" s="72">
        <v>43.423722592361457</v>
      </c>
      <c r="F26" s="72">
        <v>62.494018640707814</v>
      </c>
      <c r="G26" s="72">
        <v>75.970431798016065</v>
      </c>
      <c r="H26" s="72">
        <v>75.313492318820607</v>
      </c>
      <c r="I26" s="72">
        <v>144.32127833131389</v>
      </c>
      <c r="J26" s="72"/>
      <c r="K26" s="72">
        <v>60.034901314737169</v>
      </c>
      <c r="L26" s="72">
        <v>142.7424972638826</v>
      </c>
      <c r="M26" s="72">
        <v>51.889476946851744</v>
      </c>
      <c r="N26" s="72">
        <v>71.067058147300045</v>
      </c>
      <c r="O26" s="72">
        <v>24.846562125684891</v>
      </c>
      <c r="P26" s="72">
        <v>63.607374702187748</v>
      </c>
      <c r="Q26" s="72">
        <v>54.234923032576866</v>
      </c>
      <c r="R26" s="72">
        <v>88.97272678650225</v>
      </c>
      <c r="S26" s="72">
        <v>34.506817685871951</v>
      </c>
      <c r="T26" s="72">
        <v>63.573460854507971</v>
      </c>
      <c r="U26" s="72">
        <v>45.425153388473326</v>
      </c>
      <c r="V26" s="72">
        <v>61.483801830460827</v>
      </c>
      <c r="W26" s="72">
        <v>102.14427039852565</v>
      </c>
      <c r="X26" s="72">
        <v>101.08716128619699</v>
      </c>
      <c r="Y26" s="72">
        <v>89.668673132742626</v>
      </c>
      <c r="Z26" s="72">
        <v>67.789637404915524</v>
      </c>
      <c r="AA26" s="72">
        <v>106.84840206427471</v>
      </c>
      <c r="AB26" s="72">
        <v>82.701349531330933</v>
      </c>
      <c r="AC26" s="72">
        <v>101.77779265930116</v>
      </c>
      <c r="AD26" s="72">
        <v>78.146173618551032</v>
      </c>
      <c r="AE26" s="72">
        <v>73.205403891376974</v>
      </c>
    </row>
    <row r="27" spans="1:31" x14ac:dyDescent="0.2">
      <c r="A27" s="42">
        <v>1970</v>
      </c>
      <c r="B27" s="72">
        <v>39.847136871803073</v>
      </c>
      <c r="C27" s="72">
        <v>94.566925343728101</v>
      </c>
      <c r="D27" s="72">
        <v>150.33876473474913</v>
      </c>
      <c r="E27" s="72">
        <v>44.401447595151531</v>
      </c>
      <c r="F27" s="72">
        <v>70.960693784755804</v>
      </c>
      <c r="G27" s="72">
        <v>75.511153146570194</v>
      </c>
      <c r="H27" s="72">
        <v>76.597955722420281</v>
      </c>
      <c r="I27" s="72">
        <v>149.9396459270896</v>
      </c>
      <c r="J27" s="72"/>
      <c r="K27" s="72">
        <v>60.000619189198098</v>
      </c>
      <c r="L27" s="72">
        <v>133.78672411651596</v>
      </c>
      <c r="M27" s="72">
        <v>53.215193684292572</v>
      </c>
      <c r="N27" s="72">
        <v>71.583324973020609</v>
      </c>
      <c r="O27" s="72">
        <v>24.657374559382202</v>
      </c>
      <c r="P27" s="72">
        <v>72.862484162221861</v>
      </c>
      <c r="Q27" s="72">
        <v>54.190046336587947</v>
      </c>
      <c r="R27" s="72">
        <v>89.437880101208606</v>
      </c>
      <c r="S27" s="72">
        <v>35.960578329394991</v>
      </c>
      <c r="T27" s="72">
        <v>64.00695621344596</v>
      </c>
      <c r="U27" s="72">
        <v>45.677041657342734</v>
      </c>
      <c r="V27" s="72">
        <v>61.504865257732696</v>
      </c>
      <c r="W27" s="72">
        <v>106.52084050103953</v>
      </c>
      <c r="X27" s="72">
        <v>101.49780311151807</v>
      </c>
      <c r="Y27" s="72">
        <v>89.187340889582401</v>
      </c>
      <c r="Z27" s="72">
        <v>69.276208661270985</v>
      </c>
      <c r="AA27" s="72">
        <v>107.79378686701114</v>
      </c>
      <c r="AB27" s="72">
        <v>84.121003403593789</v>
      </c>
      <c r="AC27" s="72">
        <v>102.88532443249697</v>
      </c>
      <c r="AD27" s="72">
        <v>79.19174389720655</v>
      </c>
      <c r="AE27" s="72">
        <v>74.283395121963991</v>
      </c>
    </row>
    <row r="28" spans="1:31" x14ac:dyDescent="0.2">
      <c r="A28" s="42">
        <v>1971</v>
      </c>
      <c r="B28" s="72">
        <v>42.065836550057917</v>
      </c>
      <c r="C28" s="72">
        <v>96.944889357066629</v>
      </c>
      <c r="D28" s="72">
        <v>154.87390751502818</v>
      </c>
      <c r="E28" s="72">
        <v>42.300520896408763</v>
      </c>
      <c r="F28" s="72">
        <v>77.274103745897179</v>
      </c>
      <c r="G28" s="72">
        <v>79.674680173491723</v>
      </c>
      <c r="H28" s="72">
        <v>80.129922871548629</v>
      </c>
      <c r="I28" s="72">
        <v>152.26792009201824</v>
      </c>
      <c r="J28" s="72"/>
      <c r="K28" s="72">
        <v>63.634491016140309</v>
      </c>
      <c r="L28" s="72">
        <v>127.70370433132697</v>
      </c>
      <c r="M28" s="72">
        <v>55.183179483947399</v>
      </c>
      <c r="N28" s="72">
        <v>72.240530725551224</v>
      </c>
      <c r="O28" s="72">
        <v>23.283518380698972</v>
      </c>
      <c r="P28" s="72">
        <v>76.127850344092337</v>
      </c>
      <c r="Q28" s="72">
        <v>56.938355017583234</v>
      </c>
      <c r="R28" s="72">
        <v>92.573670840356002</v>
      </c>
      <c r="S28" s="72">
        <v>38.737156779195686</v>
      </c>
      <c r="T28" s="72">
        <v>65.836418045226438</v>
      </c>
      <c r="U28" s="72">
        <v>48.318450132673711</v>
      </c>
      <c r="V28" s="72">
        <v>63.737283729542312</v>
      </c>
      <c r="W28" s="72">
        <v>100.20770956772793</v>
      </c>
      <c r="X28" s="72">
        <v>100.69631917190227</v>
      </c>
      <c r="Y28" s="72">
        <v>89.155016056723653</v>
      </c>
      <c r="Z28" s="72">
        <v>70.369336568331221</v>
      </c>
      <c r="AA28" s="72">
        <v>105.35504838494026</v>
      </c>
      <c r="AB28" s="72">
        <v>84.965537179371395</v>
      </c>
      <c r="AC28" s="72">
        <v>103.62432647926998</v>
      </c>
      <c r="AD28" s="72">
        <v>81.799841018384328</v>
      </c>
      <c r="AE28" s="72">
        <v>77.227024700404627</v>
      </c>
    </row>
    <row r="29" spans="1:31" x14ac:dyDescent="0.2">
      <c r="A29" s="42">
        <v>1972</v>
      </c>
      <c r="B29" s="72">
        <v>41.535208341086872</v>
      </c>
      <c r="C29" s="72">
        <v>96.645512909396672</v>
      </c>
      <c r="D29" s="72">
        <v>155.32568857661869</v>
      </c>
      <c r="E29" s="72">
        <v>43.625340509005781</v>
      </c>
      <c r="F29" s="72">
        <v>75.848086385395064</v>
      </c>
      <c r="G29" s="72">
        <v>81.339796601150027</v>
      </c>
      <c r="H29" s="72">
        <v>83.774584154463312</v>
      </c>
      <c r="I29" s="72">
        <v>162.10524455461339</v>
      </c>
      <c r="J29" s="72"/>
      <c r="K29" s="72">
        <v>66.87954806618049</v>
      </c>
      <c r="L29" s="72">
        <v>126.26028843079641</v>
      </c>
      <c r="M29" s="72">
        <v>59.115958236580326</v>
      </c>
      <c r="N29" s="72">
        <v>77.351538799979608</v>
      </c>
      <c r="O29" s="72">
        <v>24.357737119644209</v>
      </c>
      <c r="P29" s="72">
        <v>77.376960355492301</v>
      </c>
      <c r="Q29" s="72">
        <v>61.284495737365518</v>
      </c>
      <c r="R29" s="72">
        <v>101.16225791801141</v>
      </c>
      <c r="S29" s="72">
        <v>40.574517400260163</v>
      </c>
      <c r="T29" s="72">
        <v>69.211476004340085</v>
      </c>
      <c r="U29" s="72">
        <v>51.201949498288236</v>
      </c>
      <c r="V29" s="72">
        <v>67.355226941239195</v>
      </c>
      <c r="W29" s="72">
        <v>103.70806156299729</v>
      </c>
      <c r="X29" s="72">
        <v>102.33577485284768</v>
      </c>
      <c r="Y29" s="72">
        <v>90.534640101145385</v>
      </c>
      <c r="Z29" s="72">
        <v>73.927766277823778</v>
      </c>
      <c r="AA29" s="72">
        <v>106.16705093789639</v>
      </c>
      <c r="AB29" s="72">
        <v>87.422096669712886</v>
      </c>
      <c r="AC29" s="72">
        <v>103.2227345128175</v>
      </c>
      <c r="AD29" s="72">
        <v>83.645799216175675</v>
      </c>
      <c r="AE29" s="72">
        <v>79.398024255428354</v>
      </c>
    </row>
    <row r="30" spans="1:31" x14ac:dyDescent="0.2">
      <c r="A30" s="42">
        <v>1973</v>
      </c>
      <c r="B30" s="72">
        <v>40.989772026054624</v>
      </c>
      <c r="C30" s="72">
        <v>94.725656324153647</v>
      </c>
      <c r="D30" s="72">
        <v>148.73379628964656</v>
      </c>
      <c r="E30" s="72">
        <v>43.044206272643905</v>
      </c>
      <c r="F30" s="72">
        <v>79.163521812098097</v>
      </c>
      <c r="G30" s="72">
        <v>89.458694533285509</v>
      </c>
      <c r="H30" s="72">
        <v>86.522129241527253</v>
      </c>
      <c r="I30" s="72">
        <v>155.70936688171852</v>
      </c>
      <c r="J30" s="72"/>
      <c r="K30" s="72">
        <v>70.163026764475049</v>
      </c>
      <c r="L30" s="72">
        <v>119.59353576692641</v>
      </c>
      <c r="M30" s="72">
        <v>61.319989186346433</v>
      </c>
      <c r="N30" s="72">
        <v>79.904455204906242</v>
      </c>
      <c r="O30" s="72">
        <v>25.627989926702494</v>
      </c>
      <c r="P30" s="72">
        <v>87.064017268719581</v>
      </c>
      <c r="Q30" s="72">
        <v>61.731460788098893</v>
      </c>
      <c r="R30" s="72">
        <v>103.72307370017768</v>
      </c>
      <c r="S30" s="72">
        <v>42.173713312326292</v>
      </c>
      <c r="T30" s="72">
        <v>70.592034802910945</v>
      </c>
      <c r="U30" s="72">
        <v>50.877449962774186</v>
      </c>
      <c r="V30" s="72">
        <v>70.440442549794909</v>
      </c>
      <c r="W30" s="72">
        <v>103.12416136647219</v>
      </c>
      <c r="X30" s="72">
        <v>102.29849415851122</v>
      </c>
      <c r="Y30" s="72">
        <v>90.184042683069507</v>
      </c>
      <c r="Z30" s="72">
        <v>77.575962975980062</v>
      </c>
      <c r="AA30" s="72">
        <v>104.96451372616316</v>
      </c>
      <c r="AB30" s="72">
        <v>90.298138443172832</v>
      </c>
      <c r="AC30" s="72">
        <v>102.9429454515117</v>
      </c>
      <c r="AD30" s="72">
        <v>84.453261981583424</v>
      </c>
      <c r="AE30" s="72">
        <v>80.312242056616256</v>
      </c>
    </row>
    <row r="31" spans="1:31" x14ac:dyDescent="0.2">
      <c r="A31" s="42">
        <v>1974</v>
      </c>
      <c r="B31" s="72">
        <v>40.287919418973949</v>
      </c>
      <c r="C31" s="72">
        <v>84.71356933719737</v>
      </c>
      <c r="D31" s="72">
        <v>128.42862905904516</v>
      </c>
      <c r="E31" s="72">
        <v>39.924334112772094</v>
      </c>
      <c r="F31" s="72">
        <v>74.297988410346875</v>
      </c>
      <c r="G31" s="72">
        <v>91.400935598285955</v>
      </c>
      <c r="H31" s="72">
        <v>85.718927153629281</v>
      </c>
      <c r="I31" s="72">
        <v>154.35386116794271</v>
      </c>
      <c r="J31" s="72"/>
      <c r="K31" s="72">
        <v>68.11535656202615</v>
      </c>
      <c r="L31" s="72">
        <v>115.02643458439429</v>
      </c>
      <c r="M31" s="72">
        <v>62.661850286190585</v>
      </c>
      <c r="N31" s="72">
        <v>80.706073181195507</v>
      </c>
      <c r="O31" s="72">
        <v>26.442723195977077</v>
      </c>
      <c r="P31" s="72">
        <v>87.793752464973906</v>
      </c>
      <c r="Q31" s="72">
        <v>65.522648768656964</v>
      </c>
      <c r="R31" s="72">
        <v>102.60070506457403</v>
      </c>
      <c r="S31" s="72">
        <v>43.483393352323034</v>
      </c>
      <c r="T31" s="72">
        <v>68.31121259447616</v>
      </c>
      <c r="U31" s="72">
        <v>50.502051960570775</v>
      </c>
      <c r="V31" s="72">
        <v>68.054535174664835</v>
      </c>
      <c r="W31" s="72">
        <v>98.501190950352665</v>
      </c>
      <c r="X31" s="72">
        <v>102.56830825387914</v>
      </c>
      <c r="Y31" s="72">
        <v>90.874057802192681</v>
      </c>
      <c r="Z31" s="72">
        <v>77.174208254209788</v>
      </c>
      <c r="AA31" s="72">
        <v>105.05058003573578</v>
      </c>
      <c r="AB31" s="72">
        <v>91.379156008636969</v>
      </c>
      <c r="AC31" s="72">
        <v>103.0221257032976</v>
      </c>
      <c r="AD31" s="72">
        <v>83.554638237894068</v>
      </c>
      <c r="AE31" s="72">
        <v>79.345522693423874</v>
      </c>
    </row>
    <row r="32" spans="1:31" x14ac:dyDescent="0.2">
      <c r="A32" s="42">
        <v>1975</v>
      </c>
      <c r="B32" s="72">
        <v>43.934314900695504</v>
      </c>
      <c r="C32" s="72">
        <v>79.161948442470816</v>
      </c>
      <c r="D32" s="72">
        <v>115.6914847881042</v>
      </c>
      <c r="E32" s="72">
        <v>38.771192475148453</v>
      </c>
      <c r="F32" s="72">
        <v>76.163035793154933</v>
      </c>
      <c r="G32" s="72">
        <v>97.580708367334779</v>
      </c>
      <c r="H32" s="72">
        <v>88.296432828091071</v>
      </c>
      <c r="I32" s="72">
        <v>145.1157562391943</v>
      </c>
      <c r="J32" s="72"/>
      <c r="K32" s="72">
        <v>69.423475131460137</v>
      </c>
      <c r="L32" s="72">
        <v>118.20831221797093</v>
      </c>
      <c r="M32" s="72">
        <v>63.498119024921628</v>
      </c>
      <c r="N32" s="72">
        <v>79.519049247367846</v>
      </c>
      <c r="O32" s="72">
        <v>25.938762283195061</v>
      </c>
      <c r="P32" s="72">
        <v>87.687363308312598</v>
      </c>
      <c r="Q32" s="72">
        <v>63.441316325779141</v>
      </c>
      <c r="R32" s="72">
        <v>101.53303525609569</v>
      </c>
      <c r="S32" s="72">
        <v>45.831223749719499</v>
      </c>
      <c r="T32" s="72">
        <v>69.665879765520543</v>
      </c>
      <c r="U32" s="72">
        <v>53.014388498087946</v>
      </c>
      <c r="V32" s="72">
        <v>69.119851672024708</v>
      </c>
      <c r="W32" s="72">
        <v>99.296630693888133</v>
      </c>
      <c r="X32" s="72">
        <v>101.47423051227352</v>
      </c>
      <c r="Y32" s="72">
        <v>89.564773673046759</v>
      </c>
      <c r="Z32" s="72">
        <v>78.953097855945671</v>
      </c>
      <c r="AA32" s="72">
        <v>102.75840550259349</v>
      </c>
      <c r="AB32" s="72">
        <v>91.595105808196791</v>
      </c>
      <c r="AC32" s="72">
        <v>102.66335218948113</v>
      </c>
      <c r="AD32" s="72">
        <v>84.88655913054005</v>
      </c>
      <c r="AE32" s="72">
        <v>81.206807621810995</v>
      </c>
    </row>
    <row r="33" spans="1:31" x14ac:dyDescent="0.2">
      <c r="A33" s="42">
        <v>1976</v>
      </c>
      <c r="B33" s="72">
        <v>43.251456839328419</v>
      </c>
      <c r="C33" s="72">
        <v>76.220669505473424</v>
      </c>
      <c r="D33" s="72">
        <v>106.29624771957562</v>
      </c>
      <c r="E33" s="72">
        <v>39.556247221504265</v>
      </c>
      <c r="F33" s="72">
        <v>79.838677402925669</v>
      </c>
      <c r="G33" s="72">
        <v>97.535457295919002</v>
      </c>
      <c r="H33" s="72">
        <v>96.042240381701788</v>
      </c>
      <c r="I33" s="72">
        <v>146.42816975212705</v>
      </c>
      <c r="J33" s="72"/>
      <c r="K33" s="72">
        <v>72.707412453382759</v>
      </c>
      <c r="L33" s="72">
        <v>121.84711706688151</v>
      </c>
      <c r="M33" s="72">
        <v>67.660936038812196</v>
      </c>
      <c r="N33" s="72">
        <v>85.226613981078756</v>
      </c>
      <c r="O33" s="72">
        <v>28.42846392633917</v>
      </c>
      <c r="P33" s="72">
        <v>96.79194356044205</v>
      </c>
      <c r="Q33" s="72">
        <v>67.697380178851802</v>
      </c>
      <c r="R33" s="72">
        <v>108.21646754386633</v>
      </c>
      <c r="S33" s="72">
        <v>48.210066340551883</v>
      </c>
      <c r="T33" s="72">
        <v>71.387581959922571</v>
      </c>
      <c r="U33" s="72">
        <v>52.903054067038241</v>
      </c>
      <c r="V33" s="72">
        <v>72.277341514806281</v>
      </c>
      <c r="W33" s="72">
        <v>101.05456175613318</v>
      </c>
      <c r="X33" s="72">
        <v>102.37488979930917</v>
      </c>
      <c r="Y33" s="72">
        <v>90.76168811654712</v>
      </c>
      <c r="Z33" s="72">
        <v>81.589039374204731</v>
      </c>
      <c r="AA33" s="72">
        <v>102.83625969308936</v>
      </c>
      <c r="AB33" s="72">
        <v>93.298737772339479</v>
      </c>
      <c r="AC33" s="72">
        <v>103.1150260861469</v>
      </c>
      <c r="AD33" s="72">
        <v>86.847712088464206</v>
      </c>
      <c r="AE33" s="72">
        <v>83.339501254648013</v>
      </c>
    </row>
    <row r="34" spans="1:31" x14ac:dyDescent="0.2">
      <c r="A34" s="42">
        <v>1977</v>
      </c>
      <c r="B34" s="72">
        <v>44.802177716385856</v>
      </c>
      <c r="C34" s="72">
        <v>73.420319266499192</v>
      </c>
      <c r="D34" s="72">
        <v>98.358225053417357</v>
      </c>
      <c r="E34" s="72">
        <v>37.827159361221447</v>
      </c>
      <c r="F34" s="72">
        <v>81.601233361137247</v>
      </c>
      <c r="G34" s="72">
        <v>96.407865414124814</v>
      </c>
      <c r="H34" s="72">
        <v>92.66587770574354</v>
      </c>
      <c r="I34" s="72">
        <v>142.34602544248872</v>
      </c>
      <c r="J34" s="72"/>
      <c r="K34" s="72">
        <v>75.095303882496637</v>
      </c>
      <c r="L34" s="72">
        <v>119.08877816420764</v>
      </c>
      <c r="M34" s="72">
        <v>70.403761134088185</v>
      </c>
      <c r="N34" s="72">
        <v>87.746958959268426</v>
      </c>
      <c r="O34" s="72">
        <v>28.452773457602095</v>
      </c>
      <c r="P34" s="72">
        <v>98.046569680324097</v>
      </c>
      <c r="Q34" s="72">
        <v>70.446235757859924</v>
      </c>
      <c r="R34" s="72">
        <v>112.99405614652207</v>
      </c>
      <c r="S34" s="72">
        <v>50.383545763239027</v>
      </c>
      <c r="T34" s="72">
        <v>72.390522068607439</v>
      </c>
      <c r="U34" s="72">
        <v>54.639273973510804</v>
      </c>
      <c r="V34" s="72">
        <v>74.195874121955327</v>
      </c>
      <c r="W34" s="72">
        <v>97.705735152933428</v>
      </c>
      <c r="X34" s="72">
        <v>101.92558163748264</v>
      </c>
      <c r="Y34" s="72">
        <v>91.014946335551372</v>
      </c>
      <c r="Z34" s="72">
        <v>81.92356796550024</v>
      </c>
      <c r="AA34" s="72">
        <v>101.79667600127253</v>
      </c>
      <c r="AB34" s="72">
        <v>95.220821312348775</v>
      </c>
      <c r="AC34" s="72">
        <v>103.90931210127415</v>
      </c>
      <c r="AD34" s="72">
        <v>87.86098285677123</v>
      </c>
      <c r="AE34" s="72">
        <v>84.282333880937799</v>
      </c>
    </row>
    <row r="35" spans="1:31" x14ac:dyDescent="0.2">
      <c r="A35" s="42">
        <v>1978</v>
      </c>
      <c r="B35" s="72">
        <v>41.279817229003996</v>
      </c>
      <c r="C35" s="72">
        <v>68.165163070912698</v>
      </c>
      <c r="D35" s="72">
        <v>88.182258895219647</v>
      </c>
      <c r="E35" s="72">
        <v>37.805622723864168</v>
      </c>
      <c r="F35" s="72">
        <v>66.831277700194647</v>
      </c>
      <c r="G35" s="72">
        <v>91.507971427168243</v>
      </c>
      <c r="H35" s="72">
        <v>90.680267565223573</v>
      </c>
      <c r="I35" s="72">
        <v>144.16519780111841</v>
      </c>
      <c r="J35" s="72"/>
      <c r="K35" s="72">
        <v>75.320345513129894</v>
      </c>
      <c r="L35" s="72">
        <v>110.91011795515246</v>
      </c>
      <c r="M35" s="72">
        <v>71.262322548979398</v>
      </c>
      <c r="N35" s="72">
        <v>86.140083131789581</v>
      </c>
      <c r="O35" s="72">
        <v>31.469423861763449</v>
      </c>
      <c r="P35" s="72">
        <v>98.741356875756139</v>
      </c>
      <c r="Q35" s="72">
        <v>78.63271297642369</v>
      </c>
      <c r="R35" s="72">
        <v>104.14110585952166</v>
      </c>
      <c r="S35" s="72">
        <v>53.719935172240938</v>
      </c>
      <c r="T35" s="72">
        <v>74.489189028030594</v>
      </c>
      <c r="U35" s="72">
        <v>56.723766946653377</v>
      </c>
      <c r="V35" s="72">
        <v>76.71508845720048</v>
      </c>
      <c r="W35" s="72">
        <v>97.885821608198128</v>
      </c>
      <c r="X35" s="72">
        <v>101.14986512957223</v>
      </c>
      <c r="Y35" s="72">
        <v>90.701821792961383</v>
      </c>
      <c r="Z35" s="72">
        <v>80.424953954252231</v>
      </c>
      <c r="AA35" s="72">
        <v>101.98265159714708</v>
      </c>
      <c r="AB35" s="72">
        <v>98.302246222854635</v>
      </c>
      <c r="AC35" s="72">
        <v>103.79880163482711</v>
      </c>
      <c r="AD35" s="72">
        <v>88.033598230190222</v>
      </c>
      <c r="AE35" s="72">
        <v>84.471034705103179</v>
      </c>
    </row>
    <row r="36" spans="1:31" x14ac:dyDescent="0.2">
      <c r="A36" s="42">
        <v>1979</v>
      </c>
      <c r="B36" s="72">
        <v>43.393194743431948</v>
      </c>
      <c r="C36" s="72">
        <v>57.967256077388562</v>
      </c>
      <c r="D36" s="72">
        <v>66.078055675759444</v>
      </c>
      <c r="E36" s="72">
        <v>33.750174352788562</v>
      </c>
      <c r="F36" s="72">
        <v>79.880291155712669</v>
      </c>
      <c r="G36" s="72">
        <v>87.727466373292557</v>
      </c>
      <c r="H36" s="72">
        <v>88.240448926509458</v>
      </c>
      <c r="I36" s="72">
        <v>146.15974007311272</v>
      </c>
      <c r="J36" s="72"/>
      <c r="K36" s="72">
        <v>73.675809305661915</v>
      </c>
      <c r="L36" s="72">
        <v>105.28039549921597</v>
      </c>
      <c r="M36" s="72">
        <v>72.457132040304572</v>
      </c>
      <c r="N36" s="72">
        <v>86.323100240957331</v>
      </c>
      <c r="O36" s="72">
        <v>31.92279269100025</v>
      </c>
      <c r="P36" s="72">
        <v>98.647824485282925</v>
      </c>
      <c r="Q36" s="72">
        <v>78.918344750783774</v>
      </c>
      <c r="R36" s="72">
        <v>103.83318657133728</v>
      </c>
      <c r="S36" s="72">
        <v>54.885005972757632</v>
      </c>
      <c r="T36" s="72">
        <v>73.003657650013636</v>
      </c>
      <c r="U36" s="72">
        <v>56.882465164516837</v>
      </c>
      <c r="V36" s="72">
        <v>75.167629526710101</v>
      </c>
      <c r="W36" s="72">
        <v>92.198616320810771</v>
      </c>
      <c r="X36" s="72">
        <v>100.096496830842</v>
      </c>
      <c r="Y36" s="72">
        <v>90.090249864627594</v>
      </c>
      <c r="Z36" s="72">
        <v>81.449485326910448</v>
      </c>
      <c r="AA36" s="72">
        <v>100.63979592022844</v>
      </c>
      <c r="AB36" s="72">
        <v>97.894753251983943</v>
      </c>
      <c r="AC36" s="72">
        <v>104.11578882660521</v>
      </c>
      <c r="AD36" s="72">
        <v>87.487089069360223</v>
      </c>
      <c r="AE36" s="72">
        <v>83.806830032064795</v>
      </c>
    </row>
    <row r="37" spans="1:31" x14ac:dyDescent="0.2">
      <c r="A37" s="42">
        <v>1980</v>
      </c>
      <c r="B37" s="72">
        <v>43.092107793100517</v>
      </c>
      <c r="C37" s="72">
        <v>53.929865862699806</v>
      </c>
      <c r="D37" s="72">
        <v>60.920360665805184</v>
      </c>
      <c r="E37" s="72">
        <v>35.341272480310529</v>
      </c>
      <c r="F37" s="72">
        <v>56.42778740978865</v>
      </c>
      <c r="G37" s="72">
        <v>84.916229823757419</v>
      </c>
      <c r="H37" s="72">
        <v>87.383915316925183</v>
      </c>
      <c r="I37" s="72">
        <v>147.59465365097844</v>
      </c>
      <c r="J37" s="72"/>
      <c r="K37" s="72">
        <v>72.383050516768336</v>
      </c>
      <c r="L37" s="72">
        <v>101.28962811954348</v>
      </c>
      <c r="M37" s="72">
        <v>74.598443881121185</v>
      </c>
      <c r="N37" s="72">
        <v>85.449143482449998</v>
      </c>
      <c r="O37" s="72">
        <v>34.371935826969825</v>
      </c>
      <c r="P37" s="72">
        <v>101.46917358379028</v>
      </c>
      <c r="Q37" s="72">
        <v>69.21891420292657</v>
      </c>
      <c r="R37" s="72">
        <v>103.29859591004755</v>
      </c>
      <c r="S37" s="72">
        <v>59.2989207176932</v>
      </c>
      <c r="T37" s="72">
        <v>70.72364603227301</v>
      </c>
      <c r="U37" s="72">
        <v>55.196144517672991</v>
      </c>
      <c r="V37" s="72">
        <v>74.122984298243495</v>
      </c>
      <c r="W37" s="72">
        <v>85.484145415660706</v>
      </c>
      <c r="X37" s="72">
        <v>100.95703176358413</v>
      </c>
      <c r="Y37" s="72">
        <v>90.549911386386242</v>
      </c>
      <c r="Z37" s="72">
        <v>84.45270870326101</v>
      </c>
      <c r="AA37" s="72">
        <v>101.10973845831987</v>
      </c>
      <c r="AB37" s="72">
        <v>98.065199293674127</v>
      </c>
      <c r="AC37" s="72">
        <v>104.43526964348575</v>
      </c>
      <c r="AD37" s="72">
        <v>87.315563571395955</v>
      </c>
      <c r="AE37" s="72">
        <v>83.625166993028699</v>
      </c>
    </row>
    <row r="38" spans="1:31" x14ac:dyDescent="0.2">
      <c r="A38" s="42">
        <v>1981</v>
      </c>
      <c r="B38" s="72">
        <v>51.987124984269947</v>
      </c>
      <c r="C38" s="72">
        <v>48.352090528415403</v>
      </c>
      <c r="D38" s="72">
        <v>43.732145044158379</v>
      </c>
      <c r="E38" s="72">
        <v>36.045116917679429</v>
      </c>
      <c r="F38" s="72">
        <v>75.772884139764969</v>
      </c>
      <c r="G38" s="72">
        <v>82.47440247967819</v>
      </c>
      <c r="H38" s="72">
        <v>84.904779638097722</v>
      </c>
      <c r="I38" s="72">
        <v>142.1534449959405</v>
      </c>
      <c r="J38" s="72"/>
      <c r="K38" s="72">
        <v>74.051906713785996</v>
      </c>
      <c r="L38" s="72">
        <v>98.962093044893294</v>
      </c>
      <c r="M38" s="72">
        <v>75.173826413759826</v>
      </c>
      <c r="N38" s="72">
        <v>84.595287272850442</v>
      </c>
      <c r="O38" s="72">
        <v>35.968653925982537</v>
      </c>
      <c r="P38" s="72">
        <v>104.10023417225379</v>
      </c>
      <c r="Q38" s="72">
        <v>70.117952241888958</v>
      </c>
      <c r="R38" s="72">
        <v>99.769078753732799</v>
      </c>
      <c r="S38" s="72">
        <v>61.243964575402885</v>
      </c>
      <c r="T38" s="72">
        <v>73.828712489946113</v>
      </c>
      <c r="U38" s="72">
        <v>58.78497377006854</v>
      </c>
      <c r="V38" s="72">
        <v>78.025824470973475</v>
      </c>
      <c r="W38" s="72">
        <v>84.315343265035708</v>
      </c>
      <c r="X38" s="72">
        <v>100.64467010263179</v>
      </c>
      <c r="Y38" s="72">
        <v>90.941600814821413</v>
      </c>
      <c r="Z38" s="72">
        <v>79.885874396902537</v>
      </c>
      <c r="AA38" s="72">
        <v>101.76506123549508</v>
      </c>
      <c r="AB38" s="72">
        <v>97.490911300944703</v>
      </c>
      <c r="AC38" s="72">
        <v>104.74870769241981</v>
      </c>
      <c r="AD38" s="72">
        <v>88.310258287928235</v>
      </c>
      <c r="AE38" s="72">
        <v>84.761716068143983</v>
      </c>
    </row>
    <row r="39" spans="1:31" x14ac:dyDescent="0.2">
      <c r="A39" s="42">
        <v>1982</v>
      </c>
      <c r="B39" s="72">
        <v>54.996004583628142</v>
      </c>
      <c r="C39" s="72">
        <v>49.697819375348629</v>
      </c>
      <c r="D39" s="72">
        <v>43.223395095532766</v>
      </c>
      <c r="E39" s="72">
        <v>41.169893287411014</v>
      </c>
      <c r="F39" s="72">
        <v>76.319887668774399</v>
      </c>
      <c r="G39" s="72">
        <v>76.702109929028808</v>
      </c>
      <c r="H39" s="72">
        <v>81.387378870227039</v>
      </c>
      <c r="I39" s="72">
        <v>131.44269514846172</v>
      </c>
      <c r="J39" s="72"/>
      <c r="K39" s="72">
        <v>76.885472461182658</v>
      </c>
      <c r="L39" s="72">
        <v>98.952832400350289</v>
      </c>
      <c r="M39" s="72">
        <v>78.326060740706154</v>
      </c>
      <c r="N39" s="72">
        <v>88.347579599920437</v>
      </c>
      <c r="O39" s="72">
        <v>36.582116064932755</v>
      </c>
      <c r="P39" s="72">
        <v>105.83884817669747</v>
      </c>
      <c r="Q39" s="72">
        <v>82.833717752873696</v>
      </c>
      <c r="R39" s="72">
        <v>102.02210842782624</v>
      </c>
      <c r="S39" s="72">
        <v>62.850089913671766</v>
      </c>
      <c r="T39" s="72">
        <v>75.745808948726534</v>
      </c>
      <c r="U39" s="72">
        <v>63.04070670493364</v>
      </c>
      <c r="V39" s="72">
        <v>79.569402669942249</v>
      </c>
      <c r="W39" s="72">
        <v>84.148579750358934</v>
      </c>
      <c r="X39" s="72">
        <v>99.580427666541468</v>
      </c>
      <c r="Y39" s="72">
        <v>90.376678300639867</v>
      </c>
      <c r="Z39" s="72">
        <v>75.312504126842569</v>
      </c>
      <c r="AA39" s="72">
        <v>101.95238157079262</v>
      </c>
      <c r="AB39" s="72">
        <v>92.428659712418963</v>
      </c>
      <c r="AC39" s="72">
        <v>103.51241911116607</v>
      </c>
      <c r="AD39" s="72">
        <v>87.859777982913343</v>
      </c>
      <c r="AE39" s="72">
        <v>84.574108860338768</v>
      </c>
    </row>
    <row r="40" spans="1:31" x14ac:dyDescent="0.2">
      <c r="A40" s="42">
        <v>1983</v>
      </c>
      <c r="B40" s="72">
        <v>49.121496219463239</v>
      </c>
      <c r="C40" s="72">
        <v>58.627544514987967</v>
      </c>
      <c r="D40" s="72">
        <v>50.491898841398424</v>
      </c>
      <c r="E40" s="72">
        <v>48.649466002643429</v>
      </c>
      <c r="F40" s="72">
        <v>88.883359375213416</v>
      </c>
      <c r="G40" s="72">
        <v>76.85561165293737</v>
      </c>
      <c r="H40" s="72">
        <v>81.922578390224686</v>
      </c>
      <c r="I40" s="72">
        <v>122.56413267469541</v>
      </c>
      <c r="J40" s="72"/>
      <c r="K40" s="72">
        <v>78.854486713718472</v>
      </c>
      <c r="L40" s="72">
        <v>99.967815321525777</v>
      </c>
      <c r="M40" s="72">
        <v>87.525342806123774</v>
      </c>
      <c r="N40" s="72">
        <v>97.086438648524663</v>
      </c>
      <c r="O40" s="72">
        <v>44.839666410005925</v>
      </c>
      <c r="P40" s="72">
        <v>104.69805303087875</v>
      </c>
      <c r="Q40" s="72">
        <v>96.164962381419627</v>
      </c>
      <c r="R40" s="72">
        <v>109.2577175829653</v>
      </c>
      <c r="S40" s="72">
        <v>72.489540055033487</v>
      </c>
      <c r="T40" s="72">
        <v>78.77377230252759</v>
      </c>
      <c r="U40" s="72">
        <v>64.917157607736598</v>
      </c>
      <c r="V40" s="72">
        <v>84.502850111665936</v>
      </c>
      <c r="W40" s="72">
        <v>87.246939107315896</v>
      </c>
      <c r="X40" s="72">
        <v>98.852132280606213</v>
      </c>
      <c r="Y40" s="72">
        <v>93.10989617944665</v>
      </c>
      <c r="Z40" s="72">
        <v>75.517777426816977</v>
      </c>
      <c r="AA40" s="72">
        <v>98.614745466513057</v>
      </c>
      <c r="AB40" s="72">
        <v>92.732227710568125</v>
      </c>
      <c r="AC40" s="72">
        <v>103.29316865643484</v>
      </c>
      <c r="AD40" s="72">
        <v>89.998444529894172</v>
      </c>
      <c r="AE40" s="72">
        <v>87.219477080205138</v>
      </c>
    </row>
    <row r="41" spans="1:31" x14ac:dyDescent="0.2">
      <c r="A41" s="42">
        <v>1984</v>
      </c>
      <c r="B41" s="72">
        <v>53.243476763305942</v>
      </c>
      <c r="C41" s="72">
        <v>62.995994889239356</v>
      </c>
      <c r="D41" s="72">
        <v>55.742192720730586</v>
      </c>
      <c r="E41" s="72">
        <v>54.523630421249578</v>
      </c>
      <c r="F41" s="72">
        <v>86.266051381312295</v>
      </c>
      <c r="G41" s="72">
        <v>80.571325250408336</v>
      </c>
      <c r="H41" s="72">
        <v>84.125682471409931</v>
      </c>
      <c r="I41" s="72">
        <v>126.76754443871482</v>
      </c>
      <c r="J41" s="72"/>
      <c r="K41" s="72">
        <v>80.424664411541414</v>
      </c>
      <c r="L41" s="72">
        <v>100.81758117590336</v>
      </c>
      <c r="M41" s="72">
        <v>86.851487020912259</v>
      </c>
      <c r="N41" s="72">
        <v>96.809978574826317</v>
      </c>
      <c r="O41" s="72">
        <v>49.560503198766575</v>
      </c>
      <c r="P41" s="72">
        <v>102.39240514944257</v>
      </c>
      <c r="Q41" s="72">
        <v>90.569328130256693</v>
      </c>
      <c r="R41" s="72">
        <v>108.76763747361333</v>
      </c>
      <c r="S41" s="72">
        <v>75.042492828560938</v>
      </c>
      <c r="T41" s="72">
        <v>82.922866881913478</v>
      </c>
      <c r="U41" s="72">
        <v>71.624312193740295</v>
      </c>
      <c r="V41" s="72">
        <v>87.376025888889529</v>
      </c>
      <c r="W41" s="72">
        <v>87.904140938114168</v>
      </c>
      <c r="X41" s="72">
        <v>97.306606386650699</v>
      </c>
      <c r="Y41" s="72">
        <v>90.835722494216398</v>
      </c>
      <c r="Z41" s="72">
        <v>81.624632481858839</v>
      </c>
      <c r="AA41" s="72">
        <v>97.692873713943129</v>
      </c>
      <c r="AB41" s="72">
        <v>95.057642728320076</v>
      </c>
      <c r="AC41" s="72">
        <v>102.60262853681262</v>
      </c>
      <c r="AD41" s="72">
        <v>90.928786209411498</v>
      </c>
      <c r="AE41" s="72">
        <v>88.368770816189269</v>
      </c>
    </row>
    <row r="42" spans="1:31" x14ac:dyDescent="0.2">
      <c r="A42" s="42">
        <v>1985</v>
      </c>
      <c r="B42" s="72">
        <v>70.577961013049546</v>
      </c>
      <c r="C42" s="72">
        <v>68.567018151874208</v>
      </c>
      <c r="D42" s="72">
        <v>60.604565177465794</v>
      </c>
      <c r="E42" s="72">
        <v>54.720970432792505</v>
      </c>
      <c r="F42" s="72">
        <v>101.05149915427883</v>
      </c>
      <c r="G42" s="72">
        <v>80.961151138029351</v>
      </c>
      <c r="H42" s="72">
        <v>84.416737280617781</v>
      </c>
      <c r="I42" s="72">
        <v>118.81026195322218</v>
      </c>
      <c r="J42" s="72"/>
      <c r="K42" s="72">
        <v>82.965105848769028</v>
      </c>
      <c r="L42" s="72">
        <v>103.18036987824458</v>
      </c>
      <c r="M42" s="72">
        <v>84.651153086717528</v>
      </c>
      <c r="N42" s="72">
        <v>92.70880744748618</v>
      </c>
      <c r="O42" s="72">
        <v>51.580641837107393</v>
      </c>
      <c r="P42" s="72">
        <v>99.626672833591897</v>
      </c>
      <c r="Q42" s="72">
        <v>79.379560892731249</v>
      </c>
      <c r="R42" s="72">
        <v>105.28977551317011</v>
      </c>
      <c r="S42" s="72">
        <v>75.907335551342513</v>
      </c>
      <c r="T42" s="72">
        <v>85.767677395860503</v>
      </c>
      <c r="U42" s="72">
        <v>73.416005230583167</v>
      </c>
      <c r="V42" s="72">
        <v>91.520824637779199</v>
      </c>
      <c r="W42" s="72">
        <v>90.167295697608552</v>
      </c>
      <c r="X42" s="72">
        <v>95.64258935037644</v>
      </c>
      <c r="Y42" s="72">
        <v>90.311893755469299</v>
      </c>
      <c r="Z42" s="72">
        <v>78.056330768595387</v>
      </c>
      <c r="AA42" s="72">
        <v>96.71699633574832</v>
      </c>
      <c r="AB42" s="72">
        <v>98.50849637969948</v>
      </c>
      <c r="AC42" s="72">
        <v>102.97593285582786</v>
      </c>
      <c r="AD42" s="72">
        <v>91.964527636807389</v>
      </c>
      <c r="AE42" s="72">
        <v>89.551165863167384</v>
      </c>
    </row>
    <row r="43" spans="1:31" x14ac:dyDescent="0.2">
      <c r="A43" s="42">
        <v>1986</v>
      </c>
      <c r="B43" s="72">
        <v>73.563080066427503</v>
      </c>
      <c r="C43" s="72">
        <v>78.898497294471824</v>
      </c>
      <c r="D43" s="72">
        <v>75.849008829724042</v>
      </c>
      <c r="E43" s="72">
        <v>67.44147083801613</v>
      </c>
      <c r="F43" s="72">
        <v>91.915537678369205</v>
      </c>
      <c r="G43" s="72">
        <v>80.369496288793201</v>
      </c>
      <c r="H43" s="72">
        <v>85.363260062254639</v>
      </c>
      <c r="I43" s="72">
        <v>110.58216249531236</v>
      </c>
      <c r="J43" s="72"/>
      <c r="K43" s="72">
        <v>85.438737985029775</v>
      </c>
      <c r="L43" s="72">
        <v>101.39341636840354</v>
      </c>
      <c r="M43" s="72">
        <v>86.944113403228627</v>
      </c>
      <c r="N43" s="72">
        <v>95.76887813287108</v>
      </c>
      <c r="O43" s="72">
        <v>56.386930372420224</v>
      </c>
      <c r="P43" s="72">
        <v>101.46265047849414</v>
      </c>
      <c r="Q43" s="72">
        <v>88.641261676480838</v>
      </c>
      <c r="R43" s="72">
        <v>105.33123580463982</v>
      </c>
      <c r="S43" s="72">
        <v>76.590547732620266</v>
      </c>
      <c r="T43" s="72">
        <v>93.054980206192894</v>
      </c>
      <c r="U43" s="72">
        <v>83.210325878622115</v>
      </c>
      <c r="V43" s="72">
        <v>99.062040334616867</v>
      </c>
      <c r="W43" s="72">
        <v>93.450672525247185</v>
      </c>
      <c r="X43" s="72">
        <v>95.597147840208152</v>
      </c>
      <c r="Y43" s="72">
        <v>90.232903737655548</v>
      </c>
      <c r="Z43" s="72">
        <v>71.241134081975318</v>
      </c>
      <c r="AA43" s="72">
        <v>99.514785370058007</v>
      </c>
      <c r="AB43" s="72">
        <v>99.277101949156773</v>
      </c>
      <c r="AC43" s="72">
        <v>102.4941427840951</v>
      </c>
      <c r="AD43" s="72">
        <v>93.787502801884557</v>
      </c>
      <c r="AE43" s="72">
        <v>91.862599892138803</v>
      </c>
    </row>
    <row r="44" spans="1:31" x14ac:dyDescent="0.2">
      <c r="A44" s="42">
        <v>1987</v>
      </c>
      <c r="B44" s="72">
        <v>77.682732160814609</v>
      </c>
      <c r="C44" s="72">
        <v>88.533248077487428</v>
      </c>
      <c r="D44" s="72">
        <v>85.087906189869031</v>
      </c>
      <c r="E44" s="72">
        <v>66.333339757201827</v>
      </c>
      <c r="F44" s="72">
        <v>123.63103362470888</v>
      </c>
      <c r="G44" s="72">
        <v>88.015299166707322</v>
      </c>
      <c r="H44" s="72">
        <v>88.903064494310044</v>
      </c>
      <c r="I44" s="72">
        <v>105.38952394653077</v>
      </c>
      <c r="J44" s="72"/>
      <c r="K44" s="72">
        <v>90.699077827893518</v>
      </c>
      <c r="L44" s="72">
        <v>101.6179263475732</v>
      </c>
      <c r="M44" s="72">
        <v>90.64360393993654</v>
      </c>
      <c r="N44" s="72">
        <v>96.880398795696806</v>
      </c>
      <c r="O44" s="72">
        <v>66.160081278976534</v>
      </c>
      <c r="P44" s="72">
        <v>99.01886747618056</v>
      </c>
      <c r="Q44" s="72">
        <v>94.390521748801589</v>
      </c>
      <c r="R44" s="72">
        <v>102.19196349372085</v>
      </c>
      <c r="S44" s="72">
        <v>83.027374500318786</v>
      </c>
      <c r="T44" s="72">
        <v>87.567105201841841</v>
      </c>
      <c r="U44" s="72">
        <v>79.985732184361026</v>
      </c>
      <c r="V44" s="72">
        <v>92.108661572764731</v>
      </c>
      <c r="W44" s="72">
        <v>90.639582651366609</v>
      </c>
      <c r="X44" s="72">
        <v>94.402183038874028</v>
      </c>
      <c r="Y44" s="72">
        <v>93.963404794845232</v>
      </c>
      <c r="Z44" s="72">
        <v>63.696843435663652</v>
      </c>
      <c r="AA44" s="72">
        <v>96.614967350380454</v>
      </c>
      <c r="AB44" s="72">
        <v>97.537202330567027</v>
      </c>
      <c r="AC44" s="72">
        <v>102.50741925816955</v>
      </c>
      <c r="AD44" s="72">
        <v>93.815347200744071</v>
      </c>
      <c r="AE44" s="72">
        <v>91.910865635314977</v>
      </c>
    </row>
    <row r="45" spans="1:31" x14ac:dyDescent="0.2">
      <c r="A45" s="42">
        <v>1988</v>
      </c>
      <c r="B45" s="72">
        <v>69.105754402935901</v>
      </c>
      <c r="C45" s="72">
        <v>103.3822976753502</v>
      </c>
      <c r="D45" s="72">
        <v>106.45593671740554</v>
      </c>
      <c r="E45" s="72">
        <v>72.545575348087723</v>
      </c>
      <c r="F45" s="72">
        <v>129.80973198351137</v>
      </c>
      <c r="G45" s="72">
        <v>95.018330663372353</v>
      </c>
      <c r="H45" s="72">
        <v>96.195919151089001</v>
      </c>
      <c r="I45" s="72">
        <v>112.54121234967327</v>
      </c>
      <c r="J45" s="72"/>
      <c r="K45" s="72">
        <v>94.233897702374648</v>
      </c>
      <c r="L45" s="72">
        <v>101.8251430771615</v>
      </c>
      <c r="M45" s="72">
        <v>90.413118806449489</v>
      </c>
      <c r="N45" s="72">
        <v>94.089470160441365</v>
      </c>
      <c r="O45" s="72">
        <v>74.15300254245868</v>
      </c>
      <c r="P45" s="72">
        <v>101.94428639178783</v>
      </c>
      <c r="Q45" s="72">
        <v>87.952503078754546</v>
      </c>
      <c r="R45" s="72">
        <v>98.015155272208801</v>
      </c>
      <c r="S45" s="72">
        <v>85.706005298374251</v>
      </c>
      <c r="T45" s="72">
        <v>90.407315099645686</v>
      </c>
      <c r="U45" s="72">
        <v>81.300047447027637</v>
      </c>
      <c r="V45" s="72">
        <v>96.123192238167846</v>
      </c>
      <c r="W45" s="72">
        <v>93.918750855130568</v>
      </c>
      <c r="X45" s="72">
        <v>96.448350452359037</v>
      </c>
      <c r="Y45" s="72">
        <v>95.11113068800384</v>
      </c>
      <c r="Z45" s="72">
        <v>76.000840371751295</v>
      </c>
      <c r="AA45" s="72">
        <v>98.896518433630732</v>
      </c>
      <c r="AB45" s="72">
        <v>102.37711947469342</v>
      </c>
      <c r="AC45" s="72">
        <v>102.20507692630974</v>
      </c>
      <c r="AD45" s="72">
        <v>95.182762979148208</v>
      </c>
      <c r="AE45" s="72">
        <v>94.93976962824209</v>
      </c>
    </row>
    <row r="46" spans="1:31" x14ac:dyDescent="0.2">
      <c r="A46" s="42">
        <v>1989</v>
      </c>
      <c r="B46" s="72">
        <v>82.493445493937898</v>
      </c>
      <c r="C46" s="72">
        <v>92.598127053987412</v>
      </c>
      <c r="D46" s="72">
        <v>93.275178923655346</v>
      </c>
      <c r="E46" s="72">
        <v>71.678936591874688</v>
      </c>
      <c r="F46" s="72">
        <v>117.91349049921521</v>
      </c>
      <c r="G46" s="72">
        <v>94.469869763226981</v>
      </c>
      <c r="H46" s="72">
        <v>95.590712210373823</v>
      </c>
      <c r="I46" s="72">
        <v>105.56985133967747</v>
      </c>
      <c r="J46" s="72"/>
      <c r="K46" s="72">
        <v>93.904499691508349</v>
      </c>
      <c r="L46" s="72">
        <v>101.37575367916364</v>
      </c>
      <c r="M46" s="72">
        <v>89.057098091282654</v>
      </c>
      <c r="N46" s="72">
        <v>91.442736919118147</v>
      </c>
      <c r="O46" s="72">
        <v>67.884594334785717</v>
      </c>
      <c r="P46" s="72">
        <v>100.74971579360535</v>
      </c>
      <c r="Q46" s="72">
        <v>83.444977608096167</v>
      </c>
      <c r="R46" s="72">
        <v>96.848443065564396</v>
      </c>
      <c r="S46" s="72">
        <v>86.310359813328347</v>
      </c>
      <c r="T46" s="72">
        <v>91.206080382736474</v>
      </c>
      <c r="U46" s="72">
        <v>84.111519227767786</v>
      </c>
      <c r="V46" s="72">
        <v>95.943345050122161</v>
      </c>
      <c r="W46" s="72">
        <v>93.134182711365028</v>
      </c>
      <c r="X46" s="72">
        <v>96.68498926094972</v>
      </c>
      <c r="Y46" s="72">
        <v>96.193233512499646</v>
      </c>
      <c r="Z46" s="72">
        <v>79.897974997575687</v>
      </c>
      <c r="AA46" s="72">
        <v>99.028727834629208</v>
      </c>
      <c r="AB46" s="72">
        <v>104.24423009107208</v>
      </c>
      <c r="AC46" s="72">
        <v>100.83701621258285</v>
      </c>
      <c r="AD46" s="72">
        <v>95.918392532332831</v>
      </c>
      <c r="AE46" s="72">
        <v>94.924835908197394</v>
      </c>
    </row>
    <row r="47" spans="1:31" x14ac:dyDescent="0.2">
      <c r="A47" s="42">
        <v>1990</v>
      </c>
      <c r="B47" s="72">
        <v>91.068791112045588</v>
      </c>
      <c r="C47" s="72">
        <v>87.266924371633067</v>
      </c>
      <c r="D47" s="72">
        <v>90.975927113877233</v>
      </c>
      <c r="E47" s="72">
        <v>71.460703467946772</v>
      </c>
      <c r="F47" s="72">
        <v>96.209122402634279</v>
      </c>
      <c r="G47" s="72">
        <v>96.554852654268103</v>
      </c>
      <c r="H47" s="72">
        <v>97.211290886446847</v>
      </c>
      <c r="I47" s="72">
        <v>100.91031795357162</v>
      </c>
      <c r="J47" s="72"/>
      <c r="K47" s="72">
        <v>95.094892210198097</v>
      </c>
      <c r="L47" s="72">
        <v>99.851422153790296</v>
      </c>
      <c r="M47" s="72">
        <v>91.516978875260534</v>
      </c>
      <c r="N47" s="72">
        <v>91.094282661715312</v>
      </c>
      <c r="O47" s="72">
        <v>73.557168555542816</v>
      </c>
      <c r="P47" s="72">
        <v>98.540325724222129</v>
      </c>
      <c r="Q47" s="72">
        <v>87.451733850921187</v>
      </c>
      <c r="R47" s="72">
        <v>93.618502149590867</v>
      </c>
      <c r="S47" s="72">
        <v>91.786635873558566</v>
      </c>
      <c r="T47" s="72">
        <v>91.369090862619686</v>
      </c>
      <c r="U47" s="72">
        <v>85.233267795151193</v>
      </c>
      <c r="V47" s="72">
        <v>96.816573449275168</v>
      </c>
      <c r="W47" s="72">
        <v>93.178468569455106</v>
      </c>
      <c r="X47" s="72">
        <v>97.131583764902572</v>
      </c>
      <c r="Y47" s="72">
        <v>96.400835505861693</v>
      </c>
      <c r="Z47" s="72">
        <v>78.035628790118338</v>
      </c>
      <c r="AA47" s="72">
        <v>101.2336091091336</v>
      </c>
      <c r="AB47" s="72">
        <v>104.0976439997953</v>
      </c>
      <c r="AC47" s="72">
        <v>100.74453060416843</v>
      </c>
      <c r="AD47" s="72">
        <v>96.743920544348825</v>
      </c>
      <c r="AE47" s="72">
        <v>95.518629709080116</v>
      </c>
    </row>
    <row r="48" spans="1:31" x14ac:dyDescent="0.2">
      <c r="A48" s="42">
        <v>1991</v>
      </c>
      <c r="B48" s="72">
        <v>91.911001703274025</v>
      </c>
      <c r="C48" s="72">
        <v>88.970805310248068</v>
      </c>
      <c r="D48" s="72">
        <v>88.987169708698687</v>
      </c>
      <c r="E48" s="72">
        <v>81.780519312228094</v>
      </c>
      <c r="F48" s="72">
        <v>94.487522023231691</v>
      </c>
      <c r="G48" s="72">
        <v>98.034549399435036</v>
      </c>
      <c r="H48" s="72">
        <v>98.200775131260258</v>
      </c>
      <c r="I48" s="72">
        <v>99.101900644190309</v>
      </c>
      <c r="J48" s="72"/>
      <c r="K48" s="72">
        <v>94.64446245144741</v>
      </c>
      <c r="L48" s="72">
        <v>99.893026343766067</v>
      </c>
      <c r="M48" s="72">
        <v>97.215645853589862</v>
      </c>
      <c r="N48" s="72">
        <v>96.332914042926532</v>
      </c>
      <c r="O48" s="72">
        <v>89.450773262842944</v>
      </c>
      <c r="P48" s="72">
        <v>99.360876758350912</v>
      </c>
      <c r="Q48" s="72">
        <v>89.700138025807036</v>
      </c>
      <c r="R48" s="72">
        <v>98.396163145789572</v>
      </c>
      <c r="S48" s="72">
        <v>96.047241479278938</v>
      </c>
      <c r="T48" s="72">
        <v>93.504000537959215</v>
      </c>
      <c r="U48" s="72">
        <v>91.29238150778356</v>
      </c>
      <c r="V48" s="72">
        <v>96.505521299180444</v>
      </c>
      <c r="W48" s="72">
        <v>93.499042113766322</v>
      </c>
      <c r="X48" s="72">
        <v>95.054060197483835</v>
      </c>
      <c r="Y48" s="72">
        <v>94.218834007624395</v>
      </c>
      <c r="Z48" s="72">
        <v>81.996851765117725</v>
      </c>
      <c r="AA48" s="72">
        <v>98.155785889270049</v>
      </c>
      <c r="AB48" s="72">
        <v>101.86109650119388</v>
      </c>
      <c r="AC48" s="72">
        <v>100.8144380674447</v>
      </c>
      <c r="AD48" s="72">
        <v>96.773375988108839</v>
      </c>
      <c r="AE48" s="72">
        <v>95.887419077450616</v>
      </c>
    </row>
    <row r="49" spans="1:31" x14ac:dyDescent="0.2">
      <c r="A49" s="42">
        <v>1992</v>
      </c>
      <c r="B49" s="72">
        <v>107.04848121281077</v>
      </c>
      <c r="C49" s="72">
        <v>93.489497649603479</v>
      </c>
      <c r="D49" s="72">
        <v>91.443428115848846</v>
      </c>
      <c r="E49" s="72">
        <v>94.122099896101417</v>
      </c>
      <c r="F49" s="72">
        <v>98.31670991170887</v>
      </c>
      <c r="G49" s="72">
        <v>98.243890621098402</v>
      </c>
      <c r="H49" s="72">
        <v>96.549112427668987</v>
      </c>
      <c r="I49" s="72">
        <v>100.64763006641903</v>
      </c>
      <c r="J49" s="72"/>
      <c r="K49" s="72">
        <v>97.474853784333433</v>
      </c>
      <c r="L49" s="72">
        <v>103.04607153868626</v>
      </c>
      <c r="M49" s="72">
        <v>99.742242424178258</v>
      </c>
      <c r="N49" s="72">
        <v>100.01115520939412</v>
      </c>
      <c r="O49" s="72">
        <v>94.132699353493308</v>
      </c>
      <c r="P49" s="72">
        <v>99.825887032925877</v>
      </c>
      <c r="Q49" s="72">
        <v>99.249529767736732</v>
      </c>
      <c r="R49" s="72">
        <v>100.57650428677441</v>
      </c>
      <c r="S49" s="72">
        <v>97.723080071103013</v>
      </c>
      <c r="T49" s="72">
        <v>98.427418475896161</v>
      </c>
      <c r="U49" s="72">
        <v>96.53916725760493</v>
      </c>
      <c r="V49" s="72">
        <v>98.54666818115831</v>
      </c>
      <c r="W49" s="72">
        <v>99.650714782030306</v>
      </c>
      <c r="X49" s="72">
        <v>99.05957328435187</v>
      </c>
      <c r="Y49" s="72">
        <v>96.881191017609652</v>
      </c>
      <c r="Z49" s="72">
        <v>90.684320374315334</v>
      </c>
      <c r="AA49" s="72">
        <v>102.1450110886225</v>
      </c>
      <c r="AB49" s="72">
        <v>99.248323382776107</v>
      </c>
      <c r="AC49" s="72">
        <v>100.86098783839931</v>
      </c>
      <c r="AD49" s="72">
        <v>99.648110751530027</v>
      </c>
      <c r="AE49" s="72">
        <v>98.835847560737207</v>
      </c>
    </row>
    <row r="50" spans="1:31" x14ac:dyDescent="0.2">
      <c r="A50" s="42">
        <v>1993</v>
      </c>
      <c r="B50" s="72">
        <v>100</v>
      </c>
      <c r="C50" s="72">
        <v>100</v>
      </c>
      <c r="D50" s="72">
        <v>100</v>
      </c>
      <c r="E50" s="72">
        <v>100</v>
      </c>
      <c r="F50" s="72">
        <v>100</v>
      </c>
      <c r="G50" s="72">
        <v>100</v>
      </c>
      <c r="H50" s="72">
        <v>100</v>
      </c>
      <c r="I50" s="72">
        <v>100</v>
      </c>
      <c r="J50" s="72"/>
      <c r="K50" s="72">
        <v>100</v>
      </c>
      <c r="L50" s="72">
        <v>100</v>
      </c>
      <c r="M50" s="72">
        <v>100</v>
      </c>
      <c r="N50" s="72">
        <v>100</v>
      </c>
      <c r="O50" s="72">
        <v>100</v>
      </c>
      <c r="P50" s="72">
        <v>100</v>
      </c>
      <c r="Q50" s="72">
        <v>100</v>
      </c>
      <c r="R50" s="72">
        <v>100</v>
      </c>
      <c r="S50" s="72">
        <v>100</v>
      </c>
      <c r="T50" s="72">
        <v>100</v>
      </c>
      <c r="U50" s="72">
        <v>100</v>
      </c>
      <c r="V50" s="72">
        <v>100</v>
      </c>
      <c r="W50" s="72">
        <v>100</v>
      </c>
      <c r="X50" s="72">
        <v>100</v>
      </c>
      <c r="Y50" s="72">
        <v>100</v>
      </c>
      <c r="Z50" s="72">
        <v>100</v>
      </c>
      <c r="AA50" s="72">
        <v>100</v>
      </c>
      <c r="AB50" s="72">
        <v>100</v>
      </c>
      <c r="AC50" s="72">
        <v>100</v>
      </c>
      <c r="AD50" s="72">
        <v>100</v>
      </c>
      <c r="AE50" s="72">
        <v>100</v>
      </c>
    </row>
    <row r="51" spans="1:31" x14ac:dyDescent="0.2">
      <c r="A51" s="42">
        <v>1994</v>
      </c>
      <c r="B51" s="72">
        <v>117.86665411825086</v>
      </c>
      <c r="C51" s="72">
        <v>106.0219087168809</v>
      </c>
      <c r="D51" s="72">
        <v>106.30756774468</v>
      </c>
      <c r="E51" s="72">
        <v>110.7123583343555</v>
      </c>
      <c r="F51" s="72">
        <v>100.5909046165514</v>
      </c>
      <c r="G51" s="72">
        <v>108.46183814542353</v>
      </c>
      <c r="H51" s="72">
        <v>102.7768804158914</v>
      </c>
      <c r="I51" s="72">
        <v>94.258053730972094</v>
      </c>
      <c r="J51" s="72"/>
      <c r="K51" s="72">
        <v>106.51514629911289</v>
      </c>
      <c r="L51" s="72">
        <v>101.89993964229915</v>
      </c>
      <c r="M51" s="72">
        <v>100.55825072470248</v>
      </c>
      <c r="N51" s="72">
        <v>101.28050501727154</v>
      </c>
      <c r="O51" s="72">
        <v>114.02535215145764</v>
      </c>
      <c r="P51" s="72">
        <v>99.038611457873429</v>
      </c>
      <c r="Q51" s="72">
        <v>113.36571530293747</v>
      </c>
      <c r="R51" s="72">
        <v>96.032445918967397</v>
      </c>
      <c r="S51" s="72">
        <v>100.89301785060636</v>
      </c>
      <c r="T51" s="72">
        <v>102.9344459031777</v>
      </c>
      <c r="U51" s="72">
        <v>104.2008292658299</v>
      </c>
      <c r="V51" s="72">
        <v>102.53907464167581</v>
      </c>
      <c r="W51" s="72">
        <v>100.39942787985919</v>
      </c>
      <c r="X51" s="72">
        <v>99.355987916669264</v>
      </c>
      <c r="Y51" s="72">
        <v>103.58461558242048</v>
      </c>
      <c r="Z51" s="72">
        <v>98.654350481980316</v>
      </c>
      <c r="AA51" s="72">
        <v>97.186760736948031</v>
      </c>
      <c r="AB51" s="72">
        <v>100.98841793159704</v>
      </c>
      <c r="AC51" s="72">
        <v>98.899979014303213</v>
      </c>
      <c r="AD51" s="72">
        <v>100.53437158655581</v>
      </c>
      <c r="AE51" s="72">
        <v>103.10126124245046</v>
      </c>
    </row>
    <row r="52" spans="1:31" x14ac:dyDescent="0.2">
      <c r="A52" s="42">
        <v>1995</v>
      </c>
      <c r="B52" s="72">
        <v>92.020588895221948</v>
      </c>
      <c r="C52" s="72">
        <v>117.0259781275937</v>
      </c>
      <c r="D52" s="72">
        <v>119.96689937989879</v>
      </c>
      <c r="E52" s="72">
        <v>111.05787253269705</v>
      </c>
      <c r="F52" s="72">
        <v>119.50514339819129</v>
      </c>
      <c r="G52" s="72">
        <v>114.45356517374732</v>
      </c>
      <c r="H52" s="72">
        <v>111.87007539974284</v>
      </c>
      <c r="I52" s="72">
        <v>95.597326542149901</v>
      </c>
      <c r="J52" s="72"/>
      <c r="K52" s="72">
        <v>111.52582890117263</v>
      </c>
      <c r="L52" s="72">
        <v>100.94639502556147</v>
      </c>
      <c r="M52" s="72">
        <v>97.337941378606317</v>
      </c>
      <c r="N52" s="72">
        <v>98.585767228285576</v>
      </c>
      <c r="O52" s="72">
        <v>121.72985160964048</v>
      </c>
      <c r="P52" s="72">
        <v>98.941872130568598</v>
      </c>
      <c r="Q52" s="72">
        <v>104.7062758647716</v>
      </c>
      <c r="R52" s="72">
        <v>93.714527118066769</v>
      </c>
      <c r="S52" s="72">
        <v>97.903542818259282</v>
      </c>
      <c r="T52" s="72">
        <v>102.35768873821405</v>
      </c>
      <c r="U52" s="72">
        <v>101.66439897161155</v>
      </c>
      <c r="V52" s="72">
        <v>102.85421218120625</v>
      </c>
      <c r="W52" s="72">
        <v>100.37464155660848</v>
      </c>
      <c r="X52" s="72">
        <v>99.398372661877787</v>
      </c>
      <c r="Y52" s="72">
        <v>102.19811219479071</v>
      </c>
      <c r="Z52" s="72">
        <v>114.37366563648398</v>
      </c>
      <c r="AA52" s="72">
        <v>97.877925972221362</v>
      </c>
      <c r="AB52" s="72">
        <v>100.68536648291824</v>
      </c>
      <c r="AC52" s="72">
        <v>97.37386067208918</v>
      </c>
      <c r="AD52" s="72">
        <v>99.612795112251533</v>
      </c>
      <c r="AE52" s="72">
        <v>103.53809004668408</v>
      </c>
    </row>
    <row r="53" spans="1:31" x14ac:dyDescent="0.2">
      <c r="A53" s="42">
        <v>1996</v>
      </c>
      <c r="B53" s="72">
        <v>101.15038155236039</v>
      </c>
      <c r="C53" s="72">
        <v>114.89223705088546</v>
      </c>
      <c r="D53" s="72">
        <v>107.37247211556443</v>
      </c>
      <c r="E53" s="72">
        <v>121.48544444308595</v>
      </c>
      <c r="F53" s="72">
        <v>129.29854392329122</v>
      </c>
      <c r="G53" s="72">
        <v>123.14842445585688</v>
      </c>
      <c r="H53" s="72"/>
      <c r="I53" s="72"/>
      <c r="J53" s="72"/>
      <c r="K53" s="72">
        <v>116.31071650058966</v>
      </c>
      <c r="L53" s="72">
        <v>100.29313387024469</v>
      </c>
      <c r="M53" s="72">
        <v>97.295587860063918</v>
      </c>
      <c r="N53" s="72">
        <v>98.053005806410582</v>
      </c>
      <c r="O53" s="72">
        <v>140.98080043492928</v>
      </c>
      <c r="P53" s="72">
        <v>98.939688369087605</v>
      </c>
      <c r="Q53" s="72">
        <v>86.780815439811576</v>
      </c>
      <c r="R53" s="72">
        <v>94.653511032290737</v>
      </c>
      <c r="S53" s="72">
        <v>98.944408071248816</v>
      </c>
      <c r="T53" s="72">
        <v>106.50013745963354</v>
      </c>
      <c r="U53" s="72">
        <v>109.18856094764101</v>
      </c>
      <c r="V53" s="72">
        <v>105.80857454811894</v>
      </c>
      <c r="W53" s="72">
        <v>99.475967717922416</v>
      </c>
      <c r="X53" s="72">
        <v>100.32330852692699</v>
      </c>
      <c r="Y53" s="72">
        <v>103.89760050646564</v>
      </c>
      <c r="Z53" s="72">
        <v>119.64939639531808</v>
      </c>
      <c r="AA53" s="72">
        <v>98.956453209699262</v>
      </c>
      <c r="AB53" s="72">
        <v>100.4388242996924</v>
      </c>
      <c r="AC53" s="72">
        <v>96.640000461711594</v>
      </c>
      <c r="AD53" s="72">
        <v>100.73935930373436</v>
      </c>
      <c r="AE53" s="72">
        <v>105.8465988056391</v>
      </c>
    </row>
    <row r="54" spans="1:31" x14ac:dyDescent="0.2">
      <c r="B54" s="70"/>
      <c r="C54" s="70"/>
      <c r="D54" s="70"/>
      <c r="E54" s="70"/>
      <c r="F54" s="70"/>
      <c r="G54" s="70"/>
      <c r="H54" s="70"/>
      <c r="I54" s="70"/>
      <c r="J54" s="70"/>
      <c r="K54" s="70"/>
      <c r="L54" s="69"/>
      <c r="M54" s="69"/>
    </row>
    <row r="57" spans="1:31" x14ac:dyDescent="0.2">
      <c r="C57" s="43"/>
    </row>
    <row r="58" spans="1:31" x14ac:dyDescent="0.2">
      <c r="C58" s="43"/>
      <c r="H58" s="98"/>
      <c r="I58" s="98"/>
      <c r="J58" s="98"/>
      <c r="K58" s="98"/>
      <c r="L58" s="98"/>
      <c r="M58" s="98"/>
      <c r="N58" s="98"/>
    </row>
    <row r="59" spans="1:31" x14ac:dyDescent="0.2">
      <c r="C59" s="43"/>
      <c r="H59" s="98"/>
      <c r="I59" s="98"/>
      <c r="J59" s="98"/>
      <c r="K59" s="98"/>
      <c r="L59" s="98"/>
      <c r="M59" s="98"/>
      <c r="N59" s="98"/>
    </row>
    <row r="60" spans="1:31" x14ac:dyDescent="0.2">
      <c r="B60" s="46"/>
      <c r="C60" s="47"/>
      <c r="D60" s="47"/>
      <c r="F60" s="49"/>
      <c r="G60" s="49"/>
      <c r="H60" s="91"/>
      <c r="I60" s="93"/>
      <c r="J60" s="92"/>
      <c r="K60" s="92"/>
      <c r="L60" s="98"/>
      <c r="M60" s="91"/>
      <c r="N60" s="98"/>
    </row>
    <row r="61" spans="1:31" x14ac:dyDescent="0.2">
      <c r="B61" s="55"/>
      <c r="C61" s="55"/>
      <c r="D61" s="47"/>
      <c r="E61" s="48"/>
      <c r="F61" s="49"/>
      <c r="G61" s="65"/>
      <c r="H61" s="93"/>
      <c r="I61" s="92"/>
      <c r="J61" s="93"/>
      <c r="K61" s="93"/>
      <c r="L61" s="91"/>
      <c r="M61" s="91"/>
      <c r="N61" s="98"/>
    </row>
    <row r="62" spans="1:31" x14ac:dyDescent="0.2">
      <c r="B62" s="55"/>
      <c r="C62" s="47"/>
      <c r="D62" s="65"/>
      <c r="E62" s="65"/>
      <c r="F62" s="59"/>
      <c r="G62" s="75"/>
      <c r="H62" s="94"/>
      <c r="I62" s="94"/>
      <c r="J62" s="93"/>
      <c r="K62" s="93"/>
      <c r="L62" s="91"/>
      <c r="M62" s="91"/>
      <c r="N62" s="98"/>
    </row>
    <row r="63" spans="1:31" x14ac:dyDescent="0.2">
      <c r="B63" s="72"/>
      <c r="C63" s="72"/>
      <c r="D63" s="72"/>
      <c r="E63" s="72"/>
      <c r="F63" s="72"/>
      <c r="G63" s="72"/>
      <c r="H63" s="99"/>
      <c r="I63" s="99"/>
      <c r="J63" s="99"/>
      <c r="K63" s="99"/>
      <c r="L63" s="99"/>
      <c r="M63" s="99"/>
      <c r="N63" s="98"/>
    </row>
    <row r="64" spans="1:31" x14ac:dyDescent="0.2">
      <c r="B64" s="72"/>
      <c r="C64" s="72"/>
      <c r="D64" s="72"/>
      <c r="E64" s="72"/>
      <c r="F64" s="72"/>
      <c r="G64" s="72"/>
      <c r="H64" s="99"/>
      <c r="I64" s="99"/>
      <c r="J64" s="99"/>
      <c r="K64" s="99"/>
      <c r="L64" s="99"/>
      <c r="M64" s="99"/>
      <c r="N64" s="98"/>
    </row>
    <row r="65" spans="2:14" x14ac:dyDescent="0.2">
      <c r="B65" s="72"/>
      <c r="C65" s="72"/>
      <c r="D65" s="72"/>
      <c r="E65" s="72"/>
      <c r="F65" s="72"/>
      <c r="G65" s="72"/>
      <c r="H65" s="99"/>
      <c r="I65" s="99"/>
      <c r="J65" s="99"/>
      <c r="K65" s="99"/>
      <c r="L65" s="99"/>
      <c r="M65" s="99"/>
      <c r="N65" s="98"/>
    </row>
    <row r="66" spans="2:14" x14ac:dyDescent="0.2">
      <c r="B66" s="72"/>
      <c r="C66" s="72"/>
      <c r="D66" s="72"/>
      <c r="E66" s="72"/>
      <c r="F66" s="72"/>
      <c r="G66" s="72"/>
      <c r="H66" s="99"/>
      <c r="I66" s="99"/>
      <c r="J66" s="99"/>
      <c r="K66" s="99"/>
      <c r="L66" s="99"/>
      <c r="M66" s="99"/>
      <c r="N66" s="98"/>
    </row>
    <row r="67" spans="2:14" x14ac:dyDescent="0.2">
      <c r="B67" s="72"/>
      <c r="C67" s="72"/>
      <c r="D67" s="72"/>
      <c r="E67" s="72"/>
      <c r="F67" s="72"/>
      <c r="G67" s="72"/>
      <c r="H67" s="99"/>
      <c r="I67" s="99"/>
      <c r="J67" s="99"/>
      <c r="K67" s="99"/>
      <c r="L67" s="99"/>
      <c r="M67" s="99"/>
      <c r="N67" s="98"/>
    </row>
    <row r="68" spans="2:14" x14ac:dyDescent="0.2">
      <c r="B68" s="72"/>
      <c r="C68" s="72"/>
      <c r="D68" s="72"/>
      <c r="E68" s="72"/>
      <c r="F68" s="72"/>
      <c r="G68" s="72"/>
      <c r="H68" s="72"/>
      <c r="I68" s="72"/>
      <c r="J68" s="72"/>
      <c r="K68" s="72"/>
      <c r="L68" s="72"/>
      <c r="M68" s="72"/>
    </row>
    <row r="69" spans="2:14" x14ac:dyDescent="0.2">
      <c r="B69" s="72"/>
      <c r="C69" s="72"/>
      <c r="D69" s="72"/>
      <c r="E69" s="72"/>
      <c r="F69" s="72"/>
      <c r="G69" s="72"/>
      <c r="H69" s="72"/>
      <c r="I69" s="72"/>
      <c r="J69" s="72"/>
      <c r="K69" s="72"/>
      <c r="L69" s="72"/>
      <c r="M69" s="72"/>
    </row>
    <row r="70" spans="2:14" x14ac:dyDescent="0.2">
      <c r="B70" s="72"/>
      <c r="C70" s="72"/>
      <c r="D70" s="72"/>
      <c r="E70" s="72"/>
      <c r="F70" s="72"/>
      <c r="G70" s="72"/>
      <c r="H70" s="72"/>
      <c r="I70" s="72"/>
      <c r="J70" s="72"/>
      <c r="K70" s="72"/>
      <c r="L70" s="72"/>
      <c r="M70" s="72"/>
    </row>
    <row r="71" spans="2:14" x14ac:dyDescent="0.2">
      <c r="B71" s="72"/>
      <c r="C71" s="72"/>
      <c r="D71" s="72"/>
      <c r="E71" s="72"/>
      <c r="F71" s="72"/>
      <c r="G71" s="72"/>
      <c r="H71" s="72"/>
      <c r="I71" s="72"/>
      <c r="J71" s="72"/>
      <c r="K71" s="72"/>
      <c r="L71" s="72"/>
      <c r="M71" s="72"/>
    </row>
    <row r="72" spans="2:14" x14ac:dyDescent="0.2">
      <c r="B72" s="72"/>
      <c r="C72" s="72"/>
      <c r="D72" s="72"/>
      <c r="E72" s="72"/>
      <c r="F72" s="72"/>
      <c r="G72" s="72"/>
      <c r="H72" s="72"/>
      <c r="I72" s="72"/>
      <c r="J72" s="72"/>
      <c r="K72" s="72"/>
      <c r="L72" s="72"/>
      <c r="M72" s="72"/>
    </row>
    <row r="73" spans="2:14" x14ac:dyDescent="0.2">
      <c r="B73" s="72"/>
      <c r="C73" s="72"/>
      <c r="D73" s="72"/>
      <c r="E73" s="72"/>
      <c r="F73" s="72"/>
      <c r="G73" s="72"/>
      <c r="H73" s="72"/>
      <c r="I73" s="72"/>
      <c r="J73" s="72"/>
      <c r="K73" s="72"/>
      <c r="L73" s="72"/>
      <c r="M73" s="72"/>
    </row>
    <row r="74" spans="2:14" x14ac:dyDescent="0.2">
      <c r="B74" s="72"/>
      <c r="C74" s="72"/>
      <c r="D74" s="72"/>
      <c r="E74" s="72"/>
      <c r="F74" s="72"/>
      <c r="G74" s="72"/>
      <c r="H74" s="72"/>
      <c r="I74" s="72"/>
      <c r="J74" s="72"/>
      <c r="K74" s="72"/>
      <c r="L74" s="72"/>
      <c r="M74" s="72"/>
    </row>
    <row r="75" spans="2:14" x14ac:dyDescent="0.2">
      <c r="B75" s="72"/>
      <c r="C75" s="72"/>
      <c r="D75" s="72"/>
      <c r="E75" s="72"/>
      <c r="F75" s="72"/>
      <c r="G75" s="72"/>
      <c r="H75" s="72"/>
      <c r="I75" s="72"/>
      <c r="J75" s="72"/>
      <c r="K75" s="72"/>
      <c r="L75" s="72"/>
      <c r="M75" s="72"/>
    </row>
    <row r="76" spans="2:14" x14ac:dyDescent="0.2">
      <c r="B76" s="72"/>
      <c r="C76" s="72"/>
      <c r="D76" s="72"/>
      <c r="E76" s="72"/>
      <c r="F76" s="72"/>
      <c r="G76" s="72"/>
      <c r="H76" s="72"/>
      <c r="I76" s="72"/>
      <c r="J76" s="72"/>
      <c r="K76" s="72"/>
      <c r="L76" s="72"/>
      <c r="M76" s="72"/>
    </row>
    <row r="77" spans="2:14" x14ac:dyDescent="0.2">
      <c r="B77" s="72"/>
      <c r="C77" s="72"/>
      <c r="D77" s="72"/>
      <c r="E77" s="72"/>
      <c r="F77" s="72"/>
      <c r="G77" s="72"/>
      <c r="H77" s="72"/>
      <c r="I77" s="72"/>
      <c r="J77" s="72"/>
      <c r="K77" s="72"/>
      <c r="L77" s="72"/>
      <c r="M77" s="72"/>
    </row>
    <row r="78" spans="2:14" x14ac:dyDescent="0.2">
      <c r="B78" s="72"/>
      <c r="C78" s="72"/>
      <c r="D78" s="72"/>
      <c r="E78" s="72"/>
      <c r="F78" s="72"/>
      <c r="G78" s="72"/>
      <c r="H78" s="72"/>
      <c r="I78" s="72"/>
      <c r="J78" s="72"/>
      <c r="K78" s="72"/>
      <c r="L78" s="72"/>
      <c r="M78" s="72"/>
    </row>
    <row r="79" spans="2:14" x14ac:dyDescent="0.2">
      <c r="B79" s="72"/>
      <c r="C79" s="72"/>
      <c r="D79" s="72"/>
      <c r="E79" s="72"/>
      <c r="F79" s="72"/>
      <c r="G79" s="72"/>
      <c r="H79" s="72"/>
      <c r="I79" s="72"/>
      <c r="J79" s="72"/>
      <c r="K79" s="72"/>
      <c r="L79" s="72"/>
      <c r="M79" s="72"/>
    </row>
    <row r="80" spans="2:14" x14ac:dyDescent="0.2">
      <c r="B80" s="72"/>
      <c r="C80" s="72"/>
      <c r="D80" s="72"/>
      <c r="E80" s="72"/>
      <c r="F80" s="72"/>
      <c r="G80" s="72"/>
      <c r="H80" s="72"/>
      <c r="I80" s="72"/>
      <c r="J80" s="72"/>
      <c r="K80" s="72"/>
      <c r="L80" s="72"/>
      <c r="M80" s="72"/>
    </row>
    <row r="81" spans="2:13" x14ac:dyDescent="0.2">
      <c r="B81" s="72"/>
      <c r="C81" s="72"/>
      <c r="D81" s="72"/>
      <c r="E81" s="72"/>
      <c r="F81" s="72"/>
      <c r="G81" s="72"/>
      <c r="H81" s="72"/>
      <c r="I81" s="72"/>
      <c r="J81" s="72"/>
      <c r="K81" s="72"/>
      <c r="L81" s="72"/>
      <c r="M81" s="72"/>
    </row>
    <row r="82" spans="2:13" x14ac:dyDescent="0.2">
      <c r="B82" s="72"/>
      <c r="C82" s="72"/>
      <c r="D82" s="72"/>
      <c r="E82" s="72"/>
      <c r="F82" s="72"/>
      <c r="G82" s="72"/>
      <c r="H82" s="72"/>
      <c r="I82" s="72"/>
      <c r="J82" s="72"/>
      <c r="K82" s="72"/>
      <c r="L82" s="72"/>
      <c r="M82" s="72"/>
    </row>
    <row r="83" spans="2:13" x14ac:dyDescent="0.2">
      <c r="B83" s="72"/>
      <c r="C83" s="72"/>
      <c r="D83" s="72"/>
      <c r="E83" s="72"/>
      <c r="F83" s="72"/>
      <c r="G83" s="72"/>
      <c r="H83" s="72"/>
      <c r="I83" s="72"/>
      <c r="J83" s="72"/>
      <c r="K83" s="72"/>
      <c r="L83" s="72"/>
      <c r="M83" s="72"/>
    </row>
    <row r="84" spans="2:13" x14ac:dyDescent="0.2">
      <c r="B84" s="72"/>
      <c r="C84" s="72"/>
      <c r="D84" s="72"/>
      <c r="E84" s="72"/>
      <c r="F84" s="72"/>
      <c r="G84" s="72"/>
      <c r="H84" s="72"/>
      <c r="I84" s="72"/>
      <c r="J84" s="72"/>
      <c r="K84" s="72"/>
      <c r="L84" s="72"/>
      <c r="M84" s="72"/>
    </row>
    <row r="85" spans="2:13" x14ac:dyDescent="0.2">
      <c r="B85" s="72"/>
      <c r="C85" s="72"/>
      <c r="D85" s="72"/>
      <c r="E85" s="72"/>
      <c r="F85" s="72"/>
      <c r="G85" s="72"/>
      <c r="H85" s="72"/>
      <c r="I85" s="72"/>
      <c r="J85" s="72"/>
      <c r="K85" s="72"/>
      <c r="L85" s="72"/>
      <c r="M85" s="72"/>
    </row>
    <row r="86" spans="2:13" x14ac:dyDescent="0.2">
      <c r="B86" s="72"/>
      <c r="C86" s="72"/>
      <c r="D86" s="72"/>
      <c r="E86" s="72"/>
      <c r="F86" s="72"/>
      <c r="G86" s="72"/>
      <c r="H86" s="72"/>
      <c r="I86" s="72"/>
      <c r="J86" s="72"/>
      <c r="K86" s="72"/>
      <c r="L86" s="72"/>
      <c r="M86" s="72"/>
    </row>
    <row r="87" spans="2:13" x14ac:dyDescent="0.2">
      <c r="B87" s="72"/>
      <c r="C87" s="72"/>
      <c r="D87" s="72"/>
      <c r="E87" s="72"/>
      <c r="F87" s="72"/>
      <c r="G87" s="72"/>
      <c r="H87" s="72"/>
      <c r="I87" s="72"/>
      <c r="J87" s="72"/>
      <c r="K87" s="72"/>
      <c r="L87" s="72"/>
      <c r="M87" s="72"/>
    </row>
    <row r="88" spans="2:13" x14ac:dyDescent="0.2">
      <c r="B88" s="72"/>
      <c r="C88" s="72"/>
      <c r="D88" s="72"/>
      <c r="E88" s="72"/>
      <c r="F88" s="72"/>
      <c r="G88" s="72"/>
      <c r="H88" s="72"/>
      <c r="I88" s="72"/>
      <c r="J88" s="72"/>
      <c r="K88" s="72"/>
      <c r="L88" s="72"/>
      <c r="M88" s="72"/>
    </row>
    <row r="89" spans="2:13" x14ac:dyDescent="0.2">
      <c r="B89" s="72"/>
      <c r="C89" s="72"/>
      <c r="D89" s="72"/>
      <c r="E89" s="72"/>
      <c r="F89" s="72"/>
      <c r="G89" s="72"/>
      <c r="H89" s="72"/>
      <c r="I89" s="72"/>
      <c r="J89" s="72"/>
      <c r="K89" s="72"/>
      <c r="L89" s="72"/>
      <c r="M89" s="72"/>
    </row>
    <row r="90" spans="2:13" x14ac:dyDescent="0.2">
      <c r="B90" s="72"/>
      <c r="C90" s="72"/>
      <c r="D90" s="72"/>
      <c r="E90" s="72"/>
      <c r="F90" s="72"/>
      <c r="G90" s="72"/>
      <c r="H90" s="72"/>
      <c r="I90" s="72"/>
      <c r="J90" s="72"/>
      <c r="K90" s="72"/>
      <c r="L90" s="72"/>
      <c r="M90" s="72"/>
    </row>
    <row r="91" spans="2:13" x14ac:dyDescent="0.2">
      <c r="B91" s="72"/>
      <c r="C91" s="72"/>
      <c r="D91" s="72"/>
      <c r="E91" s="72"/>
      <c r="F91" s="72"/>
      <c r="G91" s="72"/>
      <c r="H91" s="72"/>
      <c r="I91" s="72"/>
      <c r="J91" s="72"/>
      <c r="K91" s="72"/>
      <c r="L91" s="72"/>
      <c r="M91" s="72"/>
    </row>
    <row r="92" spans="2:13" x14ac:dyDescent="0.2">
      <c r="B92" s="72"/>
      <c r="C92" s="72"/>
      <c r="D92" s="72"/>
      <c r="E92" s="72"/>
      <c r="F92" s="72"/>
      <c r="G92" s="72"/>
      <c r="H92" s="72"/>
      <c r="I92" s="72"/>
      <c r="J92" s="72"/>
      <c r="K92" s="72"/>
      <c r="L92" s="72"/>
      <c r="M92" s="72"/>
    </row>
    <row r="93" spans="2:13" x14ac:dyDescent="0.2">
      <c r="B93" s="72"/>
      <c r="C93" s="72"/>
      <c r="D93" s="72"/>
      <c r="E93" s="72"/>
      <c r="F93" s="72"/>
      <c r="G93" s="72"/>
      <c r="H93" s="72"/>
      <c r="I93" s="72"/>
      <c r="J93" s="72"/>
      <c r="K93" s="72"/>
      <c r="L93" s="72"/>
      <c r="M93" s="72"/>
    </row>
    <row r="94" spans="2:13" x14ac:dyDescent="0.2">
      <c r="B94" s="72"/>
      <c r="C94" s="72"/>
      <c r="D94" s="72"/>
      <c r="E94" s="72"/>
      <c r="F94" s="72"/>
      <c r="G94" s="72"/>
      <c r="H94" s="72"/>
      <c r="I94" s="72"/>
      <c r="J94" s="72"/>
      <c r="K94" s="72"/>
      <c r="L94" s="72"/>
      <c r="M94" s="72"/>
    </row>
    <row r="95" spans="2:13" x14ac:dyDescent="0.2">
      <c r="B95" s="72"/>
      <c r="C95" s="72"/>
      <c r="D95" s="72"/>
      <c r="E95" s="72"/>
      <c r="F95" s="72"/>
      <c r="G95" s="72"/>
      <c r="H95" s="72"/>
      <c r="I95" s="72"/>
      <c r="J95" s="72"/>
      <c r="K95" s="72"/>
      <c r="L95" s="72"/>
      <c r="M95" s="72"/>
    </row>
    <row r="96" spans="2:13" x14ac:dyDescent="0.2">
      <c r="B96" s="72"/>
      <c r="C96" s="72"/>
      <c r="D96" s="72"/>
      <c r="E96" s="72"/>
      <c r="F96" s="72"/>
      <c r="G96" s="72"/>
      <c r="H96" s="72"/>
      <c r="I96" s="72"/>
      <c r="J96" s="72"/>
      <c r="K96" s="72"/>
      <c r="L96" s="72"/>
      <c r="M96" s="72"/>
    </row>
    <row r="97" spans="2:13" x14ac:dyDescent="0.2">
      <c r="B97" s="72"/>
      <c r="C97" s="72"/>
      <c r="D97" s="72"/>
      <c r="E97" s="72"/>
      <c r="F97" s="72"/>
      <c r="G97" s="72"/>
      <c r="H97" s="72"/>
      <c r="I97" s="72"/>
      <c r="J97" s="72"/>
      <c r="K97" s="72"/>
      <c r="L97" s="72"/>
      <c r="M97" s="72"/>
    </row>
    <row r="98" spans="2:13" x14ac:dyDescent="0.2">
      <c r="B98" s="72"/>
      <c r="C98" s="72"/>
      <c r="D98" s="72"/>
      <c r="E98" s="72"/>
      <c r="F98" s="72"/>
      <c r="G98" s="72"/>
      <c r="H98" s="72"/>
      <c r="I98" s="72"/>
      <c r="J98" s="72"/>
      <c r="K98" s="72"/>
      <c r="L98" s="72"/>
      <c r="M98" s="72"/>
    </row>
    <row r="99" spans="2:13" x14ac:dyDescent="0.2">
      <c r="B99" s="72"/>
      <c r="C99" s="72"/>
      <c r="D99" s="72"/>
      <c r="E99" s="72"/>
      <c r="F99" s="72"/>
      <c r="G99" s="72"/>
      <c r="H99" s="72"/>
      <c r="I99" s="72"/>
      <c r="J99" s="72"/>
      <c r="K99" s="72"/>
      <c r="L99" s="72"/>
      <c r="M99" s="72"/>
    </row>
    <row r="100" spans="2:13" x14ac:dyDescent="0.2">
      <c r="B100" s="72"/>
      <c r="C100" s="72"/>
      <c r="D100" s="72"/>
      <c r="E100" s="72"/>
      <c r="F100" s="72"/>
      <c r="G100" s="72"/>
      <c r="H100" s="72"/>
      <c r="I100" s="72"/>
      <c r="J100" s="72"/>
      <c r="K100" s="72"/>
      <c r="L100" s="72"/>
      <c r="M100" s="72"/>
    </row>
    <row r="101" spans="2:13" x14ac:dyDescent="0.2">
      <c r="B101" s="72"/>
      <c r="C101" s="72"/>
      <c r="D101" s="72"/>
      <c r="E101" s="72"/>
      <c r="F101" s="72"/>
      <c r="G101" s="72"/>
      <c r="H101" s="72"/>
      <c r="I101" s="72"/>
      <c r="J101" s="72"/>
      <c r="K101" s="72"/>
      <c r="L101" s="72"/>
      <c r="M101" s="72"/>
    </row>
    <row r="102" spans="2:13" x14ac:dyDescent="0.2">
      <c r="B102" s="72"/>
      <c r="C102" s="72"/>
      <c r="D102" s="72"/>
      <c r="E102" s="72"/>
      <c r="F102" s="72"/>
      <c r="G102" s="72"/>
      <c r="H102" s="72"/>
      <c r="I102" s="72"/>
      <c r="J102" s="72"/>
      <c r="K102" s="72"/>
      <c r="L102" s="72"/>
      <c r="M102" s="72"/>
    </row>
    <row r="103" spans="2:13" x14ac:dyDescent="0.2">
      <c r="B103" s="72"/>
      <c r="C103" s="72"/>
      <c r="D103" s="72"/>
      <c r="E103" s="72"/>
      <c r="F103" s="72"/>
      <c r="G103" s="72"/>
      <c r="H103" s="72"/>
      <c r="I103" s="72"/>
      <c r="J103" s="72"/>
      <c r="K103" s="72"/>
      <c r="L103" s="72"/>
      <c r="M103" s="72"/>
    </row>
    <row r="104" spans="2:13" x14ac:dyDescent="0.2">
      <c r="B104" s="72"/>
      <c r="C104" s="72"/>
      <c r="D104" s="72"/>
      <c r="E104" s="72"/>
      <c r="F104" s="72"/>
      <c r="G104" s="72"/>
      <c r="H104" s="72"/>
      <c r="I104" s="72"/>
      <c r="J104" s="72"/>
      <c r="K104" s="72"/>
      <c r="L104" s="72"/>
      <c r="M104" s="72"/>
    </row>
    <row r="105" spans="2:13" x14ac:dyDescent="0.2">
      <c r="B105" s="72"/>
      <c r="C105" s="72"/>
      <c r="D105" s="72"/>
      <c r="E105" s="72"/>
      <c r="F105" s="72"/>
      <c r="G105" s="72"/>
      <c r="H105" s="72"/>
      <c r="I105" s="72"/>
      <c r="J105" s="72"/>
      <c r="K105" s="72"/>
      <c r="L105" s="72"/>
      <c r="M105" s="72"/>
    </row>
    <row r="106" spans="2:13" x14ac:dyDescent="0.2">
      <c r="B106" s="72"/>
      <c r="C106" s="72"/>
      <c r="D106" s="72"/>
      <c r="E106" s="72"/>
      <c r="F106" s="72"/>
      <c r="G106" s="72"/>
      <c r="H106" s="72"/>
      <c r="I106" s="72"/>
      <c r="J106" s="72"/>
      <c r="K106" s="72"/>
      <c r="L106" s="72"/>
      <c r="M106" s="72"/>
    </row>
    <row r="107" spans="2:13" x14ac:dyDescent="0.2">
      <c r="B107" s="72"/>
      <c r="C107" s="72"/>
      <c r="D107" s="72"/>
      <c r="E107" s="72"/>
      <c r="F107" s="72"/>
      <c r="G107" s="72"/>
      <c r="H107" s="72"/>
      <c r="I107" s="72"/>
      <c r="J107" s="72"/>
      <c r="K107" s="72"/>
      <c r="L107" s="72"/>
      <c r="M107" s="72"/>
    </row>
    <row r="108" spans="2:13" x14ac:dyDescent="0.2">
      <c r="B108" s="72"/>
      <c r="C108" s="72"/>
      <c r="D108" s="72"/>
      <c r="E108" s="72"/>
      <c r="F108" s="72"/>
      <c r="G108" s="72"/>
      <c r="H108" s="72"/>
      <c r="I108" s="72"/>
      <c r="J108" s="72"/>
      <c r="K108" s="72"/>
      <c r="L108" s="72"/>
      <c r="M108" s="72"/>
    </row>
    <row r="109" spans="2:13" x14ac:dyDescent="0.2">
      <c r="B109" s="72"/>
      <c r="C109" s="72"/>
      <c r="D109" s="72"/>
      <c r="E109" s="72"/>
      <c r="F109" s="72"/>
      <c r="G109" s="72"/>
      <c r="H109" s="72"/>
      <c r="I109" s="72"/>
      <c r="J109" s="72"/>
      <c r="K109" s="72"/>
      <c r="L109" s="72"/>
      <c r="M109" s="72"/>
    </row>
    <row r="112" spans="2:13" x14ac:dyDescent="0.2">
      <c r="C112" s="43"/>
    </row>
    <row r="113" spans="2:13" x14ac:dyDescent="0.2">
      <c r="C113" s="43"/>
    </row>
    <row r="114" spans="2:13" x14ac:dyDescent="0.2">
      <c r="C114" s="43"/>
    </row>
    <row r="115" spans="2:13" x14ac:dyDescent="0.2">
      <c r="B115" s="46"/>
      <c r="C115" s="47"/>
      <c r="D115" s="47"/>
      <c r="E115" s="48"/>
      <c r="F115" s="49"/>
      <c r="G115" s="49"/>
      <c r="H115" s="51"/>
      <c r="I115" s="53"/>
      <c r="J115" s="53"/>
      <c r="K115" s="53"/>
      <c r="M115" s="48"/>
    </row>
    <row r="116" spans="2:13" x14ac:dyDescent="0.2">
      <c r="B116" s="55"/>
      <c r="C116" s="46"/>
      <c r="D116" s="47"/>
      <c r="E116" s="48"/>
      <c r="F116" s="49"/>
      <c r="G116" s="59"/>
      <c r="H116" s="61"/>
      <c r="I116" s="53"/>
      <c r="J116" s="61"/>
      <c r="K116" s="61"/>
      <c r="L116" s="48"/>
      <c r="M116" s="48"/>
    </row>
    <row r="117" spans="2:13" x14ac:dyDescent="0.2">
      <c r="B117" s="55"/>
      <c r="C117" s="47"/>
      <c r="D117" s="65"/>
      <c r="E117" s="65"/>
      <c r="F117" s="59"/>
      <c r="G117" s="59"/>
      <c r="H117" s="68"/>
      <c r="I117" s="68"/>
      <c r="J117" s="61"/>
      <c r="K117" s="61"/>
      <c r="L117" s="48"/>
      <c r="M117" s="48"/>
    </row>
    <row r="118" spans="2:13" x14ac:dyDescent="0.2">
      <c r="B118" s="69"/>
      <c r="C118" s="69"/>
      <c r="D118" s="69"/>
      <c r="E118" s="69"/>
      <c r="F118" s="69"/>
      <c r="G118" s="69"/>
      <c r="H118" s="69"/>
      <c r="I118" s="69"/>
      <c r="J118" s="69"/>
      <c r="K118" s="69"/>
      <c r="L118" s="69"/>
      <c r="M118" s="69"/>
    </row>
    <row r="119" spans="2:13" x14ac:dyDescent="0.2">
      <c r="B119" s="69"/>
      <c r="C119" s="69"/>
      <c r="D119" s="69"/>
      <c r="E119" s="69"/>
      <c r="F119" s="69"/>
      <c r="G119" s="69"/>
      <c r="H119" s="69"/>
      <c r="I119" s="69"/>
      <c r="J119" s="69"/>
      <c r="K119" s="69"/>
      <c r="L119" s="69"/>
      <c r="M119" s="69"/>
    </row>
    <row r="120" spans="2:13" x14ac:dyDescent="0.2">
      <c r="B120" s="69"/>
      <c r="C120" s="69"/>
      <c r="D120" s="69"/>
      <c r="E120" s="69"/>
      <c r="F120" s="69"/>
      <c r="G120" s="69"/>
      <c r="H120" s="69"/>
      <c r="I120" s="69"/>
      <c r="J120" s="69"/>
      <c r="K120" s="69"/>
      <c r="L120" s="69"/>
      <c r="M120" s="69"/>
    </row>
    <row r="121" spans="2:13" x14ac:dyDescent="0.2">
      <c r="B121" s="69"/>
      <c r="C121" s="69"/>
      <c r="D121" s="69"/>
      <c r="E121" s="69"/>
      <c r="F121" s="69"/>
      <c r="G121" s="69"/>
      <c r="H121" s="69"/>
      <c r="I121" s="69"/>
      <c r="J121" s="69"/>
      <c r="K121" s="69"/>
      <c r="L121" s="69"/>
      <c r="M121" s="69"/>
    </row>
    <row r="122" spans="2:13" x14ac:dyDescent="0.2">
      <c r="B122" s="69"/>
      <c r="C122" s="69"/>
      <c r="D122" s="69"/>
      <c r="E122" s="69"/>
      <c r="F122" s="69"/>
      <c r="G122" s="69"/>
      <c r="H122" s="69"/>
      <c r="I122" s="69"/>
      <c r="J122" s="69"/>
      <c r="K122" s="69"/>
      <c r="L122" s="69"/>
      <c r="M122" s="69"/>
    </row>
    <row r="123" spans="2:13" x14ac:dyDescent="0.2">
      <c r="B123" s="69"/>
      <c r="C123" s="69"/>
      <c r="D123" s="69"/>
      <c r="E123" s="69"/>
      <c r="F123" s="69"/>
      <c r="G123" s="69"/>
      <c r="H123" s="69"/>
      <c r="I123" s="69"/>
      <c r="J123" s="69"/>
      <c r="K123" s="69"/>
      <c r="L123" s="69"/>
      <c r="M123" s="69"/>
    </row>
    <row r="124" spans="2:13" x14ac:dyDescent="0.2">
      <c r="B124" s="69"/>
      <c r="C124" s="69"/>
      <c r="D124" s="69"/>
      <c r="E124" s="69"/>
      <c r="F124" s="69"/>
      <c r="G124" s="69"/>
      <c r="H124" s="69"/>
      <c r="I124" s="69"/>
      <c r="J124" s="69"/>
      <c r="K124" s="69"/>
      <c r="L124" s="69"/>
      <c r="M124" s="69"/>
    </row>
    <row r="125" spans="2:13" x14ac:dyDescent="0.2">
      <c r="B125" s="69"/>
      <c r="C125" s="69"/>
      <c r="D125" s="69"/>
      <c r="E125" s="69"/>
      <c r="F125" s="69"/>
      <c r="G125" s="69"/>
      <c r="H125" s="69"/>
      <c r="I125" s="69"/>
      <c r="J125" s="69"/>
      <c r="K125" s="69"/>
      <c r="L125" s="69"/>
      <c r="M125" s="69"/>
    </row>
    <row r="126" spans="2:13" x14ac:dyDescent="0.2">
      <c r="B126" s="69"/>
      <c r="C126" s="69"/>
      <c r="D126" s="69"/>
      <c r="E126" s="69"/>
      <c r="F126" s="69"/>
      <c r="G126" s="69"/>
      <c r="H126" s="69"/>
      <c r="I126" s="69"/>
      <c r="J126" s="69"/>
      <c r="K126" s="69"/>
      <c r="L126" s="69"/>
      <c r="M126" s="69"/>
    </row>
    <row r="127" spans="2:13" x14ac:dyDescent="0.2">
      <c r="B127" s="69"/>
      <c r="C127" s="69"/>
      <c r="D127" s="69"/>
      <c r="E127" s="69"/>
      <c r="F127" s="69"/>
      <c r="G127" s="69"/>
      <c r="H127" s="69"/>
      <c r="I127" s="69"/>
      <c r="J127" s="69"/>
      <c r="K127" s="69"/>
      <c r="L127" s="69"/>
      <c r="M127" s="69"/>
    </row>
    <row r="128" spans="2:13" x14ac:dyDescent="0.2">
      <c r="B128" s="69"/>
      <c r="C128" s="69"/>
      <c r="D128" s="69"/>
      <c r="E128" s="69"/>
      <c r="F128" s="69"/>
      <c r="G128" s="69"/>
      <c r="H128" s="69"/>
      <c r="I128" s="69"/>
      <c r="J128" s="69"/>
      <c r="K128" s="69"/>
      <c r="L128" s="69"/>
      <c r="M128" s="69"/>
    </row>
    <row r="129" spans="2:13" x14ac:dyDescent="0.2">
      <c r="B129" s="69"/>
      <c r="C129" s="69"/>
      <c r="D129" s="69"/>
      <c r="E129" s="69"/>
      <c r="F129" s="69"/>
      <c r="G129" s="69"/>
      <c r="H129" s="69"/>
      <c r="I129" s="69"/>
      <c r="J129" s="69"/>
      <c r="K129" s="69"/>
      <c r="L129" s="69"/>
      <c r="M129" s="69"/>
    </row>
    <row r="130" spans="2:13" x14ac:dyDescent="0.2">
      <c r="B130" s="69"/>
      <c r="C130" s="69"/>
      <c r="D130" s="69"/>
      <c r="E130" s="69"/>
      <c r="F130" s="69"/>
      <c r="G130" s="69"/>
      <c r="H130" s="69"/>
      <c r="I130" s="69"/>
      <c r="J130" s="69"/>
      <c r="K130" s="69"/>
      <c r="L130" s="69"/>
      <c r="M130" s="69"/>
    </row>
    <row r="131" spans="2:13" x14ac:dyDescent="0.2">
      <c r="B131" s="69"/>
      <c r="C131" s="69"/>
      <c r="D131" s="69"/>
      <c r="E131" s="69"/>
      <c r="F131" s="69"/>
      <c r="G131" s="69"/>
      <c r="H131" s="69"/>
      <c r="I131" s="69"/>
      <c r="J131" s="69"/>
      <c r="K131" s="69"/>
      <c r="L131" s="69"/>
      <c r="M131" s="69"/>
    </row>
    <row r="132" spans="2:13" x14ac:dyDescent="0.2">
      <c r="B132" s="69"/>
      <c r="C132" s="69"/>
      <c r="D132" s="69"/>
      <c r="E132" s="69"/>
      <c r="F132" s="69"/>
      <c r="G132" s="69"/>
      <c r="H132" s="69"/>
      <c r="I132" s="69"/>
      <c r="J132" s="69"/>
      <c r="K132" s="69"/>
      <c r="L132" s="69"/>
      <c r="M132" s="69"/>
    </row>
    <row r="133" spans="2:13" x14ac:dyDescent="0.2">
      <c r="B133" s="69"/>
      <c r="C133" s="69"/>
      <c r="D133" s="69"/>
      <c r="E133" s="69"/>
      <c r="F133" s="69"/>
      <c r="G133" s="69"/>
      <c r="H133" s="69"/>
      <c r="I133" s="69"/>
      <c r="J133" s="69"/>
      <c r="K133" s="69"/>
      <c r="L133" s="69"/>
      <c r="M133" s="69"/>
    </row>
    <row r="134" spans="2:13" x14ac:dyDescent="0.2">
      <c r="B134" s="69"/>
      <c r="C134" s="69"/>
      <c r="D134" s="69"/>
      <c r="E134" s="69"/>
      <c r="F134" s="69"/>
      <c r="G134" s="69"/>
      <c r="H134" s="69"/>
      <c r="I134" s="69"/>
      <c r="J134" s="69"/>
      <c r="K134" s="69"/>
      <c r="L134" s="69"/>
      <c r="M134" s="69"/>
    </row>
    <row r="135" spans="2:13" x14ac:dyDescent="0.2">
      <c r="B135" s="69"/>
      <c r="C135" s="69"/>
      <c r="D135" s="69"/>
      <c r="E135" s="69"/>
      <c r="F135" s="69"/>
      <c r="G135" s="69"/>
      <c r="H135" s="69"/>
      <c r="I135" s="69"/>
      <c r="J135" s="69"/>
      <c r="K135" s="69"/>
      <c r="L135" s="69"/>
      <c r="M135" s="69"/>
    </row>
    <row r="136" spans="2:13" x14ac:dyDescent="0.2">
      <c r="B136" s="69"/>
      <c r="C136" s="69"/>
      <c r="D136" s="69"/>
      <c r="E136" s="69"/>
      <c r="F136" s="69"/>
      <c r="G136" s="69"/>
      <c r="H136" s="69"/>
      <c r="I136" s="69"/>
      <c r="J136" s="69"/>
      <c r="K136" s="69"/>
      <c r="L136" s="69"/>
      <c r="M136" s="69"/>
    </row>
    <row r="137" spans="2:13" x14ac:dyDescent="0.2">
      <c r="B137" s="69"/>
      <c r="C137" s="69"/>
      <c r="D137" s="69"/>
      <c r="E137" s="69"/>
      <c r="F137" s="69"/>
      <c r="G137" s="69"/>
      <c r="H137" s="69"/>
      <c r="I137" s="69"/>
      <c r="J137" s="69"/>
      <c r="K137" s="69"/>
      <c r="L137" s="69"/>
      <c r="M137" s="69"/>
    </row>
    <row r="138" spans="2:13" x14ac:dyDescent="0.2">
      <c r="B138" s="69"/>
      <c r="C138" s="69"/>
      <c r="D138" s="69"/>
      <c r="E138" s="69"/>
      <c r="F138" s="69"/>
      <c r="G138" s="69"/>
      <c r="H138" s="69"/>
      <c r="I138" s="69"/>
      <c r="J138" s="69"/>
      <c r="K138" s="69"/>
      <c r="L138" s="69"/>
      <c r="M138" s="69"/>
    </row>
    <row r="139" spans="2:13" x14ac:dyDescent="0.2">
      <c r="B139" s="69"/>
      <c r="C139" s="69"/>
      <c r="D139" s="69"/>
      <c r="E139" s="69"/>
      <c r="F139" s="69"/>
      <c r="G139" s="69"/>
      <c r="H139" s="69"/>
      <c r="I139" s="69"/>
      <c r="J139" s="69"/>
      <c r="K139" s="69"/>
      <c r="L139" s="69"/>
      <c r="M139" s="69"/>
    </row>
    <row r="140" spans="2:13" x14ac:dyDescent="0.2">
      <c r="B140" s="69"/>
      <c r="C140" s="69"/>
      <c r="D140" s="69"/>
      <c r="E140" s="69"/>
      <c r="F140" s="69"/>
      <c r="G140" s="69"/>
      <c r="H140" s="69"/>
      <c r="I140" s="69"/>
      <c r="J140" s="69"/>
      <c r="K140" s="69"/>
      <c r="L140" s="69"/>
      <c r="M140" s="69"/>
    </row>
    <row r="141" spans="2:13" x14ac:dyDescent="0.2">
      <c r="B141" s="69"/>
      <c r="C141" s="69"/>
      <c r="D141" s="69"/>
      <c r="E141" s="69"/>
      <c r="F141" s="69"/>
      <c r="G141" s="69"/>
      <c r="H141" s="69"/>
      <c r="I141" s="69"/>
      <c r="J141" s="69"/>
      <c r="K141" s="69"/>
      <c r="L141" s="69"/>
      <c r="M141" s="69"/>
    </row>
    <row r="142" spans="2:13" x14ac:dyDescent="0.2">
      <c r="B142" s="69"/>
      <c r="C142" s="69"/>
      <c r="D142" s="69"/>
      <c r="E142" s="69"/>
      <c r="F142" s="69"/>
      <c r="G142" s="69"/>
      <c r="H142" s="69"/>
      <c r="I142" s="69"/>
      <c r="J142" s="69"/>
      <c r="K142" s="69"/>
      <c r="L142" s="69"/>
      <c r="M142" s="69"/>
    </row>
    <row r="143" spans="2:13" x14ac:dyDescent="0.2">
      <c r="B143" s="69"/>
      <c r="C143" s="69"/>
      <c r="D143" s="69"/>
      <c r="E143" s="69"/>
      <c r="F143" s="69"/>
      <c r="G143" s="69"/>
      <c r="H143" s="69"/>
      <c r="I143" s="69"/>
      <c r="J143" s="69"/>
      <c r="K143" s="69"/>
      <c r="L143" s="69"/>
      <c r="M143" s="69"/>
    </row>
    <row r="144" spans="2:13" x14ac:dyDescent="0.2">
      <c r="B144" s="69"/>
      <c r="C144" s="69"/>
      <c r="D144" s="69"/>
      <c r="E144" s="69"/>
      <c r="F144" s="69"/>
      <c r="G144" s="69"/>
      <c r="H144" s="69"/>
      <c r="I144" s="69"/>
      <c r="J144" s="69"/>
      <c r="K144" s="69"/>
      <c r="L144" s="69"/>
      <c r="M144" s="69"/>
    </row>
    <row r="145" spans="2:13" x14ac:dyDescent="0.2">
      <c r="B145" s="69"/>
      <c r="C145" s="69"/>
      <c r="D145" s="69"/>
      <c r="E145" s="69"/>
      <c r="F145" s="69"/>
      <c r="G145" s="69"/>
      <c r="H145" s="69"/>
      <c r="I145" s="69"/>
      <c r="J145" s="69"/>
      <c r="K145" s="69"/>
      <c r="L145" s="69"/>
      <c r="M145" s="69"/>
    </row>
    <row r="146" spans="2:13" x14ac:dyDescent="0.2">
      <c r="B146" s="69"/>
      <c r="C146" s="69"/>
      <c r="D146" s="69"/>
      <c r="E146" s="69"/>
      <c r="F146" s="69"/>
      <c r="G146" s="69"/>
      <c r="H146" s="69"/>
      <c r="I146" s="69"/>
      <c r="J146" s="69"/>
      <c r="K146" s="69"/>
      <c r="L146" s="69"/>
      <c r="M146" s="69"/>
    </row>
    <row r="147" spans="2:13" x14ac:dyDescent="0.2">
      <c r="B147" s="69"/>
      <c r="C147" s="69"/>
      <c r="D147" s="69"/>
      <c r="E147" s="69"/>
      <c r="F147" s="69"/>
      <c r="G147" s="69"/>
      <c r="H147" s="69"/>
      <c r="I147" s="69"/>
      <c r="J147" s="69"/>
      <c r="K147" s="69"/>
      <c r="L147" s="69"/>
      <c r="M147" s="69"/>
    </row>
    <row r="148" spans="2:13" x14ac:dyDescent="0.2">
      <c r="B148" s="69"/>
      <c r="C148" s="69"/>
      <c r="D148" s="69"/>
      <c r="E148" s="69"/>
      <c r="F148" s="69"/>
      <c r="G148" s="69"/>
      <c r="H148" s="69"/>
      <c r="I148" s="69"/>
      <c r="J148" s="69"/>
      <c r="K148" s="69"/>
      <c r="L148" s="69"/>
      <c r="M148" s="69"/>
    </row>
    <row r="149" spans="2:13" x14ac:dyDescent="0.2">
      <c r="B149" s="69"/>
      <c r="C149" s="69"/>
      <c r="D149" s="69"/>
      <c r="E149" s="69"/>
      <c r="F149" s="69"/>
      <c r="G149" s="69"/>
      <c r="H149" s="69"/>
      <c r="I149" s="69"/>
      <c r="J149" s="69"/>
      <c r="K149" s="69"/>
      <c r="L149" s="69"/>
      <c r="M149" s="69"/>
    </row>
    <row r="150" spans="2:13" x14ac:dyDescent="0.2">
      <c r="B150" s="69"/>
      <c r="C150" s="69"/>
      <c r="D150" s="69"/>
      <c r="E150" s="69"/>
      <c r="F150" s="69"/>
      <c r="G150" s="69"/>
      <c r="H150" s="69"/>
      <c r="I150" s="69"/>
      <c r="J150" s="69"/>
      <c r="K150" s="69"/>
      <c r="L150" s="69"/>
      <c r="M150" s="69"/>
    </row>
    <row r="151" spans="2:13" x14ac:dyDescent="0.2">
      <c r="B151" s="69"/>
      <c r="C151" s="69"/>
      <c r="D151" s="69"/>
      <c r="E151" s="69"/>
      <c r="F151" s="69"/>
      <c r="G151" s="69"/>
      <c r="H151" s="69"/>
      <c r="I151" s="69"/>
      <c r="J151" s="69"/>
      <c r="K151" s="69"/>
      <c r="L151" s="69"/>
      <c r="M151" s="69"/>
    </row>
    <row r="152" spans="2:13" x14ac:dyDescent="0.2">
      <c r="B152" s="69"/>
      <c r="C152" s="69"/>
      <c r="D152" s="69"/>
      <c r="E152" s="69"/>
      <c r="F152" s="69"/>
      <c r="G152" s="69"/>
      <c r="H152" s="69"/>
      <c r="I152" s="69"/>
      <c r="J152" s="69"/>
      <c r="K152" s="69"/>
      <c r="L152" s="69"/>
      <c r="M152" s="69"/>
    </row>
    <row r="153" spans="2:13" x14ac:dyDescent="0.2">
      <c r="B153" s="69"/>
      <c r="C153" s="69"/>
      <c r="D153" s="69"/>
      <c r="E153" s="69"/>
      <c r="F153" s="69"/>
      <c r="G153" s="69"/>
      <c r="H153" s="69"/>
      <c r="I153" s="69"/>
      <c r="J153" s="69"/>
      <c r="K153" s="69"/>
      <c r="L153" s="69"/>
      <c r="M153" s="69"/>
    </row>
    <row r="154" spans="2:13" x14ac:dyDescent="0.2">
      <c r="B154" s="69"/>
      <c r="C154" s="69"/>
      <c r="D154" s="69"/>
      <c r="E154" s="69"/>
      <c r="F154" s="69"/>
      <c r="G154" s="69"/>
      <c r="H154" s="69"/>
      <c r="I154" s="69"/>
      <c r="J154" s="69"/>
      <c r="K154" s="69"/>
      <c r="L154" s="69"/>
      <c r="M154" s="69"/>
    </row>
    <row r="155" spans="2:13" x14ac:dyDescent="0.2">
      <c r="B155" s="69"/>
      <c r="C155" s="69"/>
      <c r="D155" s="69"/>
      <c r="E155" s="69"/>
      <c r="F155" s="69"/>
      <c r="G155" s="69"/>
      <c r="H155" s="69"/>
      <c r="I155" s="69"/>
      <c r="J155" s="69"/>
      <c r="K155" s="69"/>
      <c r="L155" s="69"/>
      <c r="M155" s="69"/>
    </row>
    <row r="156" spans="2:13" x14ac:dyDescent="0.2">
      <c r="B156" s="69"/>
      <c r="C156" s="69"/>
      <c r="D156" s="69"/>
      <c r="E156" s="69"/>
      <c r="F156" s="69"/>
      <c r="G156" s="69"/>
      <c r="H156" s="69"/>
      <c r="I156" s="69"/>
      <c r="J156" s="69"/>
      <c r="K156" s="69"/>
      <c r="L156" s="69"/>
      <c r="M156" s="69"/>
    </row>
    <row r="157" spans="2:13" x14ac:dyDescent="0.2">
      <c r="B157" s="69"/>
      <c r="C157" s="69"/>
      <c r="D157" s="69"/>
      <c r="E157" s="69"/>
      <c r="F157" s="69"/>
      <c r="G157" s="69"/>
      <c r="H157" s="69"/>
      <c r="I157" s="69"/>
      <c r="J157" s="69"/>
      <c r="K157" s="69"/>
      <c r="L157" s="69"/>
      <c r="M157" s="69"/>
    </row>
    <row r="158" spans="2:13" x14ac:dyDescent="0.2">
      <c r="B158" s="69"/>
      <c r="C158" s="69"/>
      <c r="D158" s="69"/>
      <c r="E158" s="69"/>
      <c r="F158" s="69"/>
      <c r="G158" s="69"/>
      <c r="H158" s="69"/>
      <c r="I158" s="69"/>
      <c r="J158" s="69"/>
      <c r="K158" s="69"/>
      <c r="L158" s="69"/>
      <c r="M158" s="69"/>
    </row>
    <row r="159" spans="2:13" x14ac:dyDescent="0.2">
      <c r="B159" s="69"/>
      <c r="C159" s="69"/>
      <c r="D159" s="69"/>
      <c r="E159" s="69"/>
      <c r="F159" s="69"/>
      <c r="G159" s="69"/>
      <c r="H159" s="69"/>
      <c r="I159" s="69"/>
      <c r="J159" s="69"/>
      <c r="K159" s="69"/>
      <c r="L159" s="69"/>
      <c r="M159" s="69"/>
    </row>
    <row r="160" spans="2:13" x14ac:dyDescent="0.2">
      <c r="B160" s="69"/>
      <c r="C160" s="69"/>
      <c r="D160" s="69"/>
      <c r="E160" s="69"/>
      <c r="F160" s="69"/>
      <c r="G160" s="69"/>
      <c r="H160" s="69"/>
      <c r="I160" s="69"/>
      <c r="J160" s="69"/>
      <c r="K160" s="69"/>
      <c r="L160" s="69"/>
      <c r="M160" s="69"/>
    </row>
    <row r="161" spans="2:13" x14ac:dyDescent="0.2">
      <c r="B161" s="69"/>
      <c r="C161" s="69"/>
      <c r="D161" s="69"/>
      <c r="E161" s="69"/>
      <c r="F161" s="69"/>
      <c r="G161" s="69"/>
      <c r="H161" s="69"/>
      <c r="I161" s="69"/>
      <c r="J161" s="69"/>
      <c r="K161" s="69"/>
      <c r="L161" s="69"/>
      <c r="M161" s="69"/>
    </row>
    <row r="162" spans="2:13" x14ac:dyDescent="0.2">
      <c r="B162" s="69"/>
      <c r="C162" s="69"/>
      <c r="D162" s="69"/>
      <c r="E162" s="69"/>
      <c r="F162" s="69"/>
      <c r="G162" s="69"/>
      <c r="H162" s="69"/>
      <c r="I162" s="69"/>
      <c r="J162" s="69"/>
      <c r="K162" s="69"/>
      <c r="L162" s="69"/>
      <c r="M162" s="69"/>
    </row>
    <row r="163" spans="2:13" x14ac:dyDescent="0.2">
      <c r="B163" s="69"/>
      <c r="C163" s="69"/>
      <c r="D163" s="69"/>
      <c r="E163" s="69"/>
      <c r="F163" s="69"/>
      <c r="G163" s="69"/>
      <c r="H163" s="69"/>
      <c r="I163" s="69"/>
      <c r="J163" s="69"/>
      <c r="K163" s="69"/>
      <c r="L163" s="69"/>
      <c r="M163" s="69"/>
    </row>
    <row r="164" spans="2:13" x14ac:dyDescent="0.2">
      <c r="B164" s="69"/>
      <c r="C164" s="69"/>
      <c r="D164" s="69"/>
      <c r="E164" s="69"/>
      <c r="F164" s="69"/>
      <c r="G164" s="69"/>
      <c r="H164" s="69"/>
      <c r="I164" s="69"/>
      <c r="J164" s="69"/>
      <c r="K164" s="69"/>
      <c r="L164" s="69"/>
      <c r="M164" s="69"/>
    </row>
    <row r="167" spans="2:13" x14ac:dyDescent="0.2">
      <c r="B167" s="74"/>
      <c r="C167" s="74"/>
      <c r="D167" s="74"/>
      <c r="E167" s="74"/>
      <c r="F167" s="74"/>
      <c r="G167" s="74"/>
      <c r="H167" s="74"/>
      <c r="I167" s="74"/>
      <c r="J167" s="74"/>
      <c r="K167" s="74"/>
      <c r="L167" s="74"/>
      <c r="M167" s="74"/>
    </row>
    <row r="168" spans="2:13" x14ac:dyDescent="0.2">
      <c r="B168" s="74"/>
      <c r="C168" s="74"/>
      <c r="D168" s="74"/>
      <c r="E168" s="74"/>
      <c r="F168" s="74"/>
      <c r="G168" s="74"/>
      <c r="H168" s="74"/>
      <c r="I168" s="74"/>
      <c r="J168" s="74"/>
      <c r="K168" s="74"/>
      <c r="L168" s="74"/>
      <c r="M168" s="74"/>
    </row>
    <row r="169" spans="2:13" x14ac:dyDescent="0.2">
      <c r="B169" s="74"/>
      <c r="C169" s="74"/>
      <c r="D169" s="74"/>
      <c r="E169" s="74"/>
      <c r="F169" s="74"/>
      <c r="G169" s="74"/>
      <c r="H169" s="74"/>
      <c r="I169" s="74"/>
      <c r="J169" s="74"/>
      <c r="K169" s="74"/>
      <c r="L169" s="74"/>
      <c r="M169" s="74"/>
    </row>
    <row r="170" spans="2:13" x14ac:dyDescent="0.2">
      <c r="B170" s="74"/>
      <c r="C170" s="74"/>
      <c r="D170" s="74"/>
      <c r="E170" s="74"/>
      <c r="F170" s="74"/>
      <c r="G170" s="74"/>
      <c r="H170" s="74"/>
      <c r="I170" s="74"/>
      <c r="J170" s="74"/>
      <c r="K170" s="74"/>
      <c r="L170" s="74"/>
      <c r="M170" s="74"/>
    </row>
    <row r="171" spans="2:13" x14ac:dyDescent="0.2">
      <c r="B171" s="74"/>
      <c r="C171" s="74"/>
      <c r="D171" s="74"/>
      <c r="E171" s="74"/>
      <c r="F171" s="74"/>
      <c r="G171" s="74"/>
      <c r="H171" s="74"/>
      <c r="I171" s="74"/>
      <c r="J171" s="74"/>
      <c r="K171" s="74"/>
      <c r="L171" s="74"/>
      <c r="M171" s="74"/>
    </row>
    <row r="172" spans="2:13" x14ac:dyDescent="0.2">
      <c r="B172" s="74"/>
      <c r="C172" s="74"/>
      <c r="D172" s="74"/>
      <c r="E172" s="74"/>
      <c r="F172" s="74"/>
      <c r="G172" s="74"/>
      <c r="H172" s="74"/>
      <c r="I172" s="74"/>
      <c r="J172" s="74"/>
      <c r="K172" s="74"/>
      <c r="L172" s="74"/>
      <c r="M172" s="74"/>
    </row>
    <row r="173" spans="2:13" x14ac:dyDescent="0.2">
      <c r="B173" s="74"/>
      <c r="C173" s="74"/>
      <c r="D173" s="74"/>
      <c r="E173" s="74"/>
      <c r="F173" s="74"/>
      <c r="G173" s="74"/>
      <c r="H173" s="74"/>
      <c r="I173" s="74"/>
      <c r="J173" s="74"/>
      <c r="K173" s="74"/>
      <c r="L173" s="74"/>
      <c r="M173" s="74"/>
    </row>
    <row r="174" spans="2:13" x14ac:dyDescent="0.2">
      <c r="B174" s="74"/>
      <c r="C174" s="74"/>
      <c r="D174" s="74"/>
      <c r="E174" s="74"/>
      <c r="F174" s="74"/>
      <c r="G174" s="74"/>
      <c r="H174" s="74"/>
      <c r="I174" s="74"/>
      <c r="J174" s="74"/>
      <c r="K174" s="74"/>
      <c r="L174" s="74"/>
      <c r="M174" s="74"/>
    </row>
    <row r="175" spans="2:13" x14ac:dyDescent="0.2">
      <c r="B175" s="74"/>
      <c r="C175" s="74"/>
      <c r="D175" s="74"/>
      <c r="E175" s="74"/>
      <c r="F175" s="74"/>
      <c r="G175" s="74"/>
      <c r="H175" s="74"/>
      <c r="I175" s="74"/>
      <c r="J175" s="74"/>
      <c r="K175" s="74"/>
      <c r="L175" s="74"/>
      <c r="M175" s="74"/>
    </row>
    <row r="176" spans="2:13" x14ac:dyDescent="0.2">
      <c r="B176" s="74"/>
      <c r="C176" s="74"/>
      <c r="D176" s="74"/>
      <c r="E176" s="74"/>
      <c r="F176" s="74"/>
      <c r="G176" s="74"/>
      <c r="H176" s="74"/>
      <c r="I176" s="74"/>
      <c r="J176" s="74"/>
      <c r="K176" s="74"/>
      <c r="L176" s="74"/>
      <c r="M176" s="74"/>
    </row>
    <row r="177" spans="2:13" x14ac:dyDescent="0.2">
      <c r="B177" s="74"/>
      <c r="C177" s="74"/>
      <c r="D177" s="74"/>
      <c r="E177" s="74"/>
      <c r="F177" s="74"/>
      <c r="G177" s="74"/>
      <c r="H177" s="74"/>
      <c r="I177" s="74"/>
      <c r="J177" s="74"/>
      <c r="K177" s="74"/>
      <c r="L177" s="74"/>
      <c r="M177" s="74"/>
    </row>
    <row r="178" spans="2:13" x14ac:dyDescent="0.2">
      <c r="B178" s="74"/>
      <c r="C178" s="74"/>
      <c r="D178" s="74"/>
      <c r="E178" s="74"/>
      <c r="F178" s="74"/>
      <c r="G178" s="74"/>
      <c r="H178" s="74"/>
      <c r="I178" s="74"/>
      <c r="J178" s="74"/>
      <c r="K178" s="74"/>
      <c r="L178" s="74"/>
      <c r="M178" s="74"/>
    </row>
    <row r="179" spans="2:13" x14ac:dyDescent="0.2">
      <c r="B179" s="74"/>
      <c r="C179" s="74"/>
      <c r="D179" s="74"/>
      <c r="E179" s="74"/>
      <c r="F179" s="74"/>
      <c r="G179" s="74"/>
      <c r="H179" s="74"/>
      <c r="I179" s="74"/>
      <c r="J179" s="74"/>
      <c r="K179" s="74"/>
      <c r="L179" s="74"/>
      <c r="M179" s="74"/>
    </row>
    <row r="180" spans="2:13" x14ac:dyDescent="0.2">
      <c r="B180" s="74"/>
      <c r="C180" s="74"/>
      <c r="D180" s="74"/>
      <c r="E180" s="74"/>
      <c r="F180" s="74"/>
      <c r="G180" s="74"/>
      <c r="H180" s="74"/>
      <c r="I180" s="74"/>
      <c r="J180" s="74"/>
      <c r="K180" s="74"/>
      <c r="L180" s="74"/>
      <c r="M180" s="74"/>
    </row>
    <row r="181" spans="2:13" x14ac:dyDescent="0.2">
      <c r="B181" s="74"/>
      <c r="C181" s="74"/>
      <c r="D181" s="74"/>
      <c r="E181" s="74"/>
      <c r="F181" s="74"/>
      <c r="G181" s="74"/>
      <c r="H181" s="74"/>
      <c r="I181" s="74"/>
      <c r="J181" s="74"/>
      <c r="K181" s="74"/>
      <c r="L181" s="74"/>
      <c r="M181" s="74"/>
    </row>
    <row r="182" spans="2:13" x14ac:dyDescent="0.2">
      <c r="B182" s="74"/>
      <c r="C182" s="74"/>
      <c r="D182" s="74"/>
      <c r="E182" s="74"/>
      <c r="F182" s="74"/>
      <c r="G182" s="74"/>
      <c r="H182" s="74"/>
      <c r="I182" s="74"/>
      <c r="J182" s="74"/>
      <c r="K182" s="74"/>
      <c r="L182" s="74"/>
      <c r="M182" s="74"/>
    </row>
    <row r="183" spans="2:13" x14ac:dyDescent="0.2">
      <c r="B183" s="74"/>
      <c r="C183" s="74"/>
      <c r="D183" s="74"/>
      <c r="E183" s="74"/>
      <c r="F183" s="74"/>
      <c r="G183" s="74"/>
      <c r="H183" s="74"/>
      <c r="I183" s="74"/>
      <c r="J183" s="74"/>
      <c r="K183" s="74"/>
      <c r="L183" s="74"/>
      <c r="M183" s="74"/>
    </row>
    <row r="184" spans="2:13" x14ac:dyDescent="0.2">
      <c r="B184" s="74"/>
      <c r="C184" s="74"/>
      <c r="D184" s="74"/>
      <c r="E184" s="74"/>
      <c r="F184" s="74"/>
      <c r="G184" s="74"/>
      <c r="H184" s="74"/>
      <c r="I184" s="74"/>
      <c r="J184" s="74"/>
      <c r="K184" s="74"/>
      <c r="L184" s="74"/>
      <c r="M184" s="74"/>
    </row>
    <row r="185" spans="2:13" x14ac:dyDescent="0.2">
      <c r="B185" s="74"/>
      <c r="C185" s="74"/>
      <c r="D185" s="74"/>
      <c r="E185" s="74"/>
      <c r="F185" s="74"/>
      <c r="G185" s="74"/>
      <c r="H185" s="74"/>
      <c r="I185" s="74"/>
      <c r="J185" s="74"/>
      <c r="K185" s="74"/>
      <c r="L185" s="74"/>
      <c r="M185" s="74"/>
    </row>
    <row r="186" spans="2:13" x14ac:dyDescent="0.2">
      <c r="B186" s="74"/>
      <c r="C186" s="74"/>
      <c r="D186" s="74"/>
      <c r="E186" s="74"/>
      <c r="F186" s="74"/>
      <c r="G186" s="74"/>
      <c r="H186" s="74"/>
      <c r="I186" s="74"/>
      <c r="J186" s="74"/>
      <c r="K186" s="74"/>
      <c r="L186" s="74"/>
      <c r="M186" s="74"/>
    </row>
    <row r="187" spans="2:13" x14ac:dyDescent="0.2">
      <c r="B187" s="74"/>
      <c r="C187" s="74"/>
      <c r="D187" s="74"/>
      <c r="E187" s="74"/>
      <c r="F187" s="74"/>
      <c r="G187" s="74"/>
      <c r="H187" s="74"/>
      <c r="I187" s="74"/>
      <c r="J187" s="74"/>
      <c r="K187" s="74"/>
      <c r="L187" s="74"/>
      <c r="M187" s="74"/>
    </row>
    <row r="188" spans="2:13" x14ac:dyDescent="0.2">
      <c r="B188" s="74"/>
      <c r="C188" s="74"/>
      <c r="D188" s="74"/>
      <c r="E188" s="74"/>
      <c r="F188" s="74"/>
      <c r="G188" s="74"/>
      <c r="H188" s="74"/>
      <c r="I188" s="74"/>
      <c r="J188" s="74"/>
      <c r="K188" s="74"/>
      <c r="L188" s="74"/>
      <c r="M188" s="74"/>
    </row>
    <row r="189" spans="2:13" x14ac:dyDescent="0.2">
      <c r="B189" s="74"/>
      <c r="C189" s="74"/>
      <c r="D189" s="74"/>
      <c r="E189" s="74"/>
      <c r="F189" s="74"/>
      <c r="G189" s="74"/>
      <c r="H189" s="74"/>
      <c r="I189" s="74"/>
      <c r="J189" s="74"/>
      <c r="K189" s="74"/>
      <c r="L189" s="74"/>
      <c r="M189" s="74"/>
    </row>
    <row r="190" spans="2:13" x14ac:dyDescent="0.2">
      <c r="B190" s="74"/>
      <c r="C190" s="74"/>
      <c r="D190" s="74"/>
      <c r="E190" s="74"/>
      <c r="F190" s="74"/>
      <c r="G190" s="74"/>
      <c r="H190" s="74"/>
      <c r="I190" s="74"/>
      <c r="J190" s="74"/>
      <c r="K190" s="74"/>
      <c r="L190" s="74"/>
      <c r="M190" s="74"/>
    </row>
    <row r="191" spans="2:13" x14ac:dyDescent="0.2">
      <c r="B191" s="74"/>
      <c r="C191" s="74"/>
      <c r="D191" s="74"/>
      <c r="E191" s="74"/>
      <c r="F191" s="74"/>
      <c r="G191" s="74"/>
      <c r="H191" s="74"/>
      <c r="I191" s="74"/>
      <c r="J191" s="74"/>
      <c r="K191" s="74"/>
      <c r="L191" s="74"/>
      <c r="M191" s="74"/>
    </row>
    <row r="192" spans="2:13" x14ac:dyDescent="0.2">
      <c r="B192" s="74"/>
      <c r="C192" s="74"/>
      <c r="D192" s="74"/>
      <c r="E192" s="74"/>
      <c r="F192" s="74"/>
      <c r="G192" s="74"/>
      <c r="H192" s="74"/>
      <c r="I192" s="74"/>
      <c r="J192" s="74"/>
      <c r="K192" s="74"/>
      <c r="L192" s="74"/>
      <c r="M192" s="74"/>
    </row>
    <row r="193" spans="2:13" x14ac:dyDescent="0.2">
      <c r="B193" s="74"/>
      <c r="C193" s="74"/>
      <c r="D193" s="74"/>
      <c r="E193" s="74"/>
      <c r="F193" s="74"/>
      <c r="G193" s="74"/>
      <c r="H193" s="74"/>
      <c r="I193" s="74"/>
      <c r="J193" s="74"/>
      <c r="K193" s="74"/>
      <c r="L193" s="74"/>
      <c r="M193" s="74"/>
    </row>
    <row r="194" spans="2:13" x14ac:dyDescent="0.2">
      <c r="B194" s="74"/>
      <c r="C194" s="74"/>
      <c r="D194" s="74"/>
      <c r="E194" s="74"/>
      <c r="F194" s="74"/>
      <c r="G194" s="74"/>
      <c r="H194" s="74"/>
      <c r="I194" s="74"/>
      <c r="J194" s="74"/>
      <c r="K194" s="74"/>
      <c r="L194" s="74"/>
      <c r="M194" s="74"/>
    </row>
    <row r="195" spans="2:13" x14ac:dyDescent="0.2">
      <c r="B195" s="74"/>
      <c r="C195" s="74"/>
      <c r="D195" s="74"/>
      <c r="E195" s="74"/>
      <c r="F195" s="74"/>
      <c r="G195" s="74"/>
      <c r="H195" s="74"/>
      <c r="I195" s="74"/>
      <c r="J195" s="74"/>
      <c r="K195" s="74"/>
      <c r="L195" s="74"/>
      <c r="M195" s="74"/>
    </row>
    <row r="196" spans="2:13" x14ac:dyDescent="0.2">
      <c r="B196" s="74"/>
      <c r="C196" s="74"/>
      <c r="D196" s="74"/>
      <c r="E196" s="74"/>
      <c r="F196" s="74"/>
      <c r="G196" s="74"/>
      <c r="H196" s="74"/>
      <c r="I196" s="74"/>
      <c r="J196" s="74"/>
      <c r="K196" s="74"/>
      <c r="L196" s="74"/>
      <c r="M196" s="74"/>
    </row>
    <row r="197" spans="2:13" x14ac:dyDescent="0.2">
      <c r="B197" s="74"/>
      <c r="C197" s="74"/>
      <c r="D197" s="74"/>
      <c r="E197" s="74"/>
      <c r="F197" s="74"/>
      <c r="G197" s="74"/>
      <c r="H197" s="74"/>
      <c r="I197" s="74"/>
      <c r="J197" s="74"/>
      <c r="K197" s="74"/>
      <c r="L197" s="74"/>
      <c r="M197" s="74"/>
    </row>
    <row r="198" spans="2:13" x14ac:dyDescent="0.2">
      <c r="B198" s="74"/>
      <c r="C198" s="74"/>
      <c r="D198" s="74"/>
      <c r="E198" s="74"/>
      <c r="F198" s="74"/>
      <c r="G198" s="74"/>
      <c r="H198" s="74"/>
      <c r="I198" s="74"/>
      <c r="J198" s="74"/>
      <c r="K198" s="74"/>
      <c r="L198" s="74"/>
      <c r="M198" s="74"/>
    </row>
    <row r="199" spans="2:13" x14ac:dyDescent="0.2">
      <c r="B199" s="74"/>
      <c r="C199" s="74"/>
      <c r="D199" s="74"/>
      <c r="E199" s="74"/>
      <c r="F199" s="74"/>
      <c r="G199" s="74"/>
      <c r="H199" s="74"/>
      <c r="I199" s="74"/>
      <c r="J199" s="74"/>
      <c r="K199" s="74"/>
      <c r="L199" s="74"/>
      <c r="M199" s="74"/>
    </row>
    <row r="200" spans="2:13" x14ac:dyDescent="0.2">
      <c r="B200" s="74"/>
      <c r="C200" s="74"/>
      <c r="D200" s="74"/>
      <c r="E200" s="74"/>
      <c r="F200" s="74"/>
      <c r="G200" s="74"/>
      <c r="H200" s="74"/>
      <c r="I200" s="74"/>
      <c r="J200" s="74"/>
      <c r="K200" s="74"/>
      <c r="L200" s="74"/>
      <c r="M200" s="74"/>
    </row>
    <row r="201" spans="2:13" x14ac:dyDescent="0.2">
      <c r="B201" s="74"/>
      <c r="C201" s="74"/>
      <c r="D201" s="74"/>
      <c r="E201" s="74"/>
      <c r="F201" s="74"/>
      <c r="G201" s="74"/>
      <c r="H201" s="74"/>
      <c r="I201" s="74"/>
      <c r="J201" s="74"/>
      <c r="K201" s="74"/>
      <c r="L201" s="74"/>
      <c r="M201" s="74"/>
    </row>
    <row r="202" spans="2:13" x14ac:dyDescent="0.2">
      <c r="B202" s="74"/>
      <c r="C202" s="74"/>
      <c r="D202" s="74"/>
      <c r="E202" s="74"/>
      <c r="F202" s="74"/>
      <c r="G202" s="74"/>
      <c r="H202" s="74"/>
      <c r="I202" s="74"/>
      <c r="J202" s="74"/>
      <c r="K202" s="74"/>
      <c r="L202" s="74"/>
      <c r="M202" s="74"/>
    </row>
    <row r="203" spans="2:13" x14ac:dyDescent="0.2">
      <c r="B203" s="74"/>
      <c r="C203" s="74"/>
      <c r="D203" s="74"/>
      <c r="E203" s="74"/>
      <c r="F203" s="74"/>
      <c r="G203" s="74"/>
      <c r="H203" s="74"/>
      <c r="I203" s="74"/>
      <c r="J203" s="74"/>
      <c r="K203" s="74"/>
      <c r="L203" s="74"/>
      <c r="M203" s="74"/>
    </row>
    <row r="204" spans="2:13" x14ac:dyDescent="0.2">
      <c r="B204" s="74"/>
      <c r="C204" s="74"/>
      <c r="D204" s="74"/>
      <c r="E204" s="74"/>
      <c r="F204" s="74"/>
      <c r="G204" s="74"/>
      <c r="H204" s="74"/>
      <c r="I204" s="74"/>
      <c r="J204" s="74"/>
      <c r="K204" s="74"/>
      <c r="L204" s="74"/>
      <c r="M204" s="74"/>
    </row>
    <row r="205" spans="2:13" x14ac:dyDescent="0.2">
      <c r="B205" s="74"/>
      <c r="C205" s="74"/>
      <c r="D205" s="74"/>
      <c r="E205" s="74"/>
      <c r="F205" s="74"/>
      <c r="G205" s="74"/>
      <c r="H205" s="74"/>
      <c r="I205" s="74"/>
      <c r="J205" s="74"/>
      <c r="K205" s="74"/>
      <c r="L205" s="74"/>
      <c r="M205" s="74"/>
    </row>
    <row r="206" spans="2:13" x14ac:dyDescent="0.2">
      <c r="B206" s="74"/>
      <c r="C206" s="74"/>
      <c r="D206" s="74"/>
      <c r="E206" s="74"/>
      <c r="F206" s="74"/>
      <c r="G206" s="74"/>
      <c r="H206" s="74"/>
      <c r="I206" s="74"/>
      <c r="J206" s="74"/>
      <c r="K206" s="74"/>
      <c r="L206" s="74"/>
      <c r="M206" s="74"/>
    </row>
    <row r="207" spans="2:13" x14ac:dyDescent="0.2">
      <c r="B207" s="74"/>
      <c r="C207" s="74"/>
      <c r="D207" s="74"/>
      <c r="E207" s="74"/>
      <c r="F207" s="74"/>
      <c r="G207" s="74"/>
      <c r="H207" s="74"/>
      <c r="I207" s="74"/>
      <c r="J207" s="74"/>
      <c r="K207" s="74"/>
      <c r="L207" s="74"/>
      <c r="M207" s="74"/>
    </row>
    <row r="208" spans="2:13" x14ac:dyDescent="0.2">
      <c r="B208" s="74"/>
      <c r="C208" s="74"/>
      <c r="D208" s="74"/>
      <c r="E208" s="74"/>
      <c r="F208" s="74"/>
      <c r="G208" s="74"/>
      <c r="H208" s="74"/>
      <c r="I208" s="74"/>
      <c r="J208" s="74"/>
      <c r="K208" s="74"/>
      <c r="L208" s="74"/>
      <c r="M208" s="74"/>
    </row>
    <row r="209" spans="1:13" x14ac:dyDescent="0.2">
      <c r="B209" s="74"/>
      <c r="C209" s="74"/>
      <c r="D209" s="74"/>
      <c r="E209" s="74"/>
      <c r="F209" s="74"/>
      <c r="G209" s="74"/>
      <c r="H209" s="74"/>
      <c r="I209" s="74"/>
      <c r="J209" s="74"/>
      <c r="K209" s="74"/>
      <c r="L209" s="74"/>
      <c r="M209" s="74"/>
    </row>
    <row r="210" spans="1:13" x14ac:dyDescent="0.2">
      <c r="B210" s="74"/>
      <c r="C210" s="74"/>
      <c r="D210" s="74"/>
      <c r="E210" s="74"/>
      <c r="F210" s="74"/>
      <c r="G210" s="74"/>
      <c r="H210" s="74"/>
      <c r="I210" s="74"/>
      <c r="J210" s="74"/>
      <c r="K210" s="74"/>
      <c r="L210" s="74"/>
      <c r="M210" s="74"/>
    </row>
    <row r="211" spans="1:13" x14ac:dyDescent="0.2">
      <c r="B211" s="74"/>
      <c r="C211" s="74"/>
      <c r="D211" s="74"/>
      <c r="E211" s="74"/>
      <c r="F211" s="74"/>
      <c r="G211" s="74"/>
      <c r="H211" s="74"/>
      <c r="I211" s="74"/>
      <c r="J211" s="74"/>
      <c r="K211" s="74"/>
      <c r="L211" s="74"/>
      <c r="M211" s="74"/>
    </row>
    <row r="212" spans="1:13" x14ac:dyDescent="0.2">
      <c r="B212" s="74"/>
      <c r="C212" s="74"/>
      <c r="D212" s="74"/>
      <c r="E212" s="74"/>
      <c r="F212" s="74"/>
      <c r="G212" s="74"/>
      <c r="H212" s="74"/>
      <c r="I212" s="74"/>
      <c r="J212" s="74"/>
      <c r="K212" s="74"/>
      <c r="L212" s="74"/>
      <c r="M212" s="74"/>
    </row>
    <row r="213" spans="1:13" x14ac:dyDescent="0.2">
      <c r="B213" s="74"/>
      <c r="C213" s="74"/>
      <c r="D213" s="74"/>
      <c r="E213" s="74"/>
      <c r="F213" s="74"/>
      <c r="G213" s="74"/>
      <c r="H213" s="74"/>
      <c r="I213" s="74"/>
      <c r="J213" s="74"/>
      <c r="K213" s="74"/>
      <c r="L213" s="74"/>
      <c r="M213" s="74"/>
    </row>
    <row r="214" spans="1:13" x14ac:dyDescent="0.2">
      <c r="B214" s="74"/>
      <c r="C214" s="74"/>
      <c r="D214" s="74"/>
      <c r="E214" s="74"/>
      <c r="F214" s="74"/>
      <c r="G214" s="74"/>
      <c r="H214" s="74"/>
      <c r="I214" s="74"/>
      <c r="J214" s="74"/>
      <c r="K214" s="74"/>
      <c r="L214" s="74"/>
      <c r="M214" s="74"/>
    </row>
    <row r="215" spans="1:13" x14ac:dyDescent="0.2">
      <c r="B215" s="46"/>
      <c r="C215" s="47"/>
      <c r="D215" s="47"/>
      <c r="E215" s="48"/>
      <c r="F215" s="49"/>
      <c r="G215" s="49"/>
      <c r="H215" s="51"/>
      <c r="I215" s="53"/>
      <c r="J215" s="53"/>
      <c r="K215" s="53"/>
      <c r="M215" s="48"/>
    </row>
    <row r="216" spans="1:13" x14ac:dyDescent="0.2">
      <c r="B216" s="55"/>
      <c r="C216" s="46"/>
      <c r="D216" s="47"/>
      <c r="E216" s="48"/>
      <c r="F216" s="49"/>
      <c r="G216" s="59"/>
      <c r="H216" s="61"/>
      <c r="I216" s="53"/>
      <c r="J216" s="61"/>
      <c r="K216" s="61"/>
      <c r="L216" s="48"/>
      <c r="M216" s="48"/>
    </row>
    <row r="217" spans="1:13" x14ac:dyDescent="0.2">
      <c r="B217" s="55"/>
      <c r="C217" s="47"/>
      <c r="D217" s="65"/>
      <c r="E217" s="65"/>
      <c r="F217" s="59"/>
      <c r="G217" s="59"/>
      <c r="H217" s="68"/>
      <c r="I217" s="68"/>
      <c r="J217" s="61"/>
      <c r="K217" s="61"/>
      <c r="L217" s="48"/>
      <c r="M217" s="48"/>
    </row>
    <row r="218" spans="1:13" x14ac:dyDescent="0.2">
      <c r="A218" s="44"/>
    </row>
    <row r="219" spans="1:13" x14ac:dyDescent="0.2">
      <c r="B219" s="74"/>
      <c r="C219" s="74"/>
      <c r="D219" s="74"/>
      <c r="E219" s="74"/>
      <c r="F219" s="74"/>
      <c r="G219" s="74"/>
      <c r="H219" s="74"/>
      <c r="I219" s="74"/>
      <c r="J219" s="74"/>
      <c r="K219" s="74"/>
      <c r="L219" s="74"/>
      <c r="M219" s="74"/>
    </row>
    <row r="220" spans="1:13" x14ac:dyDescent="0.2">
      <c r="B220" s="74"/>
      <c r="C220" s="74"/>
      <c r="D220" s="74"/>
      <c r="E220" s="74"/>
      <c r="F220" s="74"/>
      <c r="G220" s="74"/>
      <c r="H220" s="74"/>
      <c r="I220" s="74"/>
      <c r="J220" s="74"/>
      <c r="K220" s="74"/>
      <c r="L220" s="74"/>
      <c r="M220" s="74"/>
    </row>
    <row r="221" spans="1:13" x14ac:dyDescent="0.2">
      <c r="A221" s="43"/>
      <c r="B221" s="74"/>
      <c r="C221" s="74"/>
      <c r="D221" s="74"/>
      <c r="E221" s="74"/>
      <c r="F221" s="74"/>
      <c r="G221" s="74"/>
      <c r="H221" s="74"/>
      <c r="I221" s="74"/>
      <c r="J221" s="74"/>
      <c r="K221" s="74"/>
      <c r="L221" s="74"/>
      <c r="M221" s="74"/>
    </row>
    <row r="223" spans="1:13" x14ac:dyDescent="0.2">
      <c r="B223" s="74"/>
      <c r="C223" s="74"/>
      <c r="D223" s="74"/>
      <c r="E223" s="74"/>
      <c r="F223" s="74"/>
      <c r="G223" s="74"/>
      <c r="H223" s="74"/>
      <c r="I223" s="74"/>
      <c r="J223" s="74"/>
      <c r="K223" s="74"/>
      <c r="L223" s="74"/>
      <c r="M223" s="74"/>
    </row>
    <row r="224" spans="1:13" x14ac:dyDescent="0.2">
      <c r="B224" s="74"/>
      <c r="C224" s="74"/>
      <c r="D224" s="74"/>
      <c r="E224" s="74"/>
      <c r="F224" s="74"/>
      <c r="G224" s="74"/>
      <c r="H224" s="74"/>
      <c r="I224" s="74"/>
      <c r="J224" s="74"/>
      <c r="K224" s="74"/>
      <c r="L224" s="74"/>
      <c r="M224" s="74"/>
    </row>
    <row r="225" spans="2:13" x14ac:dyDescent="0.2">
      <c r="B225" s="74"/>
      <c r="C225" s="74"/>
      <c r="D225" s="74"/>
      <c r="E225" s="74"/>
      <c r="F225" s="74"/>
      <c r="G225" s="74"/>
      <c r="H225" s="74"/>
      <c r="I225" s="74"/>
      <c r="J225" s="74"/>
      <c r="K225" s="74"/>
      <c r="L225" s="74"/>
      <c r="M225" s="74"/>
    </row>
    <row r="226" spans="2:13" x14ac:dyDescent="0.2">
      <c r="B226" s="74"/>
      <c r="C226" s="74"/>
      <c r="D226" s="74"/>
      <c r="E226" s="74"/>
      <c r="F226" s="74"/>
      <c r="G226" s="74"/>
      <c r="H226" s="74"/>
      <c r="I226" s="74"/>
      <c r="J226" s="74"/>
      <c r="K226" s="74"/>
      <c r="L226" s="74"/>
      <c r="M226" s="74"/>
    </row>
    <row r="227" spans="2:13" x14ac:dyDescent="0.2">
      <c r="B227" s="74"/>
      <c r="C227" s="74"/>
      <c r="D227" s="74"/>
      <c r="E227" s="74"/>
      <c r="F227" s="74"/>
      <c r="G227" s="74"/>
      <c r="H227" s="74"/>
      <c r="I227" s="74"/>
      <c r="J227" s="74"/>
      <c r="K227" s="74"/>
      <c r="L227" s="74"/>
      <c r="M227" s="74"/>
    </row>
  </sheetData>
  <hyperlinks>
    <hyperlink ref="A1" location="'Front Cover'!A1" display="Front Cover"/>
  </hyperlinks>
  <printOptions gridLines="1" gridLinesSet="0"/>
  <pageMargins left="0.75" right="0.75" top="1" bottom="1" header="0.5" footer="0.5"/>
  <pageSetup paperSize="5" orientation="landscape" horizontalDpi="4294967292" verticalDpi="300" r:id="rId1"/>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6"/>
  <sheetViews>
    <sheetView workbookViewId="0">
      <pane xSplit="1" ySplit="6" topLeftCell="B7" activePane="bottomRight" state="frozen"/>
      <selection activeCell="C3" sqref="C3"/>
      <selection pane="topRight" activeCell="C3" sqref="C3"/>
      <selection pane="bottomLeft" activeCell="C3" sqref="C3"/>
      <selection pane="bottomRight"/>
    </sheetView>
  </sheetViews>
  <sheetFormatPr defaultRowHeight="12.75" x14ac:dyDescent="0.2"/>
  <cols>
    <col min="1" max="16384" width="9.140625" style="42"/>
  </cols>
  <sheetData>
    <row r="1" spans="1:31" x14ac:dyDescent="0.2">
      <c r="A1" s="97" t="s">
        <v>184</v>
      </c>
      <c r="C1" s="76"/>
    </row>
    <row r="2" spans="1:31" x14ac:dyDescent="0.2">
      <c r="C2" s="43" t="s">
        <v>131</v>
      </c>
    </row>
    <row r="3" spans="1:31" x14ac:dyDescent="0.2">
      <c r="C3" s="76" t="s">
        <v>129</v>
      </c>
      <c r="R3" s="45" t="s">
        <v>2</v>
      </c>
    </row>
    <row r="4" spans="1:31" x14ac:dyDescent="0.2">
      <c r="B4" s="46" t="s">
        <v>3</v>
      </c>
      <c r="C4" s="47"/>
      <c r="D4" s="44"/>
      <c r="E4" s="44"/>
      <c r="F4" s="44"/>
      <c r="G4" s="47" t="s">
        <v>4</v>
      </c>
      <c r="L4" s="49"/>
      <c r="M4" s="49"/>
      <c r="N4" s="49"/>
      <c r="O4" s="50"/>
      <c r="P4" s="50"/>
      <c r="Q4" s="51"/>
      <c r="R4" s="45" t="s">
        <v>5</v>
      </c>
      <c r="S4" s="52"/>
      <c r="T4" s="51"/>
      <c r="U4" s="51"/>
      <c r="V4" s="52"/>
      <c r="W4" s="52"/>
      <c r="X4" s="61" t="s">
        <v>6</v>
      </c>
      <c r="Y4" s="52"/>
      <c r="Z4" s="51"/>
      <c r="AA4" s="62"/>
      <c r="AB4" s="53" t="s">
        <v>7</v>
      </c>
      <c r="AC4" s="53"/>
      <c r="AE4" s="48" t="s">
        <v>8</v>
      </c>
    </row>
    <row r="5" spans="1:31" x14ac:dyDescent="0.2">
      <c r="B5" s="55" t="s">
        <v>9</v>
      </c>
      <c r="C5" s="55" t="s">
        <v>10</v>
      </c>
      <c r="D5" s="56" t="s">
        <v>11</v>
      </c>
      <c r="E5" s="44" t="s">
        <v>12</v>
      </c>
      <c r="F5" s="58" t="s">
        <v>13</v>
      </c>
      <c r="G5" s="47" t="s">
        <v>14</v>
      </c>
      <c r="K5" s="48"/>
      <c r="L5" s="49"/>
      <c r="M5" s="65" t="s">
        <v>15</v>
      </c>
      <c r="N5" s="49"/>
      <c r="O5" s="50"/>
      <c r="P5" s="45" t="s">
        <v>16</v>
      </c>
      <c r="Q5" s="60" t="s">
        <v>17</v>
      </c>
      <c r="R5" s="62" t="s">
        <v>18</v>
      </c>
      <c r="S5" s="60"/>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66" t="s">
        <v>10</v>
      </c>
      <c r="F6" s="64" t="s">
        <v>31</v>
      </c>
      <c r="G6" s="65" t="s">
        <v>32</v>
      </c>
      <c r="H6" s="44" t="s">
        <v>33</v>
      </c>
      <c r="I6" s="66" t="s">
        <v>34</v>
      </c>
      <c r="J6" s="66" t="s">
        <v>35</v>
      </c>
      <c r="K6" s="65" t="s">
        <v>36</v>
      </c>
      <c r="L6" s="59" t="s">
        <v>37</v>
      </c>
      <c r="M6" s="75" t="s">
        <v>38</v>
      </c>
      <c r="N6" s="75" t="s">
        <v>39</v>
      </c>
      <c r="O6" s="45" t="s">
        <v>40</v>
      </c>
      <c r="P6" s="67" t="s">
        <v>5</v>
      </c>
      <c r="Q6" s="54" t="s">
        <v>5</v>
      </c>
      <c r="R6" s="60" t="s">
        <v>41</v>
      </c>
      <c r="S6" s="61" t="s">
        <v>38</v>
      </c>
      <c r="T6" s="68" t="s">
        <v>42</v>
      </c>
      <c r="U6" s="54" t="s">
        <v>43</v>
      </c>
      <c r="V6" s="54" t="s">
        <v>43</v>
      </c>
      <c r="W6" s="54" t="s">
        <v>44</v>
      </c>
      <c r="X6" s="68" t="s">
        <v>41</v>
      </c>
      <c r="Y6" s="60" t="s">
        <v>45</v>
      </c>
      <c r="Z6" s="62" t="s">
        <v>46</v>
      </c>
      <c r="AA6" s="62" t="s">
        <v>41</v>
      </c>
      <c r="AB6" s="61" t="s">
        <v>45</v>
      </c>
      <c r="AC6" s="61" t="s">
        <v>41</v>
      </c>
      <c r="AD6" s="48" t="s">
        <v>47</v>
      </c>
      <c r="AE6" s="48" t="s">
        <v>48</v>
      </c>
    </row>
    <row r="7" spans="1:31" x14ac:dyDescent="0.2">
      <c r="A7" s="42">
        <v>1950</v>
      </c>
      <c r="B7" s="72">
        <v>12.499261095227872</v>
      </c>
      <c r="C7" s="72">
        <v>22.82283964808542</v>
      </c>
      <c r="D7" s="72"/>
      <c r="E7" s="72">
        <v>12.668417317384071</v>
      </c>
      <c r="F7" s="72">
        <v>17.684573160026186</v>
      </c>
      <c r="G7" s="72">
        <v>9.9471364881284483</v>
      </c>
      <c r="H7" s="72">
        <v>7.2562247537164017</v>
      </c>
      <c r="I7" s="72">
        <v>6.5185689236710207</v>
      </c>
      <c r="J7" s="72"/>
      <c r="K7" s="72">
        <v>17.308671107990293</v>
      </c>
      <c r="L7" s="72">
        <v>42.143319380947432</v>
      </c>
      <c r="M7" s="72">
        <v>23.911671502349492</v>
      </c>
      <c r="N7" s="72">
        <v>49.383299499935774</v>
      </c>
      <c r="O7" s="72">
        <v>49.057627464710713</v>
      </c>
      <c r="P7" s="72"/>
      <c r="Q7" s="72">
        <v>2.7418178113201677</v>
      </c>
      <c r="R7" s="72"/>
      <c r="S7" s="72">
        <v>17.410348362742983</v>
      </c>
      <c r="T7" s="72">
        <v>38.978631269778269</v>
      </c>
      <c r="U7" s="72"/>
      <c r="V7" s="72"/>
      <c r="W7" s="72"/>
      <c r="X7" s="72">
        <v>53.490330667469657</v>
      </c>
      <c r="Y7" s="72"/>
      <c r="Z7" s="72"/>
      <c r="AA7" s="72"/>
      <c r="AB7" s="72">
        <v>47.068189736157841</v>
      </c>
      <c r="AC7" s="72">
        <v>89.217898575780666</v>
      </c>
      <c r="AD7" s="72">
        <v>31.761004193077479</v>
      </c>
      <c r="AE7" s="72">
        <v>27.09046878731278</v>
      </c>
    </row>
    <row r="8" spans="1:31" x14ac:dyDescent="0.2">
      <c r="A8" s="42">
        <v>1951</v>
      </c>
      <c r="B8" s="72">
        <v>12.940787006051499</v>
      </c>
      <c r="C8" s="72">
        <v>23.136711185838955</v>
      </c>
      <c r="D8" s="72"/>
      <c r="E8" s="72">
        <v>12.844448708452076</v>
      </c>
      <c r="F8" s="72">
        <v>17.801873871654216</v>
      </c>
      <c r="G8" s="72">
        <v>10.202747165078929</v>
      </c>
      <c r="H8" s="72">
        <v>7.6131919325216835</v>
      </c>
      <c r="I8" s="72">
        <v>6.6518981882656032</v>
      </c>
      <c r="J8" s="72"/>
      <c r="K8" s="72">
        <v>17.37005072885524</v>
      </c>
      <c r="L8" s="72">
        <v>39.903802688059763</v>
      </c>
      <c r="M8" s="72">
        <v>25.177932559037313</v>
      </c>
      <c r="N8" s="72">
        <v>51.250083778878967</v>
      </c>
      <c r="O8" s="72">
        <v>53.371391511025934</v>
      </c>
      <c r="P8" s="72"/>
      <c r="Q8" s="72">
        <v>3.7744901367483576</v>
      </c>
      <c r="R8" s="72"/>
      <c r="S8" s="72">
        <v>17.998325008596513</v>
      </c>
      <c r="T8" s="72">
        <v>38.021586996714717</v>
      </c>
      <c r="U8" s="72"/>
      <c r="V8" s="72"/>
      <c r="W8" s="72"/>
      <c r="X8" s="72">
        <v>52.663070406117548</v>
      </c>
      <c r="Y8" s="72"/>
      <c r="Z8" s="72"/>
      <c r="AA8" s="72"/>
      <c r="AB8" s="72">
        <v>48.198380227425453</v>
      </c>
      <c r="AC8" s="72">
        <v>88.876174516996571</v>
      </c>
      <c r="AD8" s="72">
        <v>32.165666849994288</v>
      </c>
      <c r="AE8" s="72">
        <v>27.379794900080654</v>
      </c>
    </row>
    <row r="9" spans="1:31" x14ac:dyDescent="0.2">
      <c r="A9" s="42">
        <v>1952</v>
      </c>
      <c r="B9" s="72">
        <v>13.537682136009241</v>
      </c>
      <c r="C9" s="72">
        <v>22.904992869507797</v>
      </c>
      <c r="D9" s="72"/>
      <c r="E9" s="72">
        <v>12.740206079214293</v>
      </c>
      <c r="F9" s="72">
        <v>16.087400579073122</v>
      </c>
      <c r="G9" s="72">
        <v>10.350860541732025</v>
      </c>
      <c r="H9" s="72">
        <v>7.7886472107913987</v>
      </c>
      <c r="I9" s="72">
        <v>6.5648827408361914</v>
      </c>
      <c r="J9" s="72"/>
      <c r="K9" s="72">
        <v>17.700160317964951</v>
      </c>
      <c r="L9" s="72">
        <v>41.463897938713174</v>
      </c>
      <c r="M9" s="72">
        <v>25.671413012916666</v>
      </c>
      <c r="N9" s="72">
        <v>52.365537494998208</v>
      </c>
      <c r="O9" s="72">
        <v>52.352007325325673</v>
      </c>
      <c r="P9" s="72"/>
      <c r="Q9" s="72">
        <v>7.22773131786386</v>
      </c>
      <c r="R9" s="72"/>
      <c r="S9" s="72">
        <v>18.734562588024616</v>
      </c>
      <c r="T9" s="72">
        <v>36.788155034341308</v>
      </c>
      <c r="U9" s="72"/>
      <c r="V9" s="72"/>
      <c r="W9" s="72"/>
      <c r="X9" s="72">
        <v>53.152998341096946</v>
      </c>
      <c r="Y9" s="72"/>
      <c r="Z9" s="72"/>
      <c r="AA9" s="72"/>
      <c r="AB9" s="72">
        <v>48.834397915867079</v>
      </c>
      <c r="AC9" s="72">
        <v>89.763166705881588</v>
      </c>
      <c r="AD9" s="72">
        <v>32.380973171607245</v>
      </c>
      <c r="AE9" s="72">
        <v>25.93853343798099</v>
      </c>
    </row>
    <row r="10" spans="1:31" x14ac:dyDescent="0.2">
      <c r="A10" s="42">
        <v>1953</v>
      </c>
      <c r="B10" s="72">
        <v>14.07179215399635</v>
      </c>
      <c r="C10" s="72">
        <v>22.983071603389178</v>
      </c>
      <c r="D10" s="72"/>
      <c r="E10" s="72">
        <v>12.748786833175624</v>
      </c>
      <c r="F10" s="72">
        <v>17.529728265424982</v>
      </c>
      <c r="G10" s="72">
        <v>10.970850444464833</v>
      </c>
      <c r="H10" s="72">
        <v>8.3600996890244197</v>
      </c>
      <c r="I10" s="72">
        <v>6.4892645028387728</v>
      </c>
      <c r="J10" s="72"/>
      <c r="K10" s="72">
        <v>18.986925791958832</v>
      </c>
      <c r="L10" s="72">
        <v>44.116196473657034</v>
      </c>
      <c r="M10" s="72">
        <v>26.184202308038</v>
      </c>
      <c r="N10" s="72">
        <v>53.121539322353065</v>
      </c>
      <c r="O10" s="72">
        <v>53.519556232054654</v>
      </c>
      <c r="P10" s="72"/>
      <c r="Q10" s="72">
        <v>8.2453319547256232</v>
      </c>
      <c r="R10" s="72"/>
      <c r="S10" s="72">
        <v>18.591944833401417</v>
      </c>
      <c r="T10" s="72">
        <v>37.946837817094853</v>
      </c>
      <c r="U10" s="72"/>
      <c r="V10" s="72"/>
      <c r="W10" s="72"/>
      <c r="X10" s="72">
        <v>54.746759756723115</v>
      </c>
      <c r="Y10" s="72"/>
      <c r="Z10" s="72"/>
      <c r="AA10" s="72"/>
      <c r="AB10" s="72">
        <v>50.015915658506387</v>
      </c>
      <c r="AC10" s="72">
        <v>91.135681501228206</v>
      </c>
      <c r="AD10" s="72">
        <v>33.576616415166569</v>
      </c>
      <c r="AE10" s="72">
        <v>27.161087148271811</v>
      </c>
    </row>
    <row r="11" spans="1:31" x14ac:dyDescent="0.2">
      <c r="A11" s="42">
        <v>1954</v>
      </c>
      <c r="B11" s="72">
        <v>14.438434140254621</v>
      </c>
      <c r="C11" s="72">
        <v>23.210952022935324</v>
      </c>
      <c r="D11" s="72"/>
      <c r="E11" s="72">
        <v>12.869203475060299</v>
      </c>
      <c r="F11" s="72">
        <v>17.543331946974185</v>
      </c>
      <c r="G11" s="72">
        <v>11.854169841395915</v>
      </c>
      <c r="H11" s="72">
        <v>9.3379628095441412</v>
      </c>
      <c r="I11" s="72">
        <v>6.5458007263279852</v>
      </c>
      <c r="J11" s="72"/>
      <c r="K11" s="72">
        <v>20.205179018245268</v>
      </c>
      <c r="L11" s="72">
        <v>44.935871822400756</v>
      </c>
      <c r="M11" s="72">
        <v>26.231157081234116</v>
      </c>
      <c r="N11" s="72">
        <v>51.632816938577271</v>
      </c>
      <c r="O11" s="72">
        <v>51.462382246259892</v>
      </c>
      <c r="P11" s="72"/>
      <c r="Q11" s="72">
        <v>8.4826557224169825</v>
      </c>
      <c r="R11" s="72"/>
      <c r="S11" s="72">
        <v>19.078203560822658</v>
      </c>
      <c r="T11" s="72">
        <v>39.578840312818173</v>
      </c>
      <c r="U11" s="72"/>
      <c r="V11" s="72"/>
      <c r="W11" s="72"/>
      <c r="X11" s="72">
        <v>55.876332437431905</v>
      </c>
      <c r="Y11" s="72"/>
      <c r="Z11" s="72"/>
      <c r="AA11" s="72"/>
      <c r="AB11" s="72">
        <v>50.622867846002933</v>
      </c>
      <c r="AC11" s="72">
        <v>90.379018237457075</v>
      </c>
      <c r="AD11" s="72">
        <v>34.392929077664327</v>
      </c>
      <c r="AE11" s="72">
        <v>28.41046503072614</v>
      </c>
    </row>
    <row r="12" spans="1:31" x14ac:dyDescent="0.2">
      <c r="A12" s="42">
        <v>1955</v>
      </c>
      <c r="B12" s="72">
        <v>13.990394547746186</v>
      </c>
      <c r="C12" s="72">
        <v>22.586453249820547</v>
      </c>
      <c r="D12" s="72"/>
      <c r="E12" s="72">
        <v>12.486312705301467</v>
      </c>
      <c r="F12" s="72">
        <v>18.681899577331361</v>
      </c>
      <c r="G12" s="72">
        <v>12.371604888601299</v>
      </c>
      <c r="H12" s="72">
        <v>10.248800412407808</v>
      </c>
      <c r="I12" s="72">
        <v>6.4659553156921374</v>
      </c>
      <c r="J12" s="72"/>
      <c r="K12" s="72">
        <v>20.613233255484165</v>
      </c>
      <c r="L12" s="72">
        <v>43.448048993120402</v>
      </c>
      <c r="M12" s="72">
        <v>26.697588805301187</v>
      </c>
      <c r="N12" s="72">
        <v>49.250241930895712</v>
      </c>
      <c r="O12" s="72">
        <v>51.381238464483083</v>
      </c>
      <c r="P12" s="72"/>
      <c r="Q12" s="72">
        <v>9.7140369565622535</v>
      </c>
      <c r="R12" s="72"/>
      <c r="S12" s="72">
        <v>19.838796230060005</v>
      </c>
      <c r="T12" s="72">
        <v>40.120594075277303</v>
      </c>
      <c r="U12" s="72"/>
      <c r="V12" s="72"/>
      <c r="W12" s="72"/>
      <c r="X12" s="72">
        <v>55.361031603281411</v>
      </c>
      <c r="Y12" s="72"/>
      <c r="Z12" s="72"/>
      <c r="AA12" s="72"/>
      <c r="AB12" s="72">
        <v>51.952979764027027</v>
      </c>
      <c r="AC12" s="72">
        <v>89.051441426613636</v>
      </c>
      <c r="AD12" s="72">
        <v>34.920104031601589</v>
      </c>
      <c r="AE12" s="72">
        <v>29.499881060965091</v>
      </c>
    </row>
    <row r="13" spans="1:31" x14ac:dyDescent="0.2">
      <c r="A13" s="42">
        <v>1956</v>
      </c>
      <c r="B13" s="72">
        <v>15.349414642752144</v>
      </c>
      <c r="C13" s="72">
        <v>22.989549906022134</v>
      </c>
      <c r="D13" s="72"/>
      <c r="E13" s="72">
        <v>12.706958644009719</v>
      </c>
      <c r="F13" s="72">
        <v>18.473552208355308</v>
      </c>
      <c r="G13" s="72">
        <v>13.20529462743168</v>
      </c>
      <c r="H13" s="72">
        <v>11.459856829719619</v>
      </c>
      <c r="I13" s="72">
        <v>6.5117380016290962</v>
      </c>
      <c r="J13" s="72"/>
      <c r="K13" s="72">
        <v>20.991704978743435</v>
      </c>
      <c r="L13" s="72">
        <v>43.962956617438309</v>
      </c>
      <c r="M13" s="72">
        <v>27.089301884567497</v>
      </c>
      <c r="N13" s="72">
        <v>49.539813431366859</v>
      </c>
      <c r="O13" s="72">
        <v>52.306251819629104</v>
      </c>
      <c r="P13" s="72"/>
      <c r="Q13" s="72">
        <v>10.310119523107659</v>
      </c>
      <c r="R13" s="72"/>
      <c r="S13" s="72">
        <v>20.535137973469123</v>
      </c>
      <c r="T13" s="72">
        <v>40.18672559312585</v>
      </c>
      <c r="U13" s="72"/>
      <c r="V13" s="72"/>
      <c r="W13" s="72"/>
      <c r="X13" s="72">
        <v>55.902532066947749</v>
      </c>
      <c r="Y13" s="72"/>
      <c r="Z13" s="72"/>
      <c r="AA13" s="72"/>
      <c r="AB13" s="72">
        <v>52.659884911869014</v>
      </c>
      <c r="AC13" s="72">
        <v>89.582919764643691</v>
      </c>
      <c r="AD13" s="72">
        <v>35.481739322859397</v>
      </c>
      <c r="AE13" s="72">
        <v>29.821599021005291</v>
      </c>
    </row>
    <row r="14" spans="1:31" x14ac:dyDescent="0.2">
      <c r="A14" s="42">
        <v>1957</v>
      </c>
      <c r="B14" s="72">
        <v>15.957994215317727</v>
      </c>
      <c r="C14" s="72">
        <v>23.043430436774592</v>
      </c>
      <c r="D14" s="72"/>
      <c r="E14" s="72">
        <v>12.738328707410036</v>
      </c>
      <c r="F14" s="72">
        <v>18.48855457148909</v>
      </c>
      <c r="G14" s="72">
        <v>13.7827886126442</v>
      </c>
      <c r="H14" s="72">
        <v>12.185534048953285</v>
      </c>
      <c r="I14" s="72">
        <v>6.2386746442473759</v>
      </c>
      <c r="J14" s="72"/>
      <c r="K14" s="72">
        <v>21.439694300969869</v>
      </c>
      <c r="L14" s="72">
        <v>45.178839420469259</v>
      </c>
      <c r="M14" s="72">
        <v>27.370156515371161</v>
      </c>
      <c r="N14" s="72">
        <v>49.389202648061641</v>
      </c>
      <c r="O14" s="72">
        <v>51.398624706764743</v>
      </c>
      <c r="P14" s="72"/>
      <c r="Q14" s="72">
        <v>11.221473652927909</v>
      </c>
      <c r="R14" s="72"/>
      <c r="S14" s="72">
        <v>20.388934626314356</v>
      </c>
      <c r="T14" s="72">
        <v>41.156011100000377</v>
      </c>
      <c r="U14" s="72"/>
      <c r="V14" s="72">
        <v>43.403632322846114</v>
      </c>
      <c r="W14" s="72"/>
      <c r="X14" s="72">
        <v>55.938809857837335</v>
      </c>
      <c r="Y14" s="72"/>
      <c r="Z14" s="72"/>
      <c r="AA14" s="72"/>
      <c r="AB14" s="72">
        <v>53.489291482927015</v>
      </c>
      <c r="AC14" s="72">
        <v>90.802488467885098</v>
      </c>
      <c r="AD14" s="72">
        <v>36.446269473732862</v>
      </c>
      <c r="AE14" s="72">
        <v>30.677249657702365</v>
      </c>
    </row>
    <row r="15" spans="1:31" x14ac:dyDescent="0.2">
      <c r="A15" s="42">
        <v>1958</v>
      </c>
      <c r="B15" s="72">
        <v>15.906840870678019</v>
      </c>
      <c r="C15" s="72">
        <v>22.367136405160078</v>
      </c>
      <c r="D15" s="72"/>
      <c r="E15" s="72">
        <v>12.321930473554485</v>
      </c>
      <c r="F15" s="72">
        <v>19.015498776400321</v>
      </c>
      <c r="G15" s="72">
        <v>14.558077550978107</v>
      </c>
      <c r="H15" s="72">
        <v>13.431020600097522</v>
      </c>
      <c r="I15" s="72">
        <v>6.3443591552255736</v>
      </c>
      <c r="J15" s="72"/>
      <c r="K15" s="72">
        <v>22.927556948746034</v>
      </c>
      <c r="L15" s="72">
        <v>45.836004192619981</v>
      </c>
      <c r="M15" s="72">
        <v>27.899298240293366</v>
      </c>
      <c r="N15" s="72">
        <v>46.783840274693993</v>
      </c>
      <c r="O15" s="72">
        <v>47.419521714366027</v>
      </c>
      <c r="P15" s="72"/>
      <c r="Q15" s="72">
        <v>11.671668869493375</v>
      </c>
      <c r="R15" s="72"/>
      <c r="S15" s="72">
        <v>20.317787285338973</v>
      </c>
      <c r="T15" s="72">
        <v>42.542562016611342</v>
      </c>
      <c r="U15" s="72"/>
      <c r="V15" s="72">
        <v>44.781372495751583</v>
      </c>
      <c r="W15" s="72"/>
      <c r="X15" s="72">
        <v>57.940692567844316</v>
      </c>
      <c r="Y15" s="72"/>
      <c r="Z15" s="72"/>
      <c r="AA15" s="72"/>
      <c r="AB15" s="72">
        <v>57.16542352639766</v>
      </c>
      <c r="AC15" s="72">
        <v>92.063296580906382</v>
      </c>
      <c r="AD15" s="72">
        <v>37.424823593643055</v>
      </c>
      <c r="AE15" s="72">
        <v>31.367777409144086</v>
      </c>
    </row>
    <row r="16" spans="1:31" x14ac:dyDescent="0.2">
      <c r="A16" s="42">
        <v>1959</v>
      </c>
      <c r="B16" s="72">
        <v>16.254784419851436</v>
      </c>
      <c r="C16" s="72">
        <v>21.683074216038456</v>
      </c>
      <c r="D16" s="72"/>
      <c r="E16" s="72">
        <v>11.91178409093788</v>
      </c>
      <c r="F16" s="72">
        <v>19.060969518930342</v>
      </c>
      <c r="G16" s="72">
        <v>14.999743785632527</v>
      </c>
      <c r="H16" s="72">
        <v>14.56263979204115</v>
      </c>
      <c r="I16" s="72">
        <v>6.0694605067576148</v>
      </c>
      <c r="J16" s="72"/>
      <c r="K16" s="72">
        <v>24.323359030166174</v>
      </c>
      <c r="L16" s="72">
        <v>46.682199460607251</v>
      </c>
      <c r="M16" s="72">
        <v>28.411454000715324</v>
      </c>
      <c r="N16" s="72">
        <v>44.52576182313291</v>
      </c>
      <c r="O16" s="72">
        <v>47.275415468492021</v>
      </c>
      <c r="P16" s="72"/>
      <c r="Q16" s="72">
        <v>13.122777748935096</v>
      </c>
      <c r="R16" s="72"/>
      <c r="S16" s="72">
        <v>20.176233038845051</v>
      </c>
      <c r="T16" s="72">
        <v>44.5914824036048</v>
      </c>
      <c r="U16" s="72"/>
      <c r="V16" s="72">
        <v>45.242068704097953</v>
      </c>
      <c r="W16" s="72"/>
      <c r="X16" s="72">
        <v>59.046825253068597</v>
      </c>
      <c r="Y16" s="72"/>
      <c r="Z16" s="72"/>
      <c r="AA16" s="72"/>
      <c r="AB16" s="72">
        <v>58.230916848295429</v>
      </c>
      <c r="AC16" s="72">
        <v>90.746027124789251</v>
      </c>
      <c r="AD16" s="72">
        <v>38.783735565307452</v>
      </c>
      <c r="AE16" s="72">
        <v>33.201130010956689</v>
      </c>
    </row>
    <row r="17" spans="1:31" x14ac:dyDescent="0.2">
      <c r="A17" s="42">
        <v>1960</v>
      </c>
      <c r="B17" s="72">
        <v>17.369488501799843</v>
      </c>
      <c r="C17" s="72">
        <v>22.412961789600008</v>
      </c>
      <c r="D17" s="72"/>
      <c r="E17" s="72">
        <v>12.25389295709274</v>
      </c>
      <c r="F17" s="72">
        <v>21.002673503693469</v>
      </c>
      <c r="G17" s="72">
        <v>16.981254689846622</v>
      </c>
      <c r="H17" s="72">
        <v>17.621550021408925</v>
      </c>
      <c r="I17" s="72">
        <v>6.3877808173336161</v>
      </c>
      <c r="J17" s="72"/>
      <c r="K17" s="72">
        <v>25.807946273925896</v>
      </c>
      <c r="L17" s="72">
        <v>47.238017810310481</v>
      </c>
      <c r="M17" s="72">
        <v>29.686469486650136</v>
      </c>
      <c r="N17" s="72">
        <v>44.687362767656658</v>
      </c>
      <c r="O17" s="72">
        <v>50.409934785789076</v>
      </c>
      <c r="P17" s="72"/>
      <c r="Q17" s="72">
        <v>15.450851041758689</v>
      </c>
      <c r="R17" s="72"/>
      <c r="S17" s="72">
        <v>21.030428952792857</v>
      </c>
      <c r="T17" s="72">
        <v>46.058601071012006</v>
      </c>
      <c r="U17" s="72"/>
      <c r="V17" s="72">
        <v>45.214279658129186</v>
      </c>
      <c r="W17" s="72"/>
      <c r="X17" s="72">
        <v>59.85966354582245</v>
      </c>
      <c r="Y17" s="72"/>
      <c r="Z17" s="72"/>
      <c r="AA17" s="72"/>
      <c r="AB17" s="72">
        <v>61.017535251620757</v>
      </c>
      <c r="AC17" s="72">
        <v>88.629451107653523</v>
      </c>
      <c r="AD17" s="72">
        <v>40.478566656803977</v>
      </c>
      <c r="AE17" s="72">
        <v>35.33141154546071</v>
      </c>
    </row>
    <row r="18" spans="1:31" x14ac:dyDescent="0.2">
      <c r="A18" s="42">
        <v>1961</v>
      </c>
      <c r="B18" s="72">
        <v>18.388308447729806</v>
      </c>
      <c r="C18" s="72">
        <v>23.679796597806742</v>
      </c>
      <c r="D18" s="72"/>
      <c r="E18" s="72">
        <v>12.91582014718095</v>
      </c>
      <c r="F18" s="72">
        <v>22.817197828091153</v>
      </c>
      <c r="G18" s="72">
        <v>17.443841420877469</v>
      </c>
      <c r="H18" s="72">
        <v>18.994844033951139</v>
      </c>
      <c r="I18" s="72">
        <v>6.1089114033758749</v>
      </c>
      <c r="J18" s="72"/>
      <c r="K18" s="72">
        <v>26.242818550825458</v>
      </c>
      <c r="L18" s="72">
        <v>49.862627785260024</v>
      </c>
      <c r="M18" s="72">
        <v>30.358615446790623</v>
      </c>
      <c r="N18" s="72">
        <v>43.397192183587471</v>
      </c>
      <c r="O18" s="72">
        <v>48.222620137401393</v>
      </c>
      <c r="P18" s="72"/>
      <c r="Q18" s="72">
        <v>15.923900685816598</v>
      </c>
      <c r="R18" s="72"/>
      <c r="S18" s="72">
        <v>22.160257463767987</v>
      </c>
      <c r="T18" s="72">
        <v>47.212882856731959</v>
      </c>
      <c r="U18" s="72"/>
      <c r="V18" s="72">
        <v>46.753213118776173</v>
      </c>
      <c r="W18" s="72"/>
      <c r="X18" s="72">
        <v>60.899350685026093</v>
      </c>
      <c r="Y18" s="72"/>
      <c r="Z18" s="72"/>
      <c r="AA18" s="72"/>
      <c r="AB18" s="72">
        <v>61.245562447490911</v>
      </c>
      <c r="AC18" s="72">
        <v>90.816898048982168</v>
      </c>
      <c r="AD18" s="72">
        <v>41.41960865461882</v>
      </c>
      <c r="AE18" s="72">
        <v>35.94292730357332</v>
      </c>
    </row>
    <row r="19" spans="1:31" x14ac:dyDescent="0.2">
      <c r="A19" s="42">
        <v>1962</v>
      </c>
      <c r="B19" s="72">
        <v>19.573188272237079</v>
      </c>
      <c r="C19" s="72">
        <v>24.939711370744643</v>
      </c>
      <c r="D19" s="72"/>
      <c r="E19" s="72">
        <v>13.568845165139592</v>
      </c>
      <c r="F19" s="72">
        <v>27.60087917737982</v>
      </c>
      <c r="G19" s="72">
        <v>18.463527388163214</v>
      </c>
      <c r="H19" s="72">
        <v>20.976196203224795</v>
      </c>
      <c r="I19" s="72">
        <v>6.1254953952291293</v>
      </c>
      <c r="J19" s="72"/>
      <c r="K19" s="72">
        <v>27.288559409139221</v>
      </c>
      <c r="L19" s="72">
        <v>49.157727755922863</v>
      </c>
      <c r="M19" s="72">
        <v>30.544933743816635</v>
      </c>
      <c r="N19" s="72">
        <v>42.366230554507027</v>
      </c>
      <c r="O19" s="72">
        <v>45.710984980370142</v>
      </c>
      <c r="P19" s="72"/>
      <c r="Q19" s="72">
        <v>19.111075046932744</v>
      </c>
      <c r="R19" s="72"/>
      <c r="S19" s="72">
        <v>22.390394328306499</v>
      </c>
      <c r="T19" s="72">
        <v>47.15558851952364</v>
      </c>
      <c r="U19" s="72"/>
      <c r="V19" s="72">
        <v>46.543447870099591</v>
      </c>
      <c r="W19" s="72"/>
      <c r="X19" s="72">
        <v>60.449699394058868</v>
      </c>
      <c r="Y19" s="72"/>
      <c r="Z19" s="72"/>
      <c r="AA19" s="72"/>
      <c r="AB19" s="72">
        <v>59.991704643886614</v>
      </c>
      <c r="AC19" s="72">
        <v>89.531189123457949</v>
      </c>
      <c r="AD19" s="72">
        <v>41.939759360963095</v>
      </c>
      <c r="AE19" s="72">
        <v>36.513028788118952</v>
      </c>
    </row>
    <row r="20" spans="1:31" x14ac:dyDescent="0.2">
      <c r="A20" s="42">
        <v>1963</v>
      </c>
      <c r="B20" s="72">
        <v>20.188898965955239</v>
      </c>
      <c r="C20" s="72">
        <v>25.640139777090905</v>
      </c>
      <c r="D20" s="72"/>
      <c r="E20" s="72">
        <v>13.935384853982294</v>
      </c>
      <c r="F20" s="72">
        <v>28.464366938219701</v>
      </c>
      <c r="G20" s="72">
        <v>18.761260237889729</v>
      </c>
      <c r="H20" s="72">
        <v>22.295603631209296</v>
      </c>
      <c r="I20" s="72">
        <v>6.2480989175356232</v>
      </c>
      <c r="J20" s="72"/>
      <c r="K20" s="72">
        <v>29.122791993862116</v>
      </c>
      <c r="L20" s="72">
        <v>47.580446440884032</v>
      </c>
      <c r="M20" s="72">
        <v>30.688264625487243</v>
      </c>
      <c r="N20" s="72">
        <v>40.664193675077691</v>
      </c>
      <c r="O20" s="72">
        <v>45.63259387665007</v>
      </c>
      <c r="P20" s="72"/>
      <c r="Q20" s="72">
        <v>22.067994019194419</v>
      </c>
      <c r="R20" s="72"/>
      <c r="S20" s="72">
        <v>22.663653076705863</v>
      </c>
      <c r="T20" s="72">
        <v>49.062071465273831</v>
      </c>
      <c r="U20" s="72"/>
      <c r="V20" s="72">
        <v>47.821981967625881</v>
      </c>
      <c r="W20" s="72"/>
      <c r="X20" s="72">
        <v>61.523486658344687</v>
      </c>
      <c r="Y20" s="72"/>
      <c r="Z20" s="72"/>
      <c r="AA20" s="72"/>
      <c r="AB20" s="72">
        <v>60.768682991951451</v>
      </c>
      <c r="AC20" s="72">
        <v>88.340311761803918</v>
      </c>
      <c r="AD20" s="72">
        <v>43.082471598072011</v>
      </c>
      <c r="AE20" s="72">
        <v>37.738119362281481</v>
      </c>
    </row>
    <row r="21" spans="1:31" x14ac:dyDescent="0.2">
      <c r="A21" s="42">
        <v>1964</v>
      </c>
      <c r="B21" s="72">
        <v>21.872047387476702</v>
      </c>
      <c r="C21" s="72">
        <v>26.980026308163175</v>
      </c>
      <c r="D21" s="72"/>
      <c r="E21" s="72">
        <v>14.582329988127443</v>
      </c>
      <c r="F21" s="72">
        <v>32.899842604121254</v>
      </c>
      <c r="G21" s="72">
        <v>19.654525505324624</v>
      </c>
      <c r="H21" s="72">
        <v>23.369191062886586</v>
      </c>
      <c r="I21" s="72">
        <v>6.5006159135074828</v>
      </c>
      <c r="J21" s="72"/>
      <c r="K21" s="72">
        <v>30.968199713566705</v>
      </c>
      <c r="L21" s="72">
        <v>50.11287020526413</v>
      </c>
      <c r="M21" s="72">
        <v>33.043510016642891</v>
      </c>
      <c r="N21" s="72">
        <v>41.93986056475309</v>
      </c>
      <c r="O21" s="72">
        <v>49.941193588908313</v>
      </c>
      <c r="P21" s="72"/>
      <c r="Q21" s="72">
        <v>24.516692064011359</v>
      </c>
      <c r="R21" s="72"/>
      <c r="S21" s="72">
        <v>23.87129500710914</v>
      </c>
      <c r="T21" s="72">
        <v>50.54238173756746</v>
      </c>
      <c r="U21" s="72"/>
      <c r="V21" s="72">
        <v>49.441095722999599</v>
      </c>
      <c r="W21" s="72">
        <v>96.746925949961579</v>
      </c>
      <c r="X21" s="72">
        <v>63.045420571487639</v>
      </c>
      <c r="Y21" s="72"/>
      <c r="Z21" s="72"/>
      <c r="AA21" s="72"/>
      <c r="AB21" s="72">
        <v>62.782568235109288</v>
      </c>
      <c r="AC21" s="72">
        <v>89.100294011618729</v>
      </c>
      <c r="AD21" s="72">
        <v>45.173044595068909</v>
      </c>
      <c r="AE21" s="72">
        <v>40.055313289930268</v>
      </c>
    </row>
    <row r="22" spans="1:31" x14ac:dyDescent="0.2">
      <c r="A22" s="42">
        <v>1965</v>
      </c>
      <c r="B22" s="72">
        <v>23.983077712485791</v>
      </c>
      <c r="C22" s="72">
        <v>27.823835743314376</v>
      </c>
      <c r="D22" s="72"/>
      <c r="E22" s="72">
        <v>14.95141862506059</v>
      </c>
      <c r="F22" s="72">
        <v>36.587736017329185</v>
      </c>
      <c r="G22" s="72">
        <v>23.237468580669084</v>
      </c>
      <c r="H22" s="72">
        <v>27.705680169665929</v>
      </c>
      <c r="I22" s="72">
        <v>7.9839820824202983</v>
      </c>
      <c r="J22" s="72"/>
      <c r="K22" s="72">
        <v>31.86264434812329</v>
      </c>
      <c r="L22" s="72">
        <v>51.457958678491991</v>
      </c>
      <c r="M22" s="72">
        <v>33.851311126522091</v>
      </c>
      <c r="N22" s="72">
        <v>41.751075982849677</v>
      </c>
      <c r="O22" s="72">
        <v>52.115743282929536</v>
      </c>
      <c r="P22" s="72"/>
      <c r="Q22" s="72">
        <v>28.580614556711289</v>
      </c>
      <c r="R22" s="72"/>
      <c r="S22" s="72">
        <v>25.094243012743977</v>
      </c>
      <c r="T22" s="72">
        <v>52.886405686872344</v>
      </c>
      <c r="U22" s="72"/>
      <c r="V22" s="72">
        <v>51.128040207739822</v>
      </c>
      <c r="W22" s="72">
        <v>101.47025639551843</v>
      </c>
      <c r="X22" s="72">
        <v>66.306142749638994</v>
      </c>
      <c r="Y22" s="72"/>
      <c r="Z22" s="72"/>
      <c r="AA22" s="72"/>
      <c r="AB22" s="72">
        <v>63.550328013612706</v>
      </c>
      <c r="AC22" s="72">
        <v>88.872674203269966</v>
      </c>
      <c r="AD22" s="72">
        <v>46.784748466632799</v>
      </c>
      <c r="AE22" s="72">
        <v>41.719638430487706</v>
      </c>
    </row>
    <row r="23" spans="1:31" x14ac:dyDescent="0.2">
      <c r="A23" s="42">
        <v>1966</v>
      </c>
      <c r="B23" s="72">
        <v>27.497102869674578</v>
      </c>
      <c r="C23" s="72">
        <v>30.110881313188862</v>
      </c>
      <c r="D23" s="72"/>
      <c r="E23" s="72">
        <v>16.083754803949383</v>
      </c>
      <c r="F23" s="72">
        <v>40.535439973545735</v>
      </c>
      <c r="G23" s="72">
        <v>23.084672935312298</v>
      </c>
      <c r="H23" s="72">
        <v>27.342883745103755</v>
      </c>
      <c r="I23" s="72">
        <v>8.4162111005453095</v>
      </c>
      <c r="J23" s="72"/>
      <c r="K23" s="72">
        <v>32.643188867661131</v>
      </c>
      <c r="L23" s="72">
        <v>51.795280244259231</v>
      </c>
      <c r="M23" s="72">
        <v>35.374582002832049</v>
      </c>
      <c r="N23" s="72">
        <v>42.938271300756526</v>
      </c>
      <c r="O23" s="72">
        <v>50.466702321710763</v>
      </c>
      <c r="P23" s="72"/>
      <c r="Q23" s="72">
        <v>36.088786627900205</v>
      </c>
      <c r="R23" s="72"/>
      <c r="S23" s="72">
        <v>26.917471841149009</v>
      </c>
      <c r="T23" s="72">
        <v>55.103977700000918</v>
      </c>
      <c r="U23" s="72"/>
      <c r="V23" s="72">
        <v>52.754762709647672</v>
      </c>
      <c r="W23" s="72">
        <v>104.40180604906213</v>
      </c>
      <c r="X23" s="72">
        <v>69.157102130960965</v>
      </c>
      <c r="Y23" s="72"/>
      <c r="Z23" s="72"/>
      <c r="AA23" s="72"/>
      <c r="AB23" s="72">
        <v>64.980720918773741</v>
      </c>
      <c r="AC23" s="72">
        <v>92.220181130221178</v>
      </c>
      <c r="AD23" s="72">
        <v>48.547268763885356</v>
      </c>
      <c r="AE23" s="72">
        <v>43.182880092615235</v>
      </c>
    </row>
    <row r="24" spans="1:31" x14ac:dyDescent="0.2">
      <c r="A24" s="42">
        <v>1967</v>
      </c>
      <c r="B24" s="72">
        <v>28.596446845808035</v>
      </c>
      <c r="C24" s="72">
        <v>28.282209308498089</v>
      </c>
      <c r="D24" s="72"/>
      <c r="E24" s="72">
        <v>15.089752698519286</v>
      </c>
      <c r="F24" s="72">
        <v>42.632576042829619</v>
      </c>
      <c r="G24" s="72">
        <v>23.015601162650071</v>
      </c>
      <c r="H24" s="72">
        <v>27.205472487249917</v>
      </c>
      <c r="I24" s="72">
        <v>8.6949924034620221</v>
      </c>
      <c r="J24" s="72"/>
      <c r="K24" s="72">
        <v>34.354584311379838</v>
      </c>
      <c r="L24" s="72">
        <v>53.884223064839446</v>
      </c>
      <c r="M24" s="72">
        <v>36.137792474494852</v>
      </c>
      <c r="N24" s="72">
        <v>41.916487918619687</v>
      </c>
      <c r="O24" s="72">
        <v>50.041578867140139</v>
      </c>
      <c r="P24" s="72"/>
      <c r="Q24" s="72">
        <v>33.593438179705373</v>
      </c>
      <c r="R24" s="72"/>
      <c r="S24" s="72">
        <v>28.263840166718136</v>
      </c>
      <c r="T24" s="72">
        <v>58.485908918744428</v>
      </c>
      <c r="U24" s="72"/>
      <c r="V24" s="72">
        <v>56.226774920630163</v>
      </c>
      <c r="W24" s="72">
        <v>110.78107137154998</v>
      </c>
      <c r="X24" s="72">
        <v>70.849780811684568</v>
      </c>
      <c r="Y24" s="72"/>
      <c r="Z24" s="72"/>
      <c r="AA24" s="72"/>
      <c r="AB24" s="72">
        <v>67.855431228226706</v>
      </c>
      <c r="AC24" s="72">
        <v>91.173264982942456</v>
      </c>
      <c r="AD24" s="72">
        <v>50.313754240697776</v>
      </c>
      <c r="AE24" s="72">
        <v>44.822130250347705</v>
      </c>
    </row>
    <row r="25" spans="1:31" x14ac:dyDescent="0.2">
      <c r="A25" s="42">
        <v>1968</v>
      </c>
      <c r="B25" s="72">
        <v>29.452508346159817</v>
      </c>
      <c r="C25" s="72">
        <v>31.812578470074627</v>
      </c>
      <c r="D25" s="72"/>
      <c r="E25" s="72">
        <v>17.065050454691132</v>
      </c>
      <c r="F25" s="72">
        <v>35.378190349026589</v>
      </c>
      <c r="G25" s="72">
        <v>25.142732231314792</v>
      </c>
      <c r="H25" s="72">
        <v>29.810336000450523</v>
      </c>
      <c r="I25" s="72">
        <v>10.276193910888923</v>
      </c>
      <c r="J25" s="72"/>
      <c r="K25" s="72">
        <v>37.070078572872383</v>
      </c>
      <c r="L25" s="72">
        <v>56.388117191984172</v>
      </c>
      <c r="M25" s="72">
        <v>38.003348387221465</v>
      </c>
      <c r="N25" s="72">
        <v>43.280271562233636</v>
      </c>
      <c r="O25" s="72">
        <v>55.795111376918982</v>
      </c>
      <c r="P25" s="72"/>
      <c r="Q25" s="72">
        <v>30.965864846052</v>
      </c>
      <c r="R25" s="72"/>
      <c r="S25" s="72">
        <v>29.272551620157166</v>
      </c>
      <c r="T25" s="72">
        <v>61.414352926725897</v>
      </c>
      <c r="U25" s="72"/>
      <c r="V25" s="72">
        <v>58.290807858612673</v>
      </c>
      <c r="W25" s="72">
        <v>115.87844112709914</v>
      </c>
      <c r="X25" s="72">
        <v>69.864747234454015</v>
      </c>
      <c r="Y25" s="72"/>
      <c r="Z25" s="72"/>
      <c r="AA25" s="72"/>
      <c r="AB25" s="72">
        <v>68.968311633133638</v>
      </c>
      <c r="AC25" s="72">
        <v>91.203637151570177</v>
      </c>
      <c r="AD25" s="72">
        <v>52.980630798586887</v>
      </c>
      <c r="AE25" s="72">
        <v>47.816341252647192</v>
      </c>
    </row>
    <row r="26" spans="1:31" x14ac:dyDescent="0.2">
      <c r="A26" s="42">
        <v>1969</v>
      </c>
      <c r="B26" s="72">
        <v>29.828471985940112</v>
      </c>
      <c r="C26" s="72">
        <v>32.769452167647458</v>
      </c>
      <c r="D26" s="72"/>
      <c r="E26" s="72">
        <v>17.369121203584129</v>
      </c>
      <c r="F26" s="72">
        <v>41.480033785912354</v>
      </c>
      <c r="G26" s="72">
        <v>27.157195854800921</v>
      </c>
      <c r="H26" s="72">
        <v>33.102981967123206</v>
      </c>
      <c r="I26" s="72">
        <v>11.717691476506671</v>
      </c>
      <c r="J26" s="72"/>
      <c r="K26" s="72">
        <v>39.136448946059588</v>
      </c>
      <c r="L26" s="72">
        <v>57.057474698690164</v>
      </c>
      <c r="M26" s="72">
        <v>38.579160662479197</v>
      </c>
      <c r="N26" s="72">
        <v>43.893938783612334</v>
      </c>
      <c r="O26" s="72">
        <v>61.673541303598356</v>
      </c>
      <c r="P26" s="72"/>
      <c r="Q26" s="72">
        <v>26.835582861180853</v>
      </c>
      <c r="R26" s="72"/>
      <c r="S26" s="72">
        <v>29.794611373384143</v>
      </c>
      <c r="T26" s="72">
        <v>61.203444900254688</v>
      </c>
      <c r="U26" s="72"/>
      <c r="V26" s="72">
        <v>57.992528261072096</v>
      </c>
      <c r="W26" s="72">
        <v>106.89816377236383</v>
      </c>
      <c r="X26" s="72">
        <v>70.016382873166535</v>
      </c>
      <c r="Y26" s="72"/>
      <c r="Z26" s="72"/>
      <c r="AA26" s="72"/>
      <c r="AB26" s="72">
        <v>67.872477351732996</v>
      </c>
      <c r="AC26" s="72">
        <v>89.046868793659357</v>
      </c>
      <c r="AD26" s="72">
        <v>53.748787254885279</v>
      </c>
      <c r="AE26" s="72">
        <v>48.897463187167553</v>
      </c>
    </row>
    <row r="27" spans="1:31" x14ac:dyDescent="0.2">
      <c r="A27" s="42">
        <v>1970</v>
      </c>
      <c r="B27" s="72">
        <v>33.020421237266596</v>
      </c>
      <c r="C27" s="72">
        <v>33.654050212167697</v>
      </c>
      <c r="D27" s="72"/>
      <c r="E27" s="72">
        <v>17.814742067668341</v>
      </c>
      <c r="F27" s="72">
        <v>38.224761243539163</v>
      </c>
      <c r="G27" s="72">
        <v>29.704554571747309</v>
      </c>
      <c r="H27" s="72">
        <v>37.087831168094809</v>
      </c>
      <c r="I27" s="72">
        <v>14.022316338562383</v>
      </c>
      <c r="J27" s="72"/>
      <c r="K27" s="72">
        <v>41.006919518915048</v>
      </c>
      <c r="L27" s="72">
        <v>61.359089062675366</v>
      </c>
      <c r="M27" s="72">
        <v>41.739412729266363</v>
      </c>
      <c r="N27" s="72">
        <v>48.28640463366014</v>
      </c>
      <c r="O27" s="72">
        <v>69.935310830299741</v>
      </c>
      <c r="P27" s="72"/>
      <c r="Q27" s="72">
        <v>30.087974783458911</v>
      </c>
      <c r="R27" s="72"/>
      <c r="S27" s="72">
        <v>31.464647123661457</v>
      </c>
      <c r="T27" s="72">
        <v>66.348341793026606</v>
      </c>
      <c r="U27" s="72"/>
      <c r="V27" s="72">
        <v>61.967596536631646</v>
      </c>
      <c r="W27" s="72">
        <v>118.06578531464324</v>
      </c>
      <c r="X27" s="72">
        <v>65.477147136537027</v>
      </c>
      <c r="Y27" s="72"/>
      <c r="Z27" s="72"/>
      <c r="AA27" s="72"/>
      <c r="AB27" s="72">
        <v>74.708470405457561</v>
      </c>
      <c r="AC27" s="72">
        <v>90.773337739538078</v>
      </c>
      <c r="AD27" s="72">
        <v>56.352377203961026</v>
      </c>
      <c r="AE27" s="72">
        <v>51.534582067456348</v>
      </c>
    </row>
    <row r="28" spans="1:31" x14ac:dyDescent="0.2">
      <c r="A28" s="42">
        <v>1971</v>
      </c>
      <c r="B28" s="72">
        <v>38.728498516760119</v>
      </c>
      <c r="C28" s="72">
        <v>36.697339389678703</v>
      </c>
      <c r="D28" s="72"/>
      <c r="E28" s="72">
        <v>19.461056542278286</v>
      </c>
      <c r="F28" s="72">
        <v>40.533299991192067</v>
      </c>
      <c r="G28" s="72">
        <v>32.306658676645121</v>
      </c>
      <c r="H28" s="72">
        <v>40.767761089328928</v>
      </c>
      <c r="I28" s="72">
        <v>18.801607987883891</v>
      </c>
      <c r="J28" s="72"/>
      <c r="K28" s="72">
        <v>42.908353053995178</v>
      </c>
      <c r="L28" s="72">
        <v>65.553687004479031</v>
      </c>
      <c r="M28" s="72">
        <v>44.181323080615869</v>
      </c>
      <c r="N28" s="72">
        <v>51.350752745096145</v>
      </c>
      <c r="O28" s="72">
        <v>64.80620004985407</v>
      </c>
      <c r="P28" s="72"/>
      <c r="Q28" s="72">
        <v>33.529862737354975</v>
      </c>
      <c r="R28" s="72"/>
      <c r="S28" s="72">
        <v>32.470600983007202</v>
      </c>
      <c r="T28" s="72">
        <v>69.340393437730128</v>
      </c>
      <c r="U28" s="72"/>
      <c r="V28" s="72">
        <v>64.93457794217359</v>
      </c>
      <c r="W28" s="72">
        <v>121.60527008113246</v>
      </c>
      <c r="X28" s="72">
        <v>64.968730723286924</v>
      </c>
      <c r="Y28" s="72"/>
      <c r="Z28" s="72"/>
      <c r="AA28" s="72"/>
      <c r="AB28" s="72">
        <v>78.39887059706642</v>
      </c>
      <c r="AC28" s="72">
        <v>90.859666453828837</v>
      </c>
      <c r="AD28" s="72">
        <v>59.115552959777226</v>
      </c>
      <c r="AE28" s="72">
        <v>54.268257134312712</v>
      </c>
    </row>
    <row r="29" spans="1:31" x14ac:dyDescent="0.2">
      <c r="A29" s="42">
        <v>1972</v>
      </c>
      <c r="B29" s="72">
        <v>40.810738578927079</v>
      </c>
      <c r="C29" s="72">
        <v>33.334505502866307</v>
      </c>
      <c r="D29" s="72"/>
      <c r="E29" s="72">
        <v>17.415722764425901</v>
      </c>
      <c r="F29" s="72">
        <v>41.689308233772756</v>
      </c>
      <c r="G29" s="72">
        <v>37.32895589644572</v>
      </c>
      <c r="H29" s="72">
        <v>45.082286567101498</v>
      </c>
      <c r="I29" s="72">
        <v>27.105734651612178</v>
      </c>
      <c r="J29" s="72"/>
      <c r="K29" s="72">
        <v>45.539037255718476</v>
      </c>
      <c r="L29" s="72">
        <v>65.449129135061582</v>
      </c>
      <c r="M29" s="72">
        <v>46.782697275363773</v>
      </c>
      <c r="N29" s="72">
        <v>54.011821377674003</v>
      </c>
      <c r="O29" s="72">
        <v>61.448460531215098</v>
      </c>
      <c r="P29" s="72"/>
      <c r="Q29" s="72">
        <v>39.624220627915761</v>
      </c>
      <c r="R29" s="72"/>
      <c r="S29" s="72">
        <v>34.768401953577303</v>
      </c>
      <c r="T29" s="72">
        <v>72.204587645001681</v>
      </c>
      <c r="U29" s="72"/>
      <c r="V29" s="72">
        <v>69.555037556695069</v>
      </c>
      <c r="W29" s="72">
        <v>122.32943330202062</v>
      </c>
      <c r="X29" s="72">
        <v>67.397071866378738</v>
      </c>
      <c r="Y29" s="72"/>
      <c r="Z29" s="72"/>
      <c r="AA29" s="72"/>
      <c r="AB29" s="72">
        <v>80.606989925919606</v>
      </c>
      <c r="AC29" s="72">
        <v>91.215736484472416</v>
      </c>
      <c r="AD29" s="72">
        <v>61.377110702306851</v>
      </c>
      <c r="AE29" s="72">
        <v>56.81465075786506</v>
      </c>
    </row>
    <row r="30" spans="1:31" x14ac:dyDescent="0.2">
      <c r="A30" s="42">
        <v>1973</v>
      </c>
      <c r="B30" s="72">
        <v>41.550236053159317</v>
      </c>
      <c r="C30" s="72">
        <v>38.132346739247403</v>
      </c>
      <c r="D30" s="72"/>
      <c r="E30" s="72">
        <v>20.073480228606762</v>
      </c>
      <c r="F30" s="72">
        <v>43.966169891246047</v>
      </c>
      <c r="G30" s="72">
        <v>40.374514774130823</v>
      </c>
      <c r="H30" s="72">
        <v>48.657592382326946</v>
      </c>
      <c r="I30" s="72">
        <v>30.900301562028762</v>
      </c>
      <c r="J30" s="72"/>
      <c r="K30" s="72">
        <v>49.041814550093733</v>
      </c>
      <c r="L30" s="72">
        <v>62.665600984652563</v>
      </c>
      <c r="M30" s="72">
        <v>50.186526062857425</v>
      </c>
      <c r="N30" s="72">
        <v>58.221582221406457</v>
      </c>
      <c r="O30" s="72">
        <v>69.718340616507092</v>
      </c>
      <c r="P30" s="72"/>
      <c r="Q30" s="72">
        <v>44.97159668515976</v>
      </c>
      <c r="R30" s="72"/>
      <c r="S30" s="72">
        <v>36.435592224651081</v>
      </c>
      <c r="T30" s="72">
        <v>73.490248018722482</v>
      </c>
      <c r="U30" s="72"/>
      <c r="V30" s="72">
        <v>68.183142083738076</v>
      </c>
      <c r="W30" s="72">
        <v>117.93863536701178</v>
      </c>
      <c r="X30" s="72">
        <v>66.541075547773929</v>
      </c>
      <c r="Y30" s="72"/>
      <c r="Z30" s="72"/>
      <c r="AA30" s="72"/>
      <c r="AB30" s="72">
        <v>78.137624293203828</v>
      </c>
      <c r="AC30" s="72">
        <v>90.031315426076389</v>
      </c>
      <c r="AD30" s="72">
        <v>63.152801224373071</v>
      </c>
      <c r="AE30" s="72">
        <v>58.957640263979378</v>
      </c>
    </row>
    <row r="31" spans="1:31" x14ac:dyDescent="0.2">
      <c r="A31" s="42">
        <v>1974</v>
      </c>
      <c r="B31" s="72">
        <v>44.614083401289676</v>
      </c>
      <c r="C31" s="72">
        <v>33.504220318071425</v>
      </c>
      <c r="D31" s="72"/>
      <c r="E31" s="72">
        <v>17.659362930669182</v>
      </c>
      <c r="F31" s="72">
        <v>43.045305355374737</v>
      </c>
      <c r="G31" s="72">
        <v>40.175032019909928</v>
      </c>
      <c r="H31" s="72">
        <v>47.645198747218814</v>
      </c>
      <c r="I31" s="72">
        <v>37.356013238862324</v>
      </c>
      <c r="J31" s="72"/>
      <c r="K31" s="72">
        <v>49.035817714839517</v>
      </c>
      <c r="L31" s="72">
        <v>58.968782394417687</v>
      </c>
      <c r="M31" s="72">
        <v>50.714075012333431</v>
      </c>
      <c r="N31" s="72">
        <v>58.421795615118391</v>
      </c>
      <c r="O31" s="72">
        <v>69.654628056975042</v>
      </c>
      <c r="P31" s="72"/>
      <c r="Q31" s="72">
        <v>41.549336802462562</v>
      </c>
      <c r="R31" s="72"/>
      <c r="S31" s="72">
        <v>38.036115776023991</v>
      </c>
      <c r="T31" s="72">
        <v>72.67173842558266</v>
      </c>
      <c r="U31" s="72"/>
      <c r="V31" s="72">
        <v>66.59485395845158</v>
      </c>
      <c r="W31" s="72">
        <v>118.31013394338936</v>
      </c>
      <c r="X31" s="72">
        <v>67.478083247788405</v>
      </c>
      <c r="Y31" s="72"/>
      <c r="Z31" s="72"/>
      <c r="AA31" s="72"/>
      <c r="AB31" s="72">
        <v>76.806806184896018</v>
      </c>
      <c r="AC31" s="72">
        <v>91.978918798494107</v>
      </c>
      <c r="AD31" s="72">
        <v>63.065925840728177</v>
      </c>
      <c r="AE31" s="72">
        <v>58.573718287214881</v>
      </c>
    </row>
    <row r="32" spans="1:31" x14ac:dyDescent="0.2">
      <c r="A32" s="42">
        <v>1975</v>
      </c>
      <c r="B32" s="72">
        <v>43.676761487940979</v>
      </c>
      <c r="C32" s="72">
        <v>36.074299868924996</v>
      </c>
      <c r="D32" s="72"/>
      <c r="E32" s="72">
        <v>20.746439437047275</v>
      </c>
      <c r="F32" s="72">
        <v>37.56854856982465</v>
      </c>
      <c r="G32" s="72">
        <v>41.934788171488158</v>
      </c>
      <c r="H32" s="72">
        <v>50.439982707025003</v>
      </c>
      <c r="I32" s="72">
        <v>40.344069467516256</v>
      </c>
      <c r="J32" s="72"/>
      <c r="K32" s="72">
        <v>49.030223159930763</v>
      </c>
      <c r="L32" s="72">
        <v>58.610188529279064</v>
      </c>
      <c r="M32" s="72">
        <v>50.307929749128242</v>
      </c>
      <c r="N32" s="72">
        <v>57.738940500269578</v>
      </c>
      <c r="O32" s="72">
        <v>65.70964960606922</v>
      </c>
      <c r="P32" s="72"/>
      <c r="Q32" s="72">
        <v>47.349087617925683</v>
      </c>
      <c r="R32" s="72"/>
      <c r="S32" s="72">
        <v>37.888335306689633</v>
      </c>
      <c r="T32" s="72">
        <v>71.056895944414521</v>
      </c>
      <c r="U32" s="72"/>
      <c r="V32" s="72">
        <v>66.073293339856761</v>
      </c>
      <c r="W32" s="72">
        <v>112.65847818402443</v>
      </c>
      <c r="X32" s="72">
        <v>70.525246796875507</v>
      </c>
      <c r="Y32" s="72"/>
      <c r="Z32" s="72"/>
      <c r="AA32" s="72"/>
      <c r="AB32" s="72">
        <v>77.554038407102354</v>
      </c>
      <c r="AC32" s="72">
        <v>90.497103435119641</v>
      </c>
      <c r="AD32" s="72">
        <v>63.436551444658207</v>
      </c>
      <c r="AE32" s="72">
        <v>58.5670455781054</v>
      </c>
    </row>
    <row r="33" spans="1:31" x14ac:dyDescent="0.2">
      <c r="A33" s="42">
        <v>1976</v>
      </c>
      <c r="B33" s="72">
        <v>41.122675910620245</v>
      </c>
      <c r="C33" s="72">
        <v>28.47702975361063</v>
      </c>
      <c r="D33" s="72"/>
      <c r="E33" s="72">
        <v>20.042067828867868</v>
      </c>
      <c r="F33" s="72">
        <v>42.136954650007787</v>
      </c>
      <c r="G33" s="72">
        <v>42.081253957245337</v>
      </c>
      <c r="H33" s="72">
        <v>51.365517290627331</v>
      </c>
      <c r="I33" s="72">
        <v>42.673977354667933</v>
      </c>
      <c r="J33" s="72"/>
      <c r="K33" s="72">
        <v>50.953755362673917</v>
      </c>
      <c r="L33" s="72">
        <v>58.843049036539291</v>
      </c>
      <c r="M33" s="72">
        <v>51.536924321663797</v>
      </c>
      <c r="N33" s="72">
        <v>58.951238320508892</v>
      </c>
      <c r="O33" s="72">
        <v>66.642165051705319</v>
      </c>
      <c r="P33" s="72"/>
      <c r="Q33" s="72">
        <v>51.99935466653541</v>
      </c>
      <c r="R33" s="72"/>
      <c r="S33" s="72">
        <v>39.17831934938819</v>
      </c>
      <c r="T33" s="72">
        <v>72.480343168202779</v>
      </c>
      <c r="U33" s="72"/>
      <c r="V33" s="72">
        <v>67.72753133531306</v>
      </c>
      <c r="W33" s="72">
        <v>107.71227649430649</v>
      </c>
      <c r="X33" s="72">
        <v>73.316087289673476</v>
      </c>
      <c r="Y33" s="72"/>
      <c r="Z33" s="72"/>
      <c r="AA33" s="72"/>
      <c r="AB33" s="72">
        <v>78.697506481289153</v>
      </c>
      <c r="AC33" s="72">
        <v>92.2654897950068</v>
      </c>
      <c r="AD33" s="72">
        <v>65.260217897465054</v>
      </c>
      <c r="AE33" s="72">
        <v>60.382641116762841</v>
      </c>
    </row>
    <row r="34" spans="1:31" x14ac:dyDescent="0.2">
      <c r="A34" s="42">
        <v>1977</v>
      </c>
      <c r="B34" s="72">
        <v>46.350839519132208</v>
      </c>
      <c r="C34" s="72">
        <v>21.737908523558243</v>
      </c>
      <c r="D34" s="72">
        <v>135.9573361309788</v>
      </c>
      <c r="E34" s="72">
        <v>19.164802082393901</v>
      </c>
      <c r="F34" s="72">
        <v>42.328401930707244</v>
      </c>
      <c r="G34" s="72">
        <v>45.229757247836062</v>
      </c>
      <c r="H34" s="72">
        <v>55.546727354676058</v>
      </c>
      <c r="I34" s="72">
        <v>46.256062988093944</v>
      </c>
      <c r="J34" s="72"/>
      <c r="K34" s="72">
        <v>51.70178735052292</v>
      </c>
      <c r="L34" s="72">
        <v>60.183670925114107</v>
      </c>
      <c r="M34" s="72">
        <v>53.073250325890605</v>
      </c>
      <c r="N34" s="72">
        <v>59.72047010912128</v>
      </c>
      <c r="O34" s="72">
        <v>70.721237811980473</v>
      </c>
      <c r="P34" s="72"/>
      <c r="Q34" s="72">
        <v>54.03299728557959</v>
      </c>
      <c r="R34" s="72"/>
      <c r="S34" s="72">
        <v>41.998937774981329</v>
      </c>
      <c r="T34" s="72">
        <v>71.223971516867636</v>
      </c>
      <c r="U34" s="72"/>
      <c r="V34" s="72">
        <v>65.973221067780784</v>
      </c>
      <c r="W34" s="72">
        <v>101.200131673494</v>
      </c>
      <c r="X34" s="72">
        <v>74.986598603870931</v>
      </c>
      <c r="Y34" s="72"/>
      <c r="Z34" s="72"/>
      <c r="AA34" s="72"/>
      <c r="AB34" s="72">
        <v>79.892801420044478</v>
      </c>
      <c r="AC34" s="72">
        <v>93.793848672093077</v>
      </c>
      <c r="AD34" s="72">
        <v>67.083118040518883</v>
      </c>
      <c r="AE34" s="72">
        <v>62.608643519453118</v>
      </c>
    </row>
    <row r="35" spans="1:31" x14ac:dyDescent="0.2">
      <c r="A35" s="42">
        <v>1978</v>
      </c>
      <c r="B35" s="72">
        <v>50.729595805328444</v>
      </c>
      <c r="C35" s="72">
        <v>22.488247610929562</v>
      </c>
      <c r="D35" s="72">
        <v>119.9422937744028</v>
      </c>
      <c r="E35" s="72">
        <v>19.271765695049726</v>
      </c>
      <c r="F35" s="72">
        <v>43.216065858185793</v>
      </c>
      <c r="G35" s="72">
        <v>47.775984672609908</v>
      </c>
      <c r="H35" s="72">
        <v>56.435332395506158</v>
      </c>
      <c r="I35" s="72">
        <v>48.810545380602456</v>
      </c>
      <c r="J35" s="72"/>
      <c r="K35" s="72">
        <v>52.665348724022927</v>
      </c>
      <c r="L35" s="72">
        <v>64.591325809761372</v>
      </c>
      <c r="M35" s="72">
        <v>54.188462497029668</v>
      </c>
      <c r="N35" s="72">
        <v>59.160970786993659</v>
      </c>
      <c r="O35" s="72">
        <v>71.249595130639378</v>
      </c>
      <c r="P35" s="72"/>
      <c r="Q35" s="72">
        <v>62.714636136246298</v>
      </c>
      <c r="R35" s="72"/>
      <c r="S35" s="72">
        <v>45.515764426177498</v>
      </c>
      <c r="T35" s="72">
        <v>74.999655181818468</v>
      </c>
      <c r="U35" s="72"/>
      <c r="V35" s="72">
        <v>71.803346411747768</v>
      </c>
      <c r="W35" s="72">
        <v>102.45754441331759</v>
      </c>
      <c r="X35" s="72">
        <v>77.388544335013449</v>
      </c>
      <c r="Y35" s="72"/>
      <c r="Z35" s="72"/>
      <c r="AA35" s="72"/>
      <c r="AB35" s="72">
        <v>80.881315737037141</v>
      </c>
      <c r="AC35" s="72">
        <v>93.276321291010944</v>
      </c>
      <c r="AD35" s="72">
        <v>69.227180576316272</v>
      </c>
      <c r="AE35" s="72">
        <v>65.178265219779718</v>
      </c>
    </row>
    <row r="36" spans="1:31" x14ac:dyDescent="0.2">
      <c r="A36" s="42">
        <v>1979</v>
      </c>
      <c r="B36" s="72">
        <v>52.849094364526451</v>
      </c>
      <c r="C36" s="72">
        <v>23.841876243688873</v>
      </c>
      <c r="D36" s="72">
        <v>136.54630618045775</v>
      </c>
      <c r="E36" s="72">
        <v>20.217635769885479</v>
      </c>
      <c r="F36" s="72">
        <v>46.114036215539144</v>
      </c>
      <c r="G36" s="72">
        <v>48.622396555227112</v>
      </c>
      <c r="H36" s="72">
        <v>59.435866948791499</v>
      </c>
      <c r="I36" s="72">
        <v>50.373819390234843</v>
      </c>
      <c r="J36" s="72"/>
      <c r="K36" s="72">
        <v>53.635337563364509</v>
      </c>
      <c r="L36" s="72">
        <v>63.789635759520692</v>
      </c>
      <c r="M36" s="72">
        <v>56.922544780202522</v>
      </c>
      <c r="N36" s="72">
        <v>61.719783264857782</v>
      </c>
      <c r="O36" s="72">
        <v>73.947618159739761</v>
      </c>
      <c r="P36" s="72"/>
      <c r="Q36" s="72">
        <v>67.859331635475996</v>
      </c>
      <c r="R36" s="72"/>
      <c r="S36" s="72">
        <v>48.338264390931087</v>
      </c>
      <c r="T36" s="72">
        <v>75.442379634848052</v>
      </c>
      <c r="U36" s="72"/>
      <c r="V36" s="72">
        <v>73.251129553960695</v>
      </c>
      <c r="W36" s="72">
        <v>103.52371538783966</v>
      </c>
      <c r="X36" s="72">
        <v>80.644474747003727</v>
      </c>
      <c r="Y36" s="72"/>
      <c r="Z36" s="72"/>
      <c r="AA36" s="72"/>
      <c r="AB36" s="72">
        <v>80.726306032661071</v>
      </c>
      <c r="AC36" s="72">
        <v>94.752451573172749</v>
      </c>
      <c r="AD36" s="72">
        <v>71.413384003835404</v>
      </c>
      <c r="AE36" s="72">
        <v>67.283666623965971</v>
      </c>
    </row>
    <row r="37" spans="1:31" x14ac:dyDescent="0.2">
      <c r="A37" s="42">
        <v>1980</v>
      </c>
      <c r="B37" s="72">
        <v>58.294609929071022</v>
      </c>
      <c r="C37" s="72">
        <v>23.216918739430056</v>
      </c>
      <c r="D37" s="72">
        <v>117.91114840695741</v>
      </c>
      <c r="E37" s="72">
        <v>20.415171599703427</v>
      </c>
      <c r="F37" s="72">
        <v>39.278564525718565</v>
      </c>
      <c r="G37" s="72">
        <v>48.403459958509671</v>
      </c>
      <c r="H37" s="72">
        <v>58.985430628081915</v>
      </c>
      <c r="I37" s="72">
        <v>50.981991647214812</v>
      </c>
      <c r="J37" s="72"/>
      <c r="K37" s="72">
        <v>52.06370675314956</v>
      </c>
      <c r="L37" s="72">
        <v>61.234613823960267</v>
      </c>
      <c r="M37" s="72">
        <v>56.330490498352063</v>
      </c>
      <c r="N37" s="72">
        <v>60.342496718219635</v>
      </c>
      <c r="O37" s="72">
        <v>69.916210359434828</v>
      </c>
      <c r="P37" s="72"/>
      <c r="Q37" s="72">
        <v>65.834211329704971</v>
      </c>
      <c r="R37" s="72"/>
      <c r="S37" s="72">
        <v>48.452881893869225</v>
      </c>
      <c r="T37" s="72">
        <v>69.458203281137884</v>
      </c>
      <c r="U37" s="72"/>
      <c r="V37" s="72">
        <v>67.891595739159868</v>
      </c>
      <c r="W37" s="72">
        <v>96.430536102457907</v>
      </c>
      <c r="X37" s="72">
        <v>83.566995164727828</v>
      </c>
      <c r="Y37" s="72"/>
      <c r="Z37" s="72"/>
      <c r="AA37" s="72"/>
      <c r="AB37" s="72">
        <v>82.992709849297825</v>
      </c>
      <c r="AC37" s="72">
        <v>97.38201363519552</v>
      </c>
      <c r="AD37" s="72">
        <v>70.567913837185017</v>
      </c>
      <c r="AE37" s="72">
        <v>65.659681888253331</v>
      </c>
    </row>
    <row r="38" spans="1:31" x14ac:dyDescent="0.2">
      <c r="A38" s="42">
        <v>1981</v>
      </c>
      <c r="B38" s="72">
        <v>63.502012742835099</v>
      </c>
      <c r="C38" s="72">
        <v>25.204630816395095</v>
      </c>
      <c r="D38" s="72">
        <v>122.33195639099348</v>
      </c>
      <c r="E38" s="72">
        <v>21.63262812604227</v>
      </c>
      <c r="F38" s="72">
        <v>38.39058283512243</v>
      </c>
      <c r="G38" s="72">
        <v>52.236082304890139</v>
      </c>
      <c r="H38" s="72">
        <v>62.120369407488162</v>
      </c>
      <c r="I38" s="72">
        <v>52.985592614837543</v>
      </c>
      <c r="J38" s="72"/>
      <c r="K38" s="72">
        <v>54.505337512800189</v>
      </c>
      <c r="L38" s="72">
        <v>62.079692299925277</v>
      </c>
      <c r="M38" s="72">
        <v>59.467616584413356</v>
      </c>
      <c r="N38" s="72">
        <v>64.1094905800948</v>
      </c>
      <c r="O38" s="72">
        <v>71.644243709526052</v>
      </c>
      <c r="P38" s="72"/>
      <c r="Q38" s="72">
        <v>69.571666807451976</v>
      </c>
      <c r="R38" s="72"/>
      <c r="S38" s="72">
        <v>49.855062391828987</v>
      </c>
      <c r="T38" s="72">
        <v>71.646046730695616</v>
      </c>
      <c r="U38" s="72"/>
      <c r="V38" s="72">
        <v>70.833176831161339</v>
      </c>
      <c r="W38" s="72">
        <v>96.578732463362158</v>
      </c>
      <c r="X38" s="72">
        <v>85.052681643877264</v>
      </c>
      <c r="Y38" s="72"/>
      <c r="Z38" s="72"/>
      <c r="AA38" s="72"/>
      <c r="AB38" s="72">
        <v>84.121695152568108</v>
      </c>
      <c r="AC38" s="72">
        <v>99.733712447655776</v>
      </c>
      <c r="AD38" s="72">
        <v>73.542553211169434</v>
      </c>
      <c r="AE38" s="72">
        <v>68.442808907826404</v>
      </c>
    </row>
    <row r="39" spans="1:31" x14ac:dyDescent="0.2">
      <c r="A39" s="42">
        <v>1982</v>
      </c>
      <c r="B39" s="72">
        <v>66.772643582341004</v>
      </c>
      <c r="C39" s="72">
        <v>26.937460676222397</v>
      </c>
      <c r="D39" s="72">
        <v>121.10253519717489</v>
      </c>
      <c r="E39" s="72">
        <v>21.036945266511541</v>
      </c>
      <c r="F39" s="72">
        <v>42.37250638672063</v>
      </c>
      <c r="G39" s="72">
        <v>54.671863444635306</v>
      </c>
      <c r="H39" s="72">
        <v>64.787558234372113</v>
      </c>
      <c r="I39" s="72">
        <v>55.003325076789231</v>
      </c>
      <c r="J39" s="72"/>
      <c r="K39" s="72">
        <v>58.068263856799838</v>
      </c>
      <c r="L39" s="72">
        <v>70.004981684168456</v>
      </c>
      <c r="M39" s="72">
        <v>60.959467082979934</v>
      </c>
      <c r="N39" s="72">
        <v>64.801324448868854</v>
      </c>
      <c r="O39" s="72">
        <v>69.101813691719599</v>
      </c>
      <c r="P39" s="72"/>
      <c r="Q39" s="72">
        <v>72.332478276115737</v>
      </c>
      <c r="R39" s="72"/>
      <c r="S39" s="72">
        <v>51.928967522665133</v>
      </c>
      <c r="T39" s="72">
        <v>74.229442119018557</v>
      </c>
      <c r="U39" s="72"/>
      <c r="V39" s="72">
        <v>75.231939444060544</v>
      </c>
      <c r="W39" s="72">
        <v>94.01329706245069</v>
      </c>
      <c r="X39" s="72">
        <v>87.895314454973246</v>
      </c>
      <c r="Y39" s="72"/>
      <c r="Z39" s="72"/>
      <c r="AA39" s="72"/>
      <c r="AB39" s="72">
        <v>83.137640658679814</v>
      </c>
      <c r="AC39" s="72">
        <v>100.78337646888356</v>
      </c>
      <c r="AD39" s="72">
        <v>76.867974123221231</v>
      </c>
      <c r="AE39" s="72">
        <v>72.329486756816024</v>
      </c>
    </row>
    <row r="40" spans="1:31" x14ac:dyDescent="0.2">
      <c r="A40" s="42">
        <v>1983</v>
      </c>
      <c r="B40" s="72">
        <v>64.583540824097085</v>
      </c>
      <c r="C40" s="72">
        <v>29.439037884849871</v>
      </c>
      <c r="D40" s="72">
        <v>129.41577755768893</v>
      </c>
      <c r="E40" s="72">
        <v>21.49277198405192</v>
      </c>
      <c r="F40" s="72">
        <v>47.371959108041636</v>
      </c>
      <c r="G40" s="72">
        <v>57.751978457890559</v>
      </c>
      <c r="H40" s="72">
        <v>66.63149667265499</v>
      </c>
      <c r="I40" s="72">
        <v>56.574283319801602</v>
      </c>
      <c r="J40" s="72"/>
      <c r="K40" s="72">
        <v>62.477934805592959</v>
      </c>
      <c r="L40" s="72">
        <v>74.551941347926558</v>
      </c>
      <c r="M40" s="72">
        <v>63.787847233235105</v>
      </c>
      <c r="N40" s="72">
        <v>67.653783081040842</v>
      </c>
      <c r="O40" s="72">
        <v>78.055611317080221</v>
      </c>
      <c r="P40" s="72"/>
      <c r="Q40" s="72">
        <v>76.560496205919861</v>
      </c>
      <c r="R40" s="72"/>
      <c r="S40" s="72">
        <v>54.243360359646637</v>
      </c>
      <c r="T40" s="72">
        <v>77.947091682837922</v>
      </c>
      <c r="U40" s="72"/>
      <c r="V40" s="72">
        <v>79.095100174214778</v>
      </c>
      <c r="W40" s="72">
        <v>94.555851694937644</v>
      </c>
      <c r="X40" s="72">
        <v>89.931399081103308</v>
      </c>
      <c r="Y40" s="72"/>
      <c r="Z40" s="72"/>
      <c r="AA40" s="72"/>
      <c r="AB40" s="72">
        <v>83.668194961571004</v>
      </c>
      <c r="AC40" s="72">
        <v>101.39112514585025</v>
      </c>
      <c r="AD40" s="72">
        <v>80.099126440319694</v>
      </c>
      <c r="AE40" s="72">
        <v>76.07881793479514</v>
      </c>
    </row>
    <row r="41" spans="1:31" x14ac:dyDescent="0.2">
      <c r="A41" s="42">
        <v>1984</v>
      </c>
      <c r="B41" s="72">
        <v>79.174961897437854</v>
      </c>
      <c r="C41" s="72">
        <v>29.808634443801196</v>
      </c>
      <c r="D41" s="72">
        <v>126.82284788620299</v>
      </c>
      <c r="E41" s="72">
        <v>10.532511373197837</v>
      </c>
      <c r="F41" s="72">
        <v>56.161832023476563</v>
      </c>
      <c r="G41" s="72">
        <v>50.204958030725834</v>
      </c>
      <c r="H41" s="72">
        <v>69.56015094668733</v>
      </c>
      <c r="I41" s="72">
        <v>60.703898416379531</v>
      </c>
      <c r="J41" s="72"/>
      <c r="K41" s="72">
        <v>65.721503279045635</v>
      </c>
      <c r="L41" s="72">
        <v>77.498555315105946</v>
      </c>
      <c r="M41" s="72">
        <v>66.500779756987185</v>
      </c>
      <c r="N41" s="72">
        <v>69.419650850247379</v>
      </c>
      <c r="O41" s="72">
        <v>73.303452898866468</v>
      </c>
      <c r="P41" s="72"/>
      <c r="Q41" s="72">
        <v>79.208151634707932</v>
      </c>
      <c r="R41" s="72"/>
      <c r="S41" s="72">
        <v>58.083922431510459</v>
      </c>
      <c r="T41" s="72">
        <v>79.681135438045942</v>
      </c>
      <c r="U41" s="72"/>
      <c r="V41" s="72">
        <v>81.151367344783822</v>
      </c>
      <c r="W41" s="72">
        <v>91.38752001984183</v>
      </c>
      <c r="X41" s="72">
        <v>91.979853159266696</v>
      </c>
      <c r="Y41" s="72"/>
      <c r="Z41" s="72"/>
      <c r="AA41" s="72"/>
      <c r="AB41" s="72">
        <v>83.486233936441963</v>
      </c>
      <c r="AC41" s="72">
        <v>101.35549503640618</v>
      </c>
      <c r="AD41" s="72">
        <v>81.348456524954642</v>
      </c>
      <c r="AE41" s="72">
        <v>77.528394136060626</v>
      </c>
    </row>
    <row r="42" spans="1:31" x14ac:dyDescent="0.2">
      <c r="A42" s="42">
        <v>1985</v>
      </c>
      <c r="B42" s="72">
        <v>75.576195196633734</v>
      </c>
      <c r="C42" s="72">
        <v>33.907683683683878</v>
      </c>
      <c r="D42" s="72">
        <v>119.69977404020443</v>
      </c>
      <c r="E42" s="72">
        <v>20.257017227598102</v>
      </c>
      <c r="F42" s="72">
        <v>63.35232428555431</v>
      </c>
      <c r="G42" s="72">
        <v>62.304037548188774</v>
      </c>
      <c r="H42" s="72">
        <v>74.605113115673802</v>
      </c>
      <c r="I42" s="72">
        <v>66.369077577356379</v>
      </c>
      <c r="J42" s="72"/>
      <c r="K42" s="72">
        <v>68.123464860165996</v>
      </c>
      <c r="L42" s="72">
        <v>77.331764363024149</v>
      </c>
      <c r="M42" s="72">
        <v>69.504101936118971</v>
      </c>
      <c r="N42" s="72">
        <v>73.094492691769332</v>
      </c>
      <c r="O42" s="72">
        <v>81.165583148016722</v>
      </c>
      <c r="P42" s="72"/>
      <c r="Q42" s="72">
        <v>76.938328380657723</v>
      </c>
      <c r="R42" s="72"/>
      <c r="S42" s="72">
        <v>60.06559967599415</v>
      </c>
      <c r="T42" s="72">
        <v>81.592163871614332</v>
      </c>
      <c r="U42" s="72"/>
      <c r="V42" s="72">
        <v>83.518919219713283</v>
      </c>
      <c r="W42" s="72">
        <v>93.69819282104956</v>
      </c>
      <c r="X42" s="72">
        <v>92.579783449135391</v>
      </c>
      <c r="Y42" s="72"/>
      <c r="Z42" s="72"/>
      <c r="AA42" s="72"/>
      <c r="AB42" s="72">
        <v>84.881136444921168</v>
      </c>
      <c r="AC42" s="72">
        <v>98.465826263270188</v>
      </c>
      <c r="AD42" s="72">
        <v>82.960612273538075</v>
      </c>
      <c r="AE42" s="72">
        <v>79.987488549901556</v>
      </c>
    </row>
    <row r="43" spans="1:31" x14ac:dyDescent="0.2">
      <c r="A43" s="42">
        <v>1986</v>
      </c>
      <c r="B43" s="72">
        <v>74.99203533191168</v>
      </c>
      <c r="C43" s="72">
        <v>39.934790899242572</v>
      </c>
      <c r="D43" s="72">
        <v>113.03713130906668</v>
      </c>
      <c r="E43" s="72">
        <v>26.794919147711262</v>
      </c>
      <c r="F43" s="72">
        <v>68.397979567207699</v>
      </c>
      <c r="G43" s="72">
        <v>66.873595685181016</v>
      </c>
      <c r="H43" s="72">
        <v>72.479913117682727</v>
      </c>
      <c r="I43" s="72">
        <v>66.306011522541354</v>
      </c>
      <c r="J43" s="72"/>
      <c r="K43" s="72">
        <v>70.983458564512773</v>
      </c>
      <c r="L43" s="72">
        <v>81.504361272979111</v>
      </c>
      <c r="M43" s="72">
        <v>74.405375880084222</v>
      </c>
      <c r="N43" s="72">
        <v>76.822735723563937</v>
      </c>
      <c r="O43" s="72">
        <v>89.50624560439428</v>
      </c>
      <c r="P43" s="72"/>
      <c r="Q43" s="72">
        <v>76.214023407808739</v>
      </c>
      <c r="R43" s="72"/>
      <c r="S43" s="72">
        <v>66.022425818187855</v>
      </c>
      <c r="T43" s="72">
        <v>85.498073439069628</v>
      </c>
      <c r="U43" s="72"/>
      <c r="V43" s="72">
        <v>88.042952063444872</v>
      </c>
      <c r="W43" s="72">
        <v>96.474825922506838</v>
      </c>
      <c r="X43" s="72">
        <v>97.908350120909603</v>
      </c>
      <c r="Y43" s="72"/>
      <c r="Z43" s="72"/>
      <c r="AA43" s="72"/>
      <c r="AB43" s="72">
        <v>84.914117275232442</v>
      </c>
      <c r="AC43" s="72">
        <v>99.796848242288206</v>
      </c>
      <c r="AD43" s="72">
        <v>85.976812405279489</v>
      </c>
      <c r="AE43" s="72">
        <v>83.236796896629556</v>
      </c>
    </row>
    <row r="44" spans="1:31" x14ac:dyDescent="0.2">
      <c r="A44" s="42">
        <v>1987</v>
      </c>
      <c r="B44" s="72">
        <v>76.785534569465256</v>
      </c>
      <c r="C44" s="72">
        <v>46.145075114173061</v>
      </c>
      <c r="D44" s="72">
        <v>110.26610068716431</v>
      </c>
      <c r="E44" s="72">
        <v>32.402297618483288</v>
      </c>
      <c r="F44" s="72">
        <v>71.306704585298903</v>
      </c>
      <c r="G44" s="72">
        <v>71.386899266552149</v>
      </c>
      <c r="H44" s="72">
        <v>74.625226133919725</v>
      </c>
      <c r="I44" s="72">
        <v>74.678233867491358</v>
      </c>
      <c r="J44" s="72"/>
      <c r="K44" s="72">
        <v>74.559903133205296</v>
      </c>
      <c r="L44" s="72">
        <v>84.240154309645462</v>
      </c>
      <c r="M44" s="72">
        <v>80.88275984352002</v>
      </c>
      <c r="N44" s="72">
        <v>85.368113079882889</v>
      </c>
      <c r="O44" s="72">
        <v>96.139680421173566</v>
      </c>
      <c r="P44" s="72"/>
      <c r="Q44" s="72">
        <v>89.233567831448724</v>
      </c>
      <c r="R44" s="72"/>
      <c r="S44" s="72">
        <v>69.128258161813363</v>
      </c>
      <c r="T44" s="72">
        <v>91.320593544316836</v>
      </c>
      <c r="U44" s="72"/>
      <c r="V44" s="72">
        <v>92.426940341361359</v>
      </c>
      <c r="W44" s="72">
        <v>101.86252568570971</v>
      </c>
      <c r="X44" s="72">
        <v>101.49274243369119</v>
      </c>
      <c r="Y44" s="72"/>
      <c r="Z44" s="72"/>
      <c r="AA44" s="72"/>
      <c r="AB44" s="72">
        <v>85.838857072223732</v>
      </c>
      <c r="AC44" s="72">
        <v>99.937010954695126</v>
      </c>
      <c r="AD44" s="72">
        <v>88.583347153942171</v>
      </c>
      <c r="AE44" s="72">
        <v>86.267803201895404</v>
      </c>
    </row>
    <row r="45" spans="1:31" x14ac:dyDescent="0.2">
      <c r="A45" s="42">
        <v>1988</v>
      </c>
      <c r="B45" s="72">
        <v>77.676171693048971</v>
      </c>
      <c r="C45" s="72">
        <v>49.527092837857964</v>
      </c>
      <c r="D45" s="72">
        <v>91.372111729841237</v>
      </c>
      <c r="E45" s="72">
        <v>37.912160586568859</v>
      </c>
      <c r="F45" s="72">
        <v>77.748920070147165</v>
      </c>
      <c r="G45" s="72">
        <v>70.983851882296293</v>
      </c>
      <c r="H45" s="72">
        <v>74.196138559329768</v>
      </c>
      <c r="I45" s="72">
        <v>72.65509009592148</v>
      </c>
      <c r="J45" s="72"/>
      <c r="K45" s="72">
        <v>78.889731530922589</v>
      </c>
      <c r="L45" s="72">
        <v>84.164632886920117</v>
      </c>
      <c r="M45" s="72">
        <v>82.643010651066035</v>
      </c>
      <c r="N45" s="72">
        <v>88.515005761975019</v>
      </c>
      <c r="O45" s="72">
        <v>103.56293740641617</v>
      </c>
      <c r="P45" s="72"/>
      <c r="Q45" s="72">
        <v>79.710364264932693</v>
      </c>
      <c r="R45" s="72"/>
      <c r="S45" s="72">
        <v>71.619187139471819</v>
      </c>
      <c r="T45" s="72">
        <v>95.043231481498339</v>
      </c>
      <c r="U45" s="72"/>
      <c r="V45" s="72">
        <v>96.768998844955547</v>
      </c>
      <c r="W45" s="72">
        <v>104.23487791317733</v>
      </c>
      <c r="X45" s="72">
        <v>101.87527623254407</v>
      </c>
      <c r="Y45" s="72"/>
      <c r="Z45" s="72"/>
      <c r="AA45" s="72"/>
      <c r="AB45" s="72">
        <v>86.418315468992716</v>
      </c>
      <c r="AC45" s="72">
        <v>96.011695939356997</v>
      </c>
      <c r="AD45" s="72">
        <v>89.160163241032393</v>
      </c>
      <c r="AE45" s="72">
        <v>87.655635578910847</v>
      </c>
    </row>
    <row r="46" spans="1:31" x14ac:dyDescent="0.2">
      <c r="A46" s="42">
        <v>1989</v>
      </c>
      <c r="B46" s="72">
        <v>81.804330894827388</v>
      </c>
      <c r="C46" s="72">
        <v>48.192652192384905</v>
      </c>
      <c r="D46" s="72">
        <v>68.564967160448617</v>
      </c>
      <c r="E46" s="72">
        <v>43.077683505254498</v>
      </c>
      <c r="F46" s="72">
        <v>81.727416946371477</v>
      </c>
      <c r="G46" s="72">
        <v>71.897472940757709</v>
      </c>
      <c r="H46" s="72">
        <v>75.875979842823625</v>
      </c>
      <c r="I46" s="72">
        <v>71.660106986084543</v>
      </c>
      <c r="J46" s="72"/>
      <c r="K46" s="72">
        <v>83.150388211544637</v>
      </c>
      <c r="L46" s="72">
        <v>86.705156644186815</v>
      </c>
      <c r="M46" s="72">
        <v>86.40153090029365</v>
      </c>
      <c r="N46" s="72">
        <v>91.983403963803525</v>
      </c>
      <c r="O46" s="72">
        <v>104.82624896975148</v>
      </c>
      <c r="P46" s="72"/>
      <c r="Q46" s="72">
        <v>80.953815142316458</v>
      </c>
      <c r="R46" s="72"/>
      <c r="S46" s="72">
        <v>75.458843205986071</v>
      </c>
      <c r="T46" s="72">
        <v>96.933486186078724</v>
      </c>
      <c r="U46" s="72"/>
      <c r="V46" s="72">
        <v>99.99792377628998</v>
      </c>
      <c r="W46" s="72">
        <v>105.29559448657828</v>
      </c>
      <c r="X46" s="72">
        <v>99.832817524920571</v>
      </c>
      <c r="Y46" s="72"/>
      <c r="Z46" s="72"/>
      <c r="AA46" s="72"/>
      <c r="AB46" s="72">
        <v>88.473508748698166</v>
      </c>
      <c r="AC46" s="72">
        <v>98.120921501878726</v>
      </c>
      <c r="AD46" s="72">
        <v>90.676677765589702</v>
      </c>
      <c r="AE46" s="72">
        <v>89.002299839171755</v>
      </c>
    </row>
    <row r="47" spans="1:31" x14ac:dyDescent="0.2">
      <c r="A47" s="42">
        <v>1990</v>
      </c>
      <c r="B47" s="72">
        <v>87.260143486996398</v>
      </c>
      <c r="C47" s="72">
        <v>48.333230589061195</v>
      </c>
      <c r="D47" s="72">
        <v>60.244618392298946</v>
      </c>
      <c r="E47" s="72">
        <v>45.036926644925721</v>
      </c>
      <c r="F47" s="72">
        <v>83.534549061802821</v>
      </c>
      <c r="G47" s="72">
        <v>75.192220311496854</v>
      </c>
      <c r="H47" s="72">
        <v>81.275847225826581</v>
      </c>
      <c r="I47" s="72">
        <v>74.207934302048798</v>
      </c>
      <c r="J47" s="72"/>
      <c r="K47" s="72">
        <v>85.129267472422114</v>
      </c>
      <c r="L47" s="72">
        <v>85.193187145118117</v>
      </c>
      <c r="M47" s="72">
        <v>87.437567163946909</v>
      </c>
      <c r="N47" s="72">
        <v>90.801034453482686</v>
      </c>
      <c r="O47" s="72">
        <v>103.95926444483729</v>
      </c>
      <c r="P47" s="72"/>
      <c r="Q47" s="72">
        <v>82.337417958689784</v>
      </c>
      <c r="R47" s="72"/>
      <c r="S47" s="72">
        <v>80.02213493440938</v>
      </c>
      <c r="T47" s="72">
        <v>93.430742945197153</v>
      </c>
      <c r="U47" s="72"/>
      <c r="V47" s="72">
        <v>96.464343120872172</v>
      </c>
      <c r="W47" s="72">
        <v>101.45987572995314</v>
      </c>
      <c r="X47" s="72">
        <v>99.546900909392178</v>
      </c>
      <c r="Y47" s="72"/>
      <c r="Z47" s="72"/>
      <c r="AA47" s="72"/>
      <c r="AB47" s="72">
        <v>88.62352515032012</v>
      </c>
      <c r="AC47" s="72">
        <v>98.178568138844398</v>
      </c>
      <c r="AD47" s="72">
        <v>90.931914839536319</v>
      </c>
      <c r="AE47" s="72">
        <v>89.295723573590053</v>
      </c>
    </row>
    <row r="48" spans="1:31" x14ac:dyDescent="0.2">
      <c r="A48" s="42">
        <v>1991</v>
      </c>
      <c r="B48" s="72">
        <v>92.132356034343545</v>
      </c>
      <c r="C48" s="72">
        <v>53.132293696172624</v>
      </c>
      <c r="D48" s="72">
        <v>63.438769944857128</v>
      </c>
      <c r="E48" s="72">
        <v>48.032795075959115</v>
      </c>
      <c r="F48" s="72">
        <v>91.555520627459785</v>
      </c>
      <c r="G48" s="72">
        <v>82.383213686432228</v>
      </c>
      <c r="H48" s="72">
        <v>80.407957270630718</v>
      </c>
      <c r="I48" s="72">
        <v>81.901722307738382</v>
      </c>
      <c r="J48" s="72"/>
      <c r="K48" s="72">
        <v>89.661159826788364</v>
      </c>
      <c r="L48" s="72">
        <v>85.20524784509395</v>
      </c>
      <c r="M48" s="72">
        <v>88.034839829605033</v>
      </c>
      <c r="N48" s="72">
        <v>90.459090470131997</v>
      </c>
      <c r="O48" s="72">
        <v>100.22887586179984</v>
      </c>
      <c r="P48" s="72"/>
      <c r="Q48" s="72">
        <v>74.849798849287993</v>
      </c>
      <c r="R48" s="72"/>
      <c r="S48" s="72">
        <v>81.983371196723482</v>
      </c>
      <c r="T48" s="72">
        <v>92.015041298087482</v>
      </c>
      <c r="U48" s="72"/>
      <c r="V48" s="72">
        <v>93.272927782487685</v>
      </c>
      <c r="W48" s="72">
        <v>97.171117809936646</v>
      </c>
      <c r="X48" s="72">
        <v>101.21323617833775</v>
      </c>
      <c r="Y48" s="72"/>
      <c r="Z48" s="72"/>
      <c r="AA48" s="72"/>
      <c r="AB48" s="72">
        <v>89.256647525371477</v>
      </c>
      <c r="AC48" s="72">
        <v>96.636810117641218</v>
      </c>
      <c r="AD48" s="72">
        <v>92.295828099674196</v>
      </c>
      <c r="AE48" s="72">
        <v>91.361811609812506</v>
      </c>
    </row>
    <row r="49" spans="1:31" x14ac:dyDescent="0.2">
      <c r="A49" s="42">
        <v>1992</v>
      </c>
      <c r="B49" s="72">
        <v>104.12478524798512</v>
      </c>
      <c r="C49" s="72">
        <v>67.005711465895899</v>
      </c>
      <c r="D49" s="72">
        <v>75.991002870893752</v>
      </c>
      <c r="E49" s="72">
        <v>59.768867987595904</v>
      </c>
      <c r="F49" s="72">
        <v>104.5040643490406</v>
      </c>
      <c r="G49" s="72">
        <v>90.94566227573749</v>
      </c>
      <c r="H49" s="72">
        <v>91.891155869612547</v>
      </c>
      <c r="I49" s="72">
        <v>85.482797662691311</v>
      </c>
      <c r="J49" s="72"/>
      <c r="K49" s="72">
        <v>94.38168259661478</v>
      </c>
      <c r="L49" s="72">
        <v>93.726548213382898</v>
      </c>
      <c r="M49" s="72">
        <v>92.176839815665247</v>
      </c>
      <c r="N49" s="72">
        <v>95.262098318168455</v>
      </c>
      <c r="O49" s="72">
        <v>97.57927280652774</v>
      </c>
      <c r="P49" s="72"/>
      <c r="Q49" s="72">
        <v>90.161095844393103</v>
      </c>
      <c r="R49" s="72"/>
      <c r="S49" s="72">
        <v>85.406608783270954</v>
      </c>
      <c r="T49" s="72">
        <v>92.993510295901402</v>
      </c>
      <c r="U49" s="72"/>
      <c r="V49" s="72">
        <v>92.416546989915389</v>
      </c>
      <c r="W49" s="72">
        <v>95.550935692886696</v>
      </c>
      <c r="X49" s="72">
        <v>99.594164860580989</v>
      </c>
      <c r="Y49" s="72"/>
      <c r="Z49" s="72"/>
      <c r="AA49" s="72"/>
      <c r="AB49" s="72">
        <v>90.79075164089349</v>
      </c>
      <c r="AC49" s="72">
        <v>100.13811559300488</v>
      </c>
      <c r="AD49" s="72">
        <v>95.569750083611865</v>
      </c>
      <c r="AE49" s="72">
        <v>94.597303547473814</v>
      </c>
    </row>
    <row r="50" spans="1:31" x14ac:dyDescent="0.2">
      <c r="A50" s="42">
        <v>1993</v>
      </c>
      <c r="B50" s="72">
        <v>100</v>
      </c>
      <c r="C50" s="72">
        <v>100</v>
      </c>
      <c r="D50" s="72">
        <v>100</v>
      </c>
      <c r="E50" s="72">
        <v>100</v>
      </c>
      <c r="F50" s="72">
        <v>100</v>
      </c>
      <c r="G50" s="72">
        <v>100</v>
      </c>
      <c r="H50" s="72">
        <v>100</v>
      </c>
      <c r="I50" s="72">
        <v>100</v>
      </c>
      <c r="J50" s="72"/>
      <c r="K50" s="72">
        <v>100</v>
      </c>
      <c r="L50" s="72">
        <v>100</v>
      </c>
      <c r="M50" s="72">
        <v>100</v>
      </c>
      <c r="N50" s="72">
        <v>100</v>
      </c>
      <c r="O50" s="72">
        <v>100</v>
      </c>
      <c r="P50" s="72"/>
      <c r="Q50" s="72">
        <v>100</v>
      </c>
      <c r="R50" s="72"/>
      <c r="S50" s="72">
        <v>100</v>
      </c>
      <c r="T50" s="72">
        <v>100</v>
      </c>
      <c r="U50" s="72"/>
      <c r="V50" s="72">
        <v>100</v>
      </c>
      <c r="W50" s="72">
        <v>100</v>
      </c>
      <c r="X50" s="72">
        <v>100</v>
      </c>
      <c r="Y50" s="72"/>
      <c r="Z50" s="72"/>
      <c r="AA50" s="72"/>
      <c r="AB50" s="72">
        <v>100</v>
      </c>
      <c r="AC50" s="72">
        <v>100</v>
      </c>
      <c r="AD50" s="72">
        <v>100</v>
      </c>
      <c r="AE50" s="72">
        <v>100</v>
      </c>
    </row>
    <row r="51" spans="1:31" x14ac:dyDescent="0.2">
      <c r="A51" s="42">
        <v>1994</v>
      </c>
      <c r="B51" s="72">
        <v>98.365239466983994</v>
      </c>
      <c r="C51" s="72">
        <v>159.75383982779064</v>
      </c>
      <c r="D51" s="72">
        <v>135.21208157683429</v>
      </c>
      <c r="E51" s="72">
        <v>179.38844965595453</v>
      </c>
      <c r="F51" s="72">
        <v>115.8054569983853</v>
      </c>
      <c r="G51" s="72">
        <v>107.77727426254873</v>
      </c>
      <c r="H51" s="72">
        <v>109.70542949291389</v>
      </c>
      <c r="I51" s="72">
        <v>114.1436692122203</v>
      </c>
      <c r="J51" s="72"/>
      <c r="K51" s="72">
        <v>102.98596484078529</v>
      </c>
      <c r="L51" s="72">
        <v>108.15088448942291</v>
      </c>
      <c r="M51" s="72">
        <v>108.4319606224623</v>
      </c>
      <c r="N51" s="72">
        <v>107.83842733668538</v>
      </c>
      <c r="O51" s="72">
        <v>96.877605156924488</v>
      </c>
      <c r="P51" s="72"/>
      <c r="Q51" s="72">
        <v>109.3242733020187</v>
      </c>
      <c r="R51" s="72"/>
      <c r="S51" s="72">
        <v>109.89471668572303</v>
      </c>
      <c r="T51" s="72">
        <v>100.33972920616472</v>
      </c>
      <c r="U51" s="72"/>
      <c r="V51" s="72">
        <v>100.9669405343878</v>
      </c>
      <c r="W51" s="72">
        <v>95.866246220319283</v>
      </c>
      <c r="X51" s="72">
        <v>104.48381319413622</v>
      </c>
      <c r="Y51" s="72"/>
      <c r="Z51" s="72"/>
      <c r="AA51" s="72"/>
      <c r="AB51" s="72">
        <v>107.89262311540008</v>
      </c>
      <c r="AC51" s="72">
        <v>99.778930394310763</v>
      </c>
      <c r="AD51" s="72">
        <v>103.45492686495535</v>
      </c>
      <c r="AE51" s="72">
        <v>104.15715238475212</v>
      </c>
    </row>
    <row r="52" spans="1:31" x14ac:dyDescent="0.2">
      <c r="A52" s="42">
        <v>1995</v>
      </c>
      <c r="B52" s="72">
        <v>97.691593369517875</v>
      </c>
      <c r="C52" s="72">
        <v>161.67252816585861</v>
      </c>
      <c r="D52" s="72">
        <v>130.22003897249252</v>
      </c>
      <c r="E52" s="72">
        <v>177.28711563774436</v>
      </c>
      <c r="F52" s="72">
        <v>143.97945596347725</v>
      </c>
      <c r="G52" s="72">
        <v>121.93544527487057</v>
      </c>
      <c r="H52" s="72">
        <v>123.5377268080754</v>
      </c>
      <c r="I52" s="72">
        <v>133.05187230096476</v>
      </c>
      <c r="J52" s="72"/>
      <c r="K52" s="72">
        <v>101.03689360912074</v>
      </c>
      <c r="L52" s="72">
        <v>110.02960555021717</v>
      </c>
      <c r="M52" s="72">
        <v>116.50867146327047</v>
      </c>
      <c r="N52" s="72">
        <v>113.56276233868068</v>
      </c>
      <c r="O52" s="72">
        <v>106.39602537175385</v>
      </c>
      <c r="P52" s="72"/>
      <c r="Q52" s="72">
        <v>112.56936396574126</v>
      </c>
      <c r="R52" s="72"/>
      <c r="S52" s="72">
        <v>123.46639595407181</v>
      </c>
      <c r="T52" s="72">
        <v>101.20778325741846</v>
      </c>
      <c r="U52" s="72"/>
      <c r="V52" s="72">
        <v>103.736732378661</v>
      </c>
      <c r="W52" s="72">
        <v>91.231481107621761</v>
      </c>
      <c r="X52" s="72">
        <v>104.70571672139373</v>
      </c>
      <c r="Y52" s="72"/>
      <c r="Z52" s="72"/>
      <c r="AA52" s="72"/>
      <c r="AB52" s="72">
        <v>108.21575328636736</v>
      </c>
      <c r="AC52" s="72">
        <v>98.368274702427428</v>
      </c>
      <c r="AD52" s="72">
        <v>103.94392228115397</v>
      </c>
      <c r="AE52" s="72">
        <v>104.92996249590024</v>
      </c>
    </row>
    <row r="53" spans="1:31" x14ac:dyDescent="0.2">
      <c r="A53" s="42">
        <v>1996</v>
      </c>
      <c r="B53" s="72">
        <v>96.515878152642756</v>
      </c>
      <c r="C53" s="72">
        <v>131.22674741755262</v>
      </c>
      <c r="D53" s="72">
        <v>125.32043801364976</v>
      </c>
      <c r="E53" s="72">
        <v>108.8309136898386</v>
      </c>
      <c r="F53" s="72">
        <v>113.50223943905817</v>
      </c>
      <c r="G53" s="72">
        <v>126.21583397553482</v>
      </c>
      <c r="H53" s="72">
        <v>122.4438583434256</v>
      </c>
      <c r="I53" s="72">
        <v>150.81334865920519</v>
      </c>
      <c r="J53" s="72"/>
      <c r="K53" s="72">
        <v>100.90047751057693</v>
      </c>
      <c r="L53" s="72">
        <v>113.987124813897</v>
      </c>
      <c r="M53" s="72">
        <v>122.64138021453407</v>
      </c>
      <c r="N53" s="72">
        <v>116.94425861893156</v>
      </c>
      <c r="O53" s="72">
        <v>156.17335053484877</v>
      </c>
      <c r="P53" s="72"/>
      <c r="Q53" s="72">
        <v>112.86855241015475</v>
      </c>
      <c r="R53" s="72"/>
      <c r="S53" s="72">
        <v>132.61125501470153</v>
      </c>
      <c r="T53" s="72">
        <v>104.17285744915313</v>
      </c>
      <c r="U53" s="72"/>
      <c r="V53" s="72">
        <v>106.49448967922336</v>
      </c>
      <c r="W53" s="72">
        <v>93.4390586344702</v>
      </c>
      <c r="X53" s="72">
        <v>107.09579118640077</v>
      </c>
      <c r="Y53" s="72"/>
      <c r="Z53" s="72"/>
      <c r="AA53" s="72"/>
      <c r="AB53" s="72">
        <v>112.07666841483352</v>
      </c>
      <c r="AC53" s="72">
        <v>99.854854659916384</v>
      </c>
      <c r="AD53" s="72">
        <v>105.18614205446001</v>
      </c>
      <c r="AE53" s="72">
        <v>106.003303215819</v>
      </c>
    </row>
    <row r="54" spans="1:31" x14ac:dyDescent="0.2">
      <c r="B54" s="70"/>
      <c r="C54" s="70"/>
      <c r="D54" s="70"/>
      <c r="E54" s="70"/>
      <c r="F54" s="70"/>
      <c r="G54" s="70"/>
      <c r="H54" s="70"/>
      <c r="I54" s="70"/>
      <c r="J54" s="70"/>
      <c r="K54" s="70"/>
    </row>
    <row r="166" spans="2:13" x14ac:dyDescent="0.2">
      <c r="B166" s="74"/>
      <c r="C166" s="74"/>
      <c r="D166" s="74"/>
      <c r="E166" s="74"/>
      <c r="F166" s="74"/>
      <c r="G166" s="74"/>
      <c r="H166" s="74"/>
      <c r="I166" s="74"/>
      <c r="J166" s="74"/>
      <c r="K166" s="74"/>
      <c r="L166" s="74"/>
      <c r="M166" s="74"/>
    </row>
    <row r="167" spans="2:13" x14ac:dyDescent="0.2">
      <c r="B167" s="74"/>
      <c r="C167" s="74"/>
      <c r="D167" s="74"/>
      <c r="E167" s="74"/>
      <c r="F167" s="74"/>
      <c r="G167" s="74"/>
      <c r="H167" s="74"/>
      <c r="I167" s="74"/>
      <c r="J167" s="74"/>
      <c r="K167" s="74"/>
      <c r="L167" s="74"/>
      <c r="M167" s="74"/>
    </row>
    <row r="168" spans="2:13" x14ac:dyDescent="0.2">
      <c r="B168" s="74"/>
      <c r="C168" s="74"/>
      <c r="D168" s="74"/>
      <c r="E168" s="74"/>
      <c r="F168" s="74"/>
      <c r="G168" s="74"/>
      <c r="H168" s="74"/>
      <c r="I168" s="74"/>
      <c r="J168" s="74"/>
      <c r="K168" s="74"/>
      <c r="L168" s="74"/>
      <c r="M168" s="74"/>
    </row>
    <row r="169" spans="2:13" x14ac:dyDescent="0.2">
      <c r="B169" s="74"/>
      <c r="C169" s="74"/>
      <c r="D169" s="74"/>
      <c r="E169" s="74"/>
      <c r="F169" s="74"/>
      <c r="G169" s="74"/>
      <c r="H169" s="74"/>
      <c r="I169" s="74"/>
      <c r="J169" s="74"/>
      <c r="K169" s="74"/>
      <c r="L169" s="74"/>
      <c r="M169" s="74"/>
    </row>
    <row r="170" spans="2:13" x14ac:dyDescent="0.2">
      <c r="B170" s="74"/>
      <c r="C170" s="74"/>
      <c r="D170" s="74"/>
      <c r="E170" s="74"/>
      <c r="F170" s="74"/>
      <c r="G170" s="74"/>
      <c r="H170" s="74"/>
      <c r="I170" s="74"/>
      <c r="J170" s="74"/>
      <c r="K170" s="74"/>
      <c r="L170" s="74"/>
      <c r="M170" s="74"/>
    </row>
    <row r="171" spans="2:13" x14ac:dyDescent="0.2">
      <c r="B171" s="74"/>
      <c r="C171" s="74"/>
      <c r="D171" s="74"/>
      <c r="E171" s="74"/>
      <c r="F171" s="74"/>
      <c r="G171" s="74"/>
      <c r="H171" s="74"/>
      <c r="I171" s="74"/>
      <c r="J171" s="74"/>
      <c r="K171" s="74"/>
      <c r="L171" s="74"/>
      <c r="M171" s="74"/>
    </row>
    <row r="172" spans="2:13" x14ac:dyDescent="0.2">
      <c r="B172" s="74"/>
      <c r="C172" s="74"/>
      <c r="D172" s="74"/>
      <c r="E172" s="74"/>
      <c r="F172" s="74"/>
      <c r="G172" s="74"/>
      <c r="H172" s="74"/>
      <c r="I172" s="74"/>
      <c r="J172" s="74"/>
      <c r="K172" s="74"/>
      <c r="L172" s="74"/>
      <c r="M172" s="74"/>
    </row>
    <row r="173" spans="2:13" x14ac:dyDescent="0.2">
      <c r="B173" s="74"/>
      <c r="C173" s="74"/>
      <c r="D173" s="74"/>
      <c r="E173" s="74"/>
      <c r="F173" s="74"/>
      <c r="G173" s="74"/>
      <c r="H173" s="74"/>
      <c r="I173" s="74"/>
      <c r="J173" s="74"/>
      <c r="K173" s="74"/>
      <c r="L173" s="74"/>
      <c r="M173" s="74"/>
    </row>
    <row r="174" spans="2:13" x14ac:dyDescent="0.2">
      <c r="B174" s="74"/>
      <c r="C174" s="74"/>
      <c r="D174" s="74"/>
      <c r="E174" s="74"/>
      <c r="F174" s="74"/>
      <c r="G174" s="74"/>
      <c r="H174" s="74"/>
      <c r="I174" s="74"/>
      <c r="J174" s="74"/>
      <c r="K174" s="74"/>
      <c r="L174" s="74"/>
      <c r="M174" s="74"/>
    </row>
    <row r="175" spans="2:13" x14ac:dyDescent="0.2">
      <c r="B175" s="74"/>
      <c r="C175" s="74"/>
      <c r="D175" s="74"/>
      <c r="E175" s="74"/>
      <c r="F175" s="74"/>
      <c r="G175" s="74"/>
      <c r="H175" s="74"/>
      <c r="I175" s="74"/>
      <c r="J175" s="74"/>
      <c r="K175" s="74"/>
      <c r="L175" s="74"/>
      <c r="M175" s="74"/>
    </row>
    <row r="176" spans="2:13" x14ac:dyDescent="0.2">
      <c r="B176" s="74"/>
      <c r="C176" s="74"/>
      <c r="D176" s="74"/>
      <c r="E176" s="74"/>
      <c r="F176" s="74"/>
      <c r="G176" s="74"/>
      <c r="H176" s="74"/>
      <c r="I176" s="74"/>
      <c r="J176" s="74"/>
      <c r="K176" s="74"/>
      <c r="L176" s="74"/>
      <c r="M176" s="74"/>
    </row>
    <row r="177" spans="2:13" x14ac:dyDescent="0.2">
      <c r="B177" s="74"/>
      <c r="C177" s="74"/>
      <c r="D177" s="74"/>
      <c r="E177" s="74"/>
      <c r="F177" s="74"/>
      <c r="G177" s="74"/>
      <c r="H177" s="74"/>
      <c r="I177" s="74"/>
      <c r="J177" s="74"/>
      <c r="K177" s="74"/>
      <c r="L177" s="74"/>
      <c r="M177" s="74"/>
    </row>
    <row r="178" spans="2:13" x14ac:dyDescent="0.2">
      <c r="B178" s="74"/>
      <c r="C178" s="74"/>
      <c r="D178" s="74"/>
      <c r="E178" s="74"/>
      <c r="F178" s="74"/>
      <c r="G178" s="74"/>
      <c r="H178" s="74"/>
      <c r="I178" s="74"/>
      <c r="J178" s="74"/>
      <c r="K178" s="74"/>
      <c r="L178" s="74"/>
      <c r="M178" s="74"/>
    </row>
    <row r="179" spans="2:13" x14ac:dyDescent="0.2">
      <c r="B179" s="74"/>
      <c r="C179" s="74"/>
      <c r="D179" s="74"/>
      <c r="E179" s="74"/>
      <c r="F179" s="74"/>
      <c r="G179" s="74"/>
      <c r="H179" s="74"/>
      <c r="I179" s="74"/>
      <c r="J179" s="74"/>
      <c r="K179" s="74"/>
      <c r="L179" s="74"/>
      <c r="M179" s="74"/>
    </row>
    <row r="180" spans="2:13" x14ac:dyDescent="0.2">
      <c r="B180" s="74"/>
      <c r="C180" s="74"/>
      <c r="D180" s="74"/>
      <c r="E180" s="74"/>
      <c r="F180" s="74"/>
      <c r="G180" s="74"/>
      <c r="H180" s="74"/>
      <c r="I180" s="74"/>
      <c r="J180" s="74"/>
      <c r="K180" s="74"/>
      <c r="L180" s="74"/>
      <c r="M180" s="74"/>
    </row>
    <row r="181" spans="2:13" x14ac:dyDescent="0.2">
      <c r="B181" s="74"/>
      <c r="C181" s="74"/>
      <c r="D181" s="74"/>
      <c r="E181" s="74"/>
      <c r="F181" s="74"/>
      <c r="G181" s="74"/>
      <c r="H181" s="74"/>
      <c r="I181" s="74"/>
      <c r="J181" s="74"/>
      <c r="K181" s="74"/>
      <c r="L181" s="74"/>
      <c r="M181" s="74"/>
    </row>
    <row r="182" spans="2:13" x14ac:dyDescent="0.2">
      <c r="B182" s="74"/>
      <c r="C182" s="74"/>
      <c r="D182" s="74"/>
      <c r="E182" s="74"/>
      <c r="F182" s="74"/>
      <c r="G182" s="74"/>
      <c r="H182" s="74"/>
      <c r="I182" s="74"/>
      <c r="J182" s="74"/>
      <c r="K182" s="74"/>
      <c r="L182" s="74"/>
      <c r="M182" s="74"/>
    </row>
    <row r="183" spans="2:13" x14ac:dyDescent="0.2">
      <c r="B183" s="74"/>
      <c r="C183" s="74"/>
      <c r="D183" s="74"/>
      <c r="E183" s="74"/>
      <c r="F183" s="74"/>
      <c r="G183" s="74"/>
      <c r="H183" s="74"/>
      <c r="I183" s="74"/>
      <c r="J183" s="74"/>
      <c r="K183" s="74"/>
      <c r="L183" s="74"/>
      <c r="M183" s="74"/>
    </row>
    <row r="184" spans="2:13" x14ac:dyDescent="0.2">
      <c r="B184" s="74"/>
      <c r="C184" s="74"/>
      <c r="D184" s="74"/>
      <c r="E184" s="74"/>
      <c r="F184" s="74"/>
      <c r="G184" s="74"/>
      <c r="H184" s="74"/>
      <c r="I184" s="74"/>
      <c r="J184" s="74"/>
      <c r="K184" s="74"/>
      <c r="L184" s="74"/>
      <c r="M184" s="74"/>
    </row>
    <row r="185" spans="2:13" x14ac:dyDescent="0.2">
      <c r="B185" s="74"/>
      <c r="C185" s="74"/>
      <c r="D185" s="74"/>
      <c r="E185" s="74"/>
      <c r="F185" s="74"/>
      <c r="G185" s="74"/>
      <c r="H185" s="74"/>
      <c r="I185" s="74"/>
      <c r="J185" s="74"/>
      <c r="K185" s="74"/>
      <c r="L185" s="74"/>
      <c r="M185" s="74"/>
    </row>
    <row r="186" spans="2:13" x14ac:dyDescent="0.2">
      <c r="B186" s="74"/>
      <c r="C186" s="74"/>
      <c r="D186" s="74"/>
      <c r="E186" s="74"/>
      <c r="F186" s="74"/>
      <c r="G186" s="74"/>
      <c r="H186" s="74"/>
      <c r="I186" s="74"/>
      <c r="J186" s="74"/>
      <c r="K186" s="74"/>
      <c r="L186" s="74"/>
      <c r="M186" s="74"/>
    </row>
    <row r="187" spans="2:13" x14ac:dyDescent="0.2">
      <c r="B187" s="74"/>
      <c r="C187" s="74"/>
      <c r="D187" s="74"/>
      <c r="E187" s="74"/>
      <c r="F187" s="74"/>
      <c r="G187" s="74"/>
      <c r="H187" s="74"/>
      <c r="I187" s="74"/>
      <c r="J187" s="74"/>
      <c r="K187" s="74"/>
      <c r="L187" s="74"/>
      <c r="M187" s="74"/>
    </row>
    <row r="188" spans="2:13" x14ac:dyDescent="0.2">
      <c r="B188" s="74"/>
      <c r="C188" s="74"/>
      <c r="D188" s="74"/>
      <c r="E188" s="74"/>
      <c r="F188" s="74"/>
      <c r="G188" s="74"/>
      <c r="H188" s="74"/>
      <c r="I188" s="74"/>
      <c r="J188" s="74"/>
      <c r="K188" s="74"/>
      <c r="L188" s="74"/>
      <c r="M188" s="74"/>
    </row>
    <row r="189" spans="2:13" x14ac:dyDescent="0.2">
      <c r="B189" s="74"/>
      <c r="C189" s="74"/>
      <c r="D189" s="74"/>
      <c r="E189" s="74"/>
      <c r="F189" s="74"/>
      <c r="G189" s="74"/>
      <c r="H189" s="74"/>
      <c r="I189" s="74"/>
      <c r="J189" s="74"/>
      <c r="K189" s="74"/>
      <c r="L189" s="74"/>
      <c r="M189" s="74"/>
    </row>
    <row r="190" spans="2:13" x14ac:dyDescent="0.2">
      <c r="B190" s="74"/>
      <c r="C190" s="74"/>
      <c r="D190" s="74"/>
      <c r="E190" s="74"/>
      <c r="F190" s="74"/>
      <c r="G190" s="74"/>
      <c r="H190" s="74"/>
      <c r="I190" s="74"/>
      <c r="J190" s="74"/>
      <c r="K190" s="74"/>
      <c r="L190" s="74"/>
      <c r="M190" s="74"/>
    </row>
    <row r="191" spans="2:13" x14ac:dyDescent="0.2">
      <c r="B191" s="74"/>
      <c r="C191" s="74"/>
      <c r="D191" s="74"/>
      <c r="E191" s="74"/>
      <c r="F191" s="74"/>
      <c r="G191" s="74"/>
      <c r="H191" s="74"/>
      <c r="I191" s="74"/>
      <c r="J191" s="74"/>
      <c r="K191" s="74"/>
      <c r="L191" s="74"/>
      <c r="M191" s="74"/>
    </row>
    <row r="192" spans="2:13" x14ac:dyDescent="0.2">
      <c r="B192" s="74"/>
      <c r="C192" s="74"/>
      <c r="D192" s="74"/>
      <c r="E192" s="74"/>
      <c r="F192" s="74"/>
      <c r="G192" s="74"/>
      <c r="H192" s="74"/>
      <c r="I192" s="74"/>
      <c r="J192" s="74"/>
      <c r="K192" s="74"/>
      <c r="L192" s="74"/>
      <c r="M192" s="74"/>
    </row>
    <row r="193" spans="2:13" x14ac:dyDescent="0.2">
      <c r="B193" s="74"/>
      <c r="C193" s="74"/>
      <c r="D193" s="74"/>
      <c r="E193" s="74"/>
      <c r="F193" s="74"/>
      <c r="G193" s="74"/>
      <c r="H193" s="74"/>
      <c r="I193" s="74"/>
      <c r="J193" s="74"/>
      <c r="K193" s="74"/>
      <c r="L193" s="74"/>
      <c r="M193" s="74"/>
    </row>
    <row r="194" spans="2:13" x14ac:dyDescent="0.2">
      <c r="B194" s="74"/>
      <c r="C194" s="74"/>
      <c r="D194" s="74"/>
      <c r="E194" s="74"/>
      <c r="F194" s="74"/>
      <c r="G194" s="74"/>
      <c r="H194" s="74"/>
      <c r="I194" s="74"/>
      <c r="J194" s="74"/>
      <c r="K194" s="74"/>
      <c r="L194" s="74"/>
      <c r="M194" s="74"/>
    </row>
    <row r="195" spans="2:13" x14ac:dyDescent="0.2">
      <c r="B195" s="74"/>
      <c r="C195" s="74"/>
      <c r="D195" s="74"/>
      <c r="E195" s="74"/>
      <c r="F195" s="74"/>
      <c r="G195" s="74"/>
      <c r="H195" s="74"/>
      <c r="I195" s="74"/>
      <c r="J195" s="74"/>
      <c r="K195" s="74"/>
      <c r="L195" s="74"/>
      <c r="M195" s="74"/>
    </row>
    <row r="196" spans="2:13" x14ac:dyDescent="0.2">
      <c r="B196" s="74"/>
      <c r="C196" s="74"/>
      <c r="D196" s="74"/>
      <c r="E196" s="74"/>
      <c r="F196" s="74"/>
      <c r="G196" s="74"/>
      <c r="H196" s="74"/>
      <c r="I196" s="74"/>
      <c r="J196" s="74"/>
      <c r="K196" s="74"/>
      <c r="L196" s="74"/>
      <c r="M196" s="74"/>
    </row>
    <row r="197" spans="2:13" x14ac:dyDescent="0.2">
      <c r="B197" s="74"/>
      <c r="C197" s="74"/>
      <c r="D197" s="74"/>
      <c r="E197" s="74"/>
      <c r="F197" s="74"/>
      <c r="G197" s="74"/>
      <c r="H197" s="74"/>
      <c r="I197" s="74"/>
      <c r="J197" s="74"/>
      <c r="K197" s="74"/>
      <c r="L197" s="74"/>
      <c r="M197" s="74"/>
    </row>
    <row r="198" spans="2:13" x14ac:dyDescent="0.2">
      <c r="B198" s="74"/>
      <c r="C198" s="74"/>
      <c r="D198" s="74"/>
      <c r="E198" s="74"/>
      <c r="F198" s="74"/>
      <c r="G198" s="74"/>
      <c r="H198" s="74"/>
      <c r="I198" s="74"/>
      <c r="J198" s="74"/>
      <c r="K198" s="74"/>
      <c r="L198" s="74"/>
      <c r="M198" s="74"/>
    </row>
    <row r="199" spans="2:13" x14ac:dyDescent="0.2">
      <c r="B199" s="74"/>
      <c r="C199" s="74"/>
      <c r="D199" s="74"/>
      <c r="E199" s="74"/>
      <c r="F199" s="74"/>
      <c r="G199" s="74"/>
      <c r="H199" s="74"/>
      <c r="I199" s="74"/>
      <c r="J199" s="74"/>
      <c r="K199" s="74"/>
      <c r="L199" s="74"/>
      <c r="M199" s="74"/>
    </row>
    <row r="200" spans="2:13" x14ac:dyDescent="0.2">
      <c r="B200" s="74"/>
      <c r="C200" s="74"/>
      <c r="D200" s="74"/>
      <c r="E200" s="74"/>
      <c r="F200" s="74"/>
      <c r="G200" s="74"/>
      <c r="H200" s="74"/>
      <c r="I200" s="74"/>
      <c r="J200" s="74"/>
      <c r="K200" s="74"/>
      <c r="L200" s="74"/>
      <c r="M200" s="74"/>
    </row>
    <row r="201" spans="2:13" x14ac:dyDescent="0.2">
      <c r="B201" s="74"/>
      <c r="C201" s="74"/>
      <c r="D201" s="74"/>
      <c r="E201" s="74"/>
      <c r="F201" s="74"/>
      <c r="G201" s="74"/>
      <c r="H201" s="74"/>
      <c r="I201" s="74"/>
      <c r="J201" s="74"/>
      <c r="K201" s="74"/>
      <c r="L201" s="74"/>
      <c r="M201" s="74"/>
    </row>
    <row r="202" spans="2:13" x14ac:dyDescent="0.2">
      <c r="B202" s="74"/>
      <c r="C202" s="74"/>
      <c r="D202" s="74"/>
      <c r="E202" s="74"/>
      <c r="F202" s="74"/>
      <c r="G202" s="74"/>
      <c r="H202" s="74"/>
      <c r="I202" s="74"/>
      <c r="J202" s="74"/>
      <c r="K202" s="74"/>
      <c r="L202" s="74"/>
      <c r="M202" s="74"/>
    </row>
    <row r="203" spans="2:13" x14ac:dyDescent="0.2">
      <c r="B203" s="74"/>
      <c r="C203" s="74"/>
      <c r="D203" s="74"/>
      <c r="E203" s="74"/>
      <c r="F203" s="74"/>
      <c r="G203" s="74"/>
      <c r="H203" s="74"/>
      <c r="I203" s="74"/>
      <c r="J203" s="74"/>
      <c r="K203" s="74"/>
      <c r="L203" s="74"/>
      <c r="M203" s="74"/>
    </row>
    <row r="204" spans="2:13" x14ac:dyDescent="0.2">
      <c r="B204" s="74"/>
      <c r="C204" s="74"/>
      <c r="D204" s="74"/>
      <c r="E204" s="74"/>
      <c r="F204" s="74"/>
      <c r="G204" s="74"/>
      <c r="H204" s="74"/>
      <c r="I204" s="74"/>
      <c r="J204" s="74"/>
      <c r="K204" s="74"/>
      <c r="L204" s="74"/>
      <c r="M204" s="74"/>
    </row>
    <row r="205" spans="2:13" x14ac:dyDescent="0.2">
      <c r="B205" s="74"/>
      <c r="C205" s="74"/>
      <c r="D205" s="74"/>
      <c r="E205" s="74"/>
      <c r="F205" s="74"/>
      <c r="G205" s="74"/>
      <c r="H205" s="74"/>
      <c r="I205" s="74"/>
      <c r="J205" s="74"/>
      <c r="K205" s="74"/>
      <c r="L205" s="74"/>
      <c r="M205" s="74"/>
    </row>
    <row r="206" spans="2:13" x14ac:dyDescent="0.2">
      <c r="B206" s="74"/>
      <c r="C206" s="74"/>
      <c r="D206" s="74"/>
      <c r="E206" s="74"/>
      <c r="F206" s="74"/>
      <c r="G206" s="74"/>
      <c r="H206" s="74"/>
      <c r="I206" s="74"/>
      <c r="J206" s="74"/>
      <c r="K206" s="74"/>
      <c r="L206" s="74"/>
      <c r="M206" s="74"/>
    </row>
    <row r="207" spans="2:13" x14ac:dyDescent="0.2">
      <c r="B207" s="74"/>
      <c r="C207" s="74"/>
      <c r="D207" s="74"/>
      <c r="E207" s="74"/>
      <c r="F207" s="74"/>
      <c r="G207" s="74"/>
      <c r="H207" s="74"/>
      <c r="I207" s="74"/>
      <c r="J207" s="74"/>
      <c r="K207" s="74"/>
      <c r="L207" s="74"/>
      <c r="M207" s="74"/>
    </row>
    <row r="208" spans="2:13" x14ac:dyDescent="0.2">
      <c r="B208" s="74"/>
      <c r="C208" s="74"/>
      <c r="D208" s="74"/>
      <c r="E208" s="74"/>
      <c r="F208" s="74"/>
      <c r="G208" s="74"/>
      <c r="H208" s="74"/>
      <c r="I208" s="74"/>
      <c r="J208" s="74"/>
      <c r="K208" s="74"/>
      <c r="L208" s="74"/>
      <c r="M208" s="74"/>
    </row>
    <row r="209" spans="1:13" x14ac:dyDescent="0.2">
      <c r="B209" s="74"/>
      <c r="C209" s="74"/>
      <c r="D209" s="74"/>
      <c r="E209" s="74"/>
      <c r="F209" s="74"/>
      <c r="G209" s="74"/>
      <c r="H209" s="74"/>
      <c r="I209" s="74"/>
      <c r="J209" s="74"/>
      <c r="K209" s="74"/>
      <c r="L209" s="74"/>
      <c r="M209" s="74"/>
    </row>
    <row r="210" spans="1:13" x14ac:dyDescent="0.2">
      <c r="B210" s="74"/>
      <c r="C210" s="74"/>
      <c r="D210" s="74"/>
      <c r="E210" s="74"/>
      <c r="F210" s="74"/>
      <c r="G210" s="74"/>
      <c r="H210" s="74"/>
      <c r="I210" s="74"/>
      <c r="J210" s="74"/>
      <c r="K210" s="74"/>
      <c r="L210" s="74"/>
      <c r="M210" s="74"/>
    </row>
    <row r="211" spans="1:13" x14ac:dyDescent="0.2">
      <c r="B211" s="74"/>
      <c r="C211" s="74"/>
      <c r="D211" s="74"/>
      <c r="E211" s="74"/>
      <c r="F211" s="74"/>
      <c r="G211" s="74"/>
      <c r="H211" s="74"/>
      <c r="I211" s="74"/>
      <c r="J211" s="74"/>
      <c r="K211" s="74"/>
      <c r="L211" s="74"/>
      <c r="M211" s="74"/>
    </row>
    <row r="212" spans="1:13" x14ac:dyDescent="0.2">
      <c r="B212" s="74"/>
      <c r="C212" s="74"/>
      <c r="D212" s="74"/>
      <c r="E212" s="74"/>
      <c r="F212" s="74"/>
      <c r="G212" s="74"/>
      <c r="H212" s="74"/>
      <c r="I212" s="74"/>
      <c r="J212" s="74"/>
      <c r="K212" s="74"/>
      <c r="L212" s="74"/>
      <c r="M212" s="74"/>
    </row>
    <row r="213" spans="1:13" x14ac:dyDescent="0.2">
      <c r="B213" s="74"/>
      <c r="C213" s="74"/>
      <c r="D213" s="74"/>
      <c r="E213" s="74"/>
      <c r="F213" s="74"/>
      <c r="G213" s="74"/>
      <c r="H213" s="74"/>
      <c r="I213" s="74"/>
      <c r="J213" s="74"/>
      <c r="K213" s="74"/>
      <c r="L213" s="74"/>
      <c r="M213" s="74"/>
    </row>
    <row r="214" spans="1:13" x14ac:dyDescent="0.2">
      <c r="B214" s="46"/>
      <c r="C214" s="47"/>
      <c r="D214" s="47"/>
      <c r="E214" s="48"/>
      <c r="F214" s="49"/>
      <c r="G214" s="49"/>
      <c r="H214" s="51"/>
      <c r="I214" s="53"/>
      <c r="J214" s="53"/>
      <c r="K214" s="53"/>
      <c r="M214" s="48"/>
    </row>
    <row r="215" spans="1:13" x14ac:dyDescent="0.2">
      <c r="B215" s="55"/>
      <c r="C215" s="46"/>
      <c r="D215" s="47"/>
      <c r="E215" s="48"/>
      <c r="F215" s="49"/>
      <c r="G215" s="59"/>
      <c r="H215" s="61"/>
      <c r="I215" s="53"/>
      <c r="J215" s="61"/>
      <c r="K215" s="61"/>
      <c r="L215" s="48"/>
      <c r="M215" s="48"/>
    </row>
    <row r="216" spans="1:13" x14ac:dyDescent="0.2">
      <c r="B216" s="55"/>
      <c r="C216" s="47"/>
      <c r="D216" s="65"/>
      <c r="E216" s="65"/>
      <c r="F216" s="59"/>
      <c r="G216" s="59"/>
      <c r="H216" s="68"/>
      <c r="I216" s="68"/>
      <c r="J216" s="61"/>
      <c r="K216" s="61"/>
      <c r="L216" s="48"/>
      <c r="M216" s="48"/>
    </row>
    <row r="217" spans="1:13" x14ac:dyDescent="0.2">
      <c r="A217" s="44"/>
    </row>
    <row r="218" spans="1:13" x14ac:dyDescent="0.2">
      <c r="B218" s="74"/>
      <c r="C218" s="74"/>
      <c r="D218" s="74"/>
      <c r="E218" s="74"/>
      <c r="F218" s="74"/>
      <c r="G218" s="74"/>
      <c r="H218" s="74"/>
      <c r="I218" s="74"/>
      <c r="J218" s="74"/>
      <c r="K218" s="74"/>
      <c r="L218" s="74"/>
      <c r="M218" s="74"/>
    </row>
    <row r="219" spans="1:13" x14ac:dyDescent="0.2">
      <c r="B219" s="74"/>
      <c r="C219" s="74"/>
      <c r="D219" s="74"/>
      <c r="E219" s="74"/>
      <c r="F219" s="74"/>
      <c r="G219" s="74"/>
      <c r="H219" s="74"/>
      <c r="I219" s="74"/>
      <c r="J219" s="74"/>
      <c r="K219" s="74"/>
      <c r="L219" s="74"/>
      <c r="M219" s="74"/>
    </row>
    <row r="220" spans="1:13" x14ac:dyDescent="0.2">
      <c r="A220" s="43"/>
      <c r="B220" s="74"/>
      <c r="C220" s="74"/>
      <c r="D220" s="74"/>
      <c r="E220" s="74"/>
      <c r="F220" s="74"/>
      <c r="G220" s="74"/>
      <c r="H220" s="74"/>
      <c r="I220" s="74"/>
      <c r="J220" s="74"/>
      <c r="K220" s="74"/>
      <c r="L220" s="74"/>
      <c r="M220" s="74"/>
    </row>
    <row r="222" spans="1:13" x14ac:dyDescent="0.2">
      <c r="B222" s="74"/>
      <c r="C222" s="74"/>
      <c r="D222" s="74"/>
      <c r="E222" s="74"/>
      <c r="F222" s="74"/>
      <c r="G222" s="74"/>
      <c r="H222" s="74"/>
      <c r="I222" s="74"/>
      <c r="J222" s="74"/>
      <c r="K222" s="74"/>
      <c r="L222" s="74"/>
      <c r="M222" s="74"/>
    </row>
    <row r="223" spans="1:13" x14ac:dyDescent="0.2">
      <c r="B223" s="74"/>
      <c r="C223" s="74"/>
      <c r="D223" s="74"/>
      <c r="E223" s="74"/>
      <c r="F223" s="74"/>
      <c r="G223" s="74"/>
      <c r="H223" s="74"/>
      <c r="I223" s="74"/>
      <c r="J223" s="74"/>
      <c r="K223" s="74"/>
      <c r="L223" s="74"/>
      <c r="M223" s="74"/>
    </row>
    <row r="224" spans="1:13" x14ac:dyDescent="0.2">
      <c r="B224" s="74"/>
      <c r="C224" s="74"/>
      <c r="D224" s="74"/>
      <c r="E224" s="74"/>
      <c r="F224" s="74"/>
      <c r="G224" s="74"/>
      <c r="H224" s="74"/>
      <c r="I224" s="74"/>
      <c r="J224" s="74"/>
      <c r="K224" s="74"/>
      <c r="L224" s="74"/>
      <c r="M224" s="74"/>
    </row>
    <row r="225" spans="2:13" x14ac:dyDescent="0.2">
      <c r="B225" s="74"/>
      <c r="C225" s="74"/>
      <c r="D225" s="74"/>
      <c r="E225" s="74"/>
      <c r="F225" s="74"/>
      <c r="G225" s="74"/>
      <c r="H225" s="74"/>
      <c r="I225" s="74"/>
      <c r="J225" s="74"/>
      <c r="K225" s="74"/>
      <c r="L225" s="74"/>
      <c r="M225" s="74"/>
    </row>
    <row r="226" spans="2:13" x14ac:dyDescent="0.2">
      <c r="B226" s="74"/>
      <c r="C226" s="74"/>
      <c r="D226" s="74"/>
      <c r="E226" s="74"/>
      <c r="F226" s="74"/>
      <c r="G226" s="74"/>
      <c r="H226" s="74"/>
      <c r="I226" s="74"/>
      <c r="J226" s="74"/>
      <c r="K226" s="74"/>
      <c r="L226" s="74"/>
      <c r="M226" s="74"/>
    </row>
  </sheetData>
  <hyperlinks>
    <hyperlink ref="A1" location="'Front Cover'!A1" display="Front Cover"/>
  </hyperlinks>
  <printOptions gridLines="1" gridLinesSet="0"/>
  <pageMargins left="0.75" right="0.75" top="1" bottom="1" header="0.5" footer="0.5"/>
  <pageSetup paperSize="9" orientation="landscape" horizontalDpi="300" verticalDpi="300" r:id="rId1"/>
  <headerFooter alignWithMargins="0">
    <oddHeader>&amp;A</oddHead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6"/>
  <sheetViews>
    <sheetView workbookViewId="0">
      <pane xSplit="1" ySplit="6" topLeftCell="B7" activePane="bottomRight" state="frozen"/>
      <selection activeCell="C3" sqref="C3"/>
      <selection pane="topRight" activeCell="C3" sqref="C3"/>
      <selection pane="bottomLeft" activeCell="C3" sqref="C3"/>
      <selection pane="bottomRight"/>
    </sheetView>
  </sheetViews>
  <sheetFormatPr defaultRowHeight="12.75" x14ac:dyDescent="0.2"/>
  <cols>
    <col min="1" max="16384" width="9.140625" style="42"/>
  </cols>
  <sheetData>
    <row r="1" spans="1:31" x14ac:dyDescent="0.2">
      <c r="A1" s="97" t="s">
        <v>184</v>
      </c>
      <c r="C1" s="76"/>
    </row>
    <row r="2" spans="1:31" x14ac:dyDescent="0.2">
      <c r="C2" s="43" t="s">
        <v>133</v>
      </c>
    </row>
    <row r="3" spans="1:31" x14ac:dyDescent="0.2">
      <c r="C3" s="76" t="s">
        <v>129</v>
      </c>
      <c r="R3" s="45" t="s">
        <v>2</v>
      </c>
    </row>
    <row r="4" spans="1:31" x14ac:dyDescent="0.2">
      <c r="B4" s="46" t="s">
        <v>3</v>
      </c>
      <c r="C4" s="47"/>
      <c r="D4" s="44"/>
      <c r="E4" s="44"/>
      <c r="F4" s="44"/>
      <c r="G4" s="47" t="s">
        <v>4</v>
      </c>
      <c r="L4" s="49"/>
      <c r="M4" s="49"/>
      <c r="N4" s="49"/>
      <c r="O4" s="50"/>
      <c r="P4" s="50"/>
      <c r="Q4" s="51"/>
      <c r="R4" s="45" t="s">
        <v>5</v>
      </c>
      <c r="S4" s="52"/>
      <c r="T4" s="51"/>
      <c r="U4" s="51"/>
      <c r="V4" s="52"/>
      <c r="W4" s="52"/>
      <c r="X4" s="61" t="s">
        <v>6</v>
      </c>
      <c r="Y4" s="52"/>
      <c r="Z4" s="51"/>
      <c r="AA4" s="62"/>
      <c r="AB4" s="53" t="s">
        <v>7</v>
      </c>
      <c r="AC4" s="53"/>
      <c r="AE4" s="48" t="s">
        <v>8</v>
      </c>
    </row>
    <row r="5" spans="1:31" x14ac:dyDescent="0.2">
      <c r="B5" s="55" t="s">
        <v>9</v>
      </c>
      <c r="C5" s="55" t="s">
        <v>10</v>
      </c>
      <c r="D5" s="56" t="s">
        <v>11</v>
      </c>
      <c r="E5" s="44" t="s">
        <v>12</v>
      </c>
      <c r="F5" s="58" t="s">
        <v>13</v>
      </c>
      <c r="G5" s="47" t="s">
        <v>14</v>
      </c>
      <c r="K5" s="48"/>
      <c r="L5" s="49"/>
      <c r="M5" s="65" t="s">
        <v>15</v>
      </c>
      <c r="N5" s="49"/>
      <c r="O5" s="50"/>
      <c r="P5" s="45" t="s">
        <v>16</v>
      </c>
      <c r="Q5" s="60" t="s">
        <v>17</v>
      </c>
      <c r="R5" s="62" t="s">
        <v>18</v>
      </c>
      <c r="S5" s="60"/>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66" t="s">
        <v>10</v>
      </c>
      <c r="F6" s="64" t="s">
        <v>31</v>
      </c>
      <c r="G6" s="65" t="s">
        <v>32</v>
      </c>
      <c r="H6" s="44" t="s">
        <v>33</v>
      </c>
      <c r="I6" s="66" t="s">
        <v>34</v>
      </c>
      <c r="J6" s="66" t="s">
        <v>35</v>
      </c>
      <c r="K6" s="65" t="s">
        <v>36</v>
      </c>
      <c r="L6" s="59" t="s">
        <v>37</v>
      </c>
      <c r="M6" s="75" t="s">
        <v>38</v>
      </c>
      <c r="N6" s="75" t="s">
        <v>39</v>
      </c>
      <c r="O6" s="45" t="s">
        <v>40</v>
      </c>
      <c r="P6" s="67" t="s">
        <v>5</v>
      </c>
      <c r="Q6" s="54" t="s">
        <v>5</v>
      </c>
      <c r="R6" s="60" t="s">
        <v>41</v>
      </c>
      <c r="S6" s="61" t="s">
        <v>38</v>
      </c>
      <c r="T6" s="68" t="s">
        <v>42</v>
      </c>
      <c r="U6" s="54" t="s">
        <v>43</v>
      </c>
      <c r="V6" s="54" t="s">
        <v>43</v>
      </c>
      <c r="W6" s="54" t="s">
        <v>44</v>
      </c>
      <c r="X6" s="68" t="s">
        <v>41</v>
      </c>
      <c r="Y6" s="60" t="s">
        <v>45</v>
      </c>
      <c r="Z6" s="62" t="s">
        <v>46</v>
      </c>
      <c r="AA6" s="62" t="s">
        <v>41</v>
      </c>
      <c r="AB6" s="61" t="s">
        <v>45</v>
      </c>
      <c r="AC6" s="61" t="s">
        <v>41</v>
      </c>
      <c r="AD6" s="48" t="s">
        <v>47</v>
      </c>
      <c r="AE6" s="48" t="s">
        <v>48</v>
      </c>
    </row>
    <row r="7" spans="1:31" x14ac:dyDescent="0.2">
      <c r="A7" s="42">
        <v>1950</v>
      </c>
      <c r="B7" s="72">
        <v>7.0483305039477768</v>
      </c>
      <c r="C7" s="72">
        <v>7.8042558099213792</v>
      </c>
      <c r="D7" s="72">
        <v>15.700930584379179</v>
      </c>
      <c r="E7" s="72">
        <v>6.3924230478028763</v>
      </c>
      <c r="F7" s="72"/>
      <c r="G7" s="72">
        <v>4.469003777794069</v>
      </c>
      <c r="H7" s="72"/>
      <c r="I7" s="72"/>
      <c r="J7" s="72"/>
      <c r="K7" s="72">
        <v>13.069516588733702</v>
      </c>
      <c r="L7" s="72">
        <v>28.614525809129656</v>
      </c>
      <c r="M7" s="72">
        <v>12.128950875785756</v>
      </c>
      <c r="N7" s="72"/>
      <c r="O7" s="72"/>
      <c r="P7" s="72"/>
      <c r="Q7" s="72"/>
      <c r="R7" s="72"/>
      <c r="S7" s="72"/>
      <c r="T7" s="72">
        <v>32.818798390612564</v>
      </c>
      <c r="U7" s="72"/>
      <c r="V7" s="72">
        <v>29.507672583422721</v>
      </c>
      <c r="W7" s="72">
        <v>49.624784987760876</v>
      </c>
      <c r="X7" s="72">
        <v>38.878643000109356</v>
      </c>
      <c r="Y7" s="72"/>
      <c r="Z7" s="72"/>
      <c r="AA7" s="72"/>
      <c r="AB7" s="72">
        <v>42.726779176784504</v>
      </c>
      <c r="AC7" s="72">
        <v>37.98851758388178</v>
      </c>
      <c r="AD7" s="72">
        <v>19.060059758475798</v>
      </c>
      <c r="AE7" s="72">
        <v>16.093744357552506</v>
      </c>
    </row>
    <row r="8" spans="1:31" x14ac:dyDescent="0.2">
      <c r="A8" s="42">
        <v>1951</v>
      </c>
      <c r="B8" s="72">
        <v>6.961643689175693</v>
      </c>
      <c r="C8" s="72">
        <v>8.8432138789985739</v>
      </c>
      <c r="D8" s="72">
        <v>16.768511124858517</v>
      </c>
      <c r="E8" s="72">
        <v>7.9981548707081398</v>
      </c>
      <c r="F8" s="72"/>
      <c r="G8" s="72">
        <v>5.2269043483001223</v>
      </c>
      <c r="H8" s="72"/>
      <c r="I8" s="72"/>
      <c r="J8" s="72"/>
      <c r="K8" s="72">
        <v>13.731888613739127</v>
      </c>
      <c r="L8" s="72">
        <v>29.123958384304732</v>
      </c>
      <c r="M8" s="72">
        <v>13.403310631142041</v>
      </c>
      <c r="N8" s="72"/>
      <c r="O8" s="72"/>
      <c r="P8" s="72"/>
      <c r="Q8" s="72"/>
      <c r="R8" s="72"/>
      <c r="S8" s="72"/>
      <c r="T8" s="72">
        <v>34.534044128712317</v>
      </c>
      <c r="U8" s="72"/>
      <c r="V8" s="72">
        <v>30.926134227998794</v>
      </c>
      <c r="W8" s="72">
        <v>53.667287547516963</v>
      </c>
      <c r="X8" s="72">
        <v>42.197215436142642</v>
      </c>
      <c r="Y8" s="72"/>
      <c r="Z8" s="72"/>
      <c r="AA8" s="72"/>
      <c r="AB8" s="72">
        <v>46.207360790082816</v>
      </c>
      <c r="AC8" s="72">
        <v>40.344796158553784</v>
      </c>
      <c r="AD8" s="72">
        <v>20.066442727042965</v>
      </c>
      <c r="AE8" s="72">
        <v>17.001826979538926</v>
      </c>
    </row>
    <row r="9" spans="1:31" x14ac:dyDescent="0.2">
      <c r="A9" s="42">
        <v>1952</v>
      </c>
      <c r="B9" s="72">
        <v>7.3268185872071365</v>
      </c>
      <c r="C9" s="72">
        <v>9.6742404211953605</v>
      </c>
      <c r="D9" s="72">
        <v>18.547821229438803</v>
      </c>
      <c r="E9" s="72">
        <v>8.7279894252632886</v>
      </c>
      <c r="F9" s="72"/>
      <c r="G9" s="72">
        <v>5.6043788096430047</v>
      </c>
      <c r="H9" s="72"/>
      <c r="I9" s="72"/>
      <c r="J9" s="72"/>
      <c r="K9" s="72">
        <v>14.157657824947682</v>
      </c>
      <c r="L9" s="72">
        <v>28.107635821029998</v>
      </c>
      <c r="M9" s="72">
        <v>14.004497656881698</v>
      </c>
      <c r="N9" s="72"/>
      <c r="O9" s="72"/>
      <c r="P9" s="72"/>
      <c r="Q9" s="72"/>
      <c r="R9" s="72"/>
      <c r="S9" s="72"/>
      <c r="T9" s="72">
        <v>35.654065944431778</v>
      </c>
      <c r="U9" s="72"/>
      <c r="V9" s="72">
        <v>31.869898126782953</v>
      </c>
      <c r="W9" s="72">
        <v>56.054524767169333</v>
      </c>
      <c r="X9" s="72">
        <v>44.097992262336646</v>
      </c>
      <c r="Y9" s="72"/>
      <c r="Z9" s="72"/>
      <c r="AA9" s="72"/>
      <c r="AB9" s="72">
        <v>48.262764305722122</v>
      </c>
      <c r="AC9" s="72">
        <v>39.812656078521997</v>
      </c>
      <c r="AD9" s="72">
        <v>20.525565589490352</v>
      </c>
      <c r="AE9" s="72">
        <v>17.590634920998649</v>
      </c>
    </row>
    <row r="10" spans="1:31" x14ac:dyDescent="0.2">
      <c r="A10" s="42">
        <v>1953</v>
      </c>
      <c r="B10" s="72">
        <v>8.1047984365900216</v>
      </c>
      <c r="C10" s="72">
        <v>10.380510274962578</v>
      </c>
      <c r="D10" s="72">
        <v>20.528448875404866</v>
      </c>
      <c r="E10" s="72">
        <v>9.3416061774421664</v>
      </c>
      <c r="F10" s="72"/>
      <c r="G10" s="72">
        <v>5.7446655318124487</v>
      </c>
      <c r="H10" s="72"/>
      <c r="I10" s="72"/>
      <c r="J10" s="72"/>
      <c r="K10" s="72">
        <v>14.715337407248587</v>
      </c>
      <c r="L10" s="72">
        <v>28.691749307774625</v>
      </c>
      <c r="M10" s="72">
        <v>13.811401064955696</v>
      </c>
      <c r="N10" s="72"/>
      <c r="O10" s="72"/>
      <c r="P10" s="72"/>
      <c r="Q10" s="72"/>
      <c r="R10" s="72"/>
      <c r="S10" s="72"/>
      <c r="T10" s="72">
        <v>36.944893302036192</v>
      </c>
      <c r="U10" s="72"/>
      <c r="V10" s="72">
        <v>33.124234823537066</v>
      </c>
      <c r="W10" s="72">
        <v>57.301019624030012</v>
      </c>
      <c r="X10" s="72">
        <v>45.115748744344693</v>
      </c>
      <c r="Y10" s="72"/>
      <c r="Z10" s="72"/>
      <c r="AA10" s="72"/>
      <c r="AB10" s="72">
        <v>49.335992341011739</v>
      </c>
      <c r="AC10" s="72">
        <v>39.429032362453363</v>
      </c>
      <c r="AD10" s="72">
        <v>21.200380700115723</v>
      </c>
      <c r="AE10" s="72">
        <v>18.314541009476603</v>
      </c>
    </row>
    <row r="11" spans="1:31" x14ac:dyDescent="0.2">
      <c r="A11" s="42">
        <v>1954</v>
      </c>
      <c r="B11" s="72">
        <v>8.7213629922066698</v>
      </c>
      <c r="C11" s="72">
        <v>11.060390119191302</v>
      </c>
      <c r="D11" s="72">
        <v>20.864984482654915</v>
      </c>
      <c r="E11" s="72">
        <v>10.676264313459987</v>
      </c>
      <c r="F11" s="72"/>
      <c r="G11" s="72">
        <v>6.3167253607940932</v>
      </c>
      <c r="H11" s="72"/>
      <c r="I11" s="72"/>
      <c r="J11" s="72"/>
      <c r="K11" s="72">
        <v>15.38564660842699</v>
      </c>
      <c r="L11" s="72">
        <v>29.268235454776686</v>
      </c>
      <c r="M11" s="72">
        <v>14.8474937814018</v>
      </c>
      <c r="N11" s="72"/>
      <c r="O11" s="72"/>
      <c r="P11" s="72"/>
      <c r="Q11" s="72"/>
      <c r="R11" s="72"/>
      <c r="S11" s="72"/>
      <c r="T11" s="72">
        <v>37.875588953893256</v>
      </c>
      <c r="U11" s="72"/>
      <c r="V11" s="72">
        <v>33.944833354225693</v>
      </c>
      <c r="W11" s="72">
        <v>58.887423820202009</v>
      </c>
      <c r="X11" s="72">
        <v>46.660472930312785</v>
      </c>
      <c r="Y11" s="72"/>
      <c r="Z11" s="72"/>
      <c r="AA11" s="72"/>
      <c r="AB11" s="72">
        <v>50.701881216735494</v>
      </c>
      <c r="AC11" s="72">
        <v>40.767813023297727</v>
      </c>
      <c r="AD11" s="72">
        <v>22.141923528817902</v>
      </c>
      <c r="AE11" s="72">
        <v>19.14952560680485</v>
      </c>
    </row>
    <row r="12" spans="1:31" x14ac:dyDescent="0.2">
      <c r="A12" s="42">
        <v>1955</v>
      </c>
      <c r="B12" s="72">
        <v>9.0280647575030617</v>
      </c>
      <c r="C12" s="72">
        <v>12.355120208818736</v>
      </c>
      <c r="D12" s="72">
        <v>22.285225067925492</v>
      </c>
      <c r="E12" s="72">
        <v>12.25972267964778</v>
      </c>
      <c r="F12" s="72"/>
      <c r="G12" s="72">
        <v>6.9569869458492546</v>
      </c>
      <c r="H12" s="72"/>
      <c r="I12" s="72"/>
      <c r="J12" s="72"/>
      <c r="K12" s="72">
        <v>16.25618291489349</v>
      </c>
      <c r="L12" s="72">
        <v>30.745525200252484</v>
      </c>
      <c r="M12" s="72">
        <v>15.880751084716518</v>
      </c>
      <c r="N12" s="72"/>
      <c r="O12" s="72"/>
      <c r="P12" s="72"/>
      <c r="Q12" s="72"/>
      <c r="R12" s="72"/>
      <c r="S12" s="72"/>
      <c r="T12" s="72">
        <v>40.009690666128371</v>
      </c>
      <c r="U12" s="72"/>
      <c r="V12" s="72">
        <v>35.848627451311863</v>
      </c>
      <c r="W12" s="72">
        <v>62.691481701199933</v>
      </c>
      <c r="X12" s="72">
        <v>49.859996527782798</v>
      </c>
      <c r="Y12" s="72"/>
      <c r="Z12" s="72"/>
      <c r="AA12" s="72"/>
      <c r="AB12" s="72">
        <v>53.977162733767592</v>
      </c>
      <c r="AC12" s="72">
        <v>42.104556775802557</v>
      </c>
      <c r="AD12" s="72">
        <v>23.392796977403616</v>
      </c>
      <c r="AE12" s="72">
        <v>20.390921164132894</v>
      </c>
    </row>
    <row r="13" spans="1:31" x14ac:dyDescent="0.2">
      <c r="A13" s="42">
        <v>1956</v>
      </c>
      <c r="B13" s="72">
        <v>8.4562027328225486</v>
      </c>
      <c r="C13" s="72">
        <v>13.541862241946404</v>
      </c>
      <c r="D13" s="72">
        <v>24.218405036361634</v>
      </c>
      <c r="E13" s="72">
        <v>14.010140277555282</v>
      </c>
      <c r="F13" s="72"/>
      <c r="G13" s="72">
        <v>7.6119752018508242</v>
      </c>
      <c r="H13" s="72"/>
      <c r="I13" s="72"/>
      <c r="J13" s="72"/>
      <c r="K13" s="72">
        <v>17.565532171587851</v>
      </c>
      <c r="L13" s="72">
        <v>31.108396762603757</v>
      </c>
      <c r="M13" s="72">
        <v>17.22493575258423</v>
      </c>
      <c r="N13" s="72"/>
      <c r="O13" s="72"/>
      <c r="P13" s="72"/>
      <c r="Q13" s="72"/>
      <c r="R13" s="72"/>
      <c r="S13" s="72"/>
      <c r="T13" s="72">
        <v>41.702781734307599</v>
      </c>
      <c r="U13" s="72"/>
      <c r="V13" s="72">
        <v>37.33695590362823</v>
      </c>
      <c r="W13" s="72">
        <v>66.001348398024632</v>
      </c>
      <c r="X13" s="72">
        <v>52.781954088042532</v>
      </c>
      <c r="Y13" s="72"/>
      <c r="Z13" s="72"/>
      <c r="AA13" s="72"/>
      <c r="AB13" s="72">
        <v>56.826947241543323</v>
      </c>
      <c r="AC13" s="72">
        <v>40.300994026938909</v>
      </c>
      <c r="AD13" s="72">
        <v>24.243421804675823</v>
      </c>
      <c r="AE13" s="72">
        <v>21.587506910026814</v>
      </c>
    </row>
    <row r="14" spans="1:31" x14ac:dyDescent="0.2">
      <c r="A14" s="42">
        <v>1957</v>
      </c>
      <c r="B14" s="72">
        <v>9.5951518546064065</v>
      </c>
      <c r="C14" s="72">
        <v>13.082087250559853</v>
      </c>
      <c r="D14" s="72">
        <v>21.982624620302907</v>
      </c>
      <c r="E14" s="72">
        <v>15.020405098299955</v>
      </c>
      <c r="F14" s="72"/>
      <c r="G14" s="72">
        <v>7.9930877060514733</v>
      </c>
      <c r="H14" s="72"/>
      <c r="I14" s="72"/>
      <c r="J14" s="72"/>
      <c r="K14" s="72">
        <v>18.451713230383508</v>
      </c>
      <c r="L14" s="72">
        <v>31.484262417554397</v>
      </c>
      <c r="M14" s="72">
        <v>18.377160862557126</v>
      </c>
      <c r="N14" s="72"/>
      <c r="O14" s="72"/>
      <c r="P14" s="72"/>
      <c r="Q14" s="72"/>
      <c r="R14" s="72"/>
      <c r="S14" s="72"/>
      <c r="T14" s="72">
        <v>43.38275544405095</v>
      </c>
      <c r="U14" s="72"/>
      <c r="V14" s="72">
        <v>38.736972163235031</v>
      </c>
      <c r="W14" s="72">
        <v>70.128761283915836</v>
      </c>
      <c r="X14" s="72">
        <v>56.247824593150952</v>
      </c>
      <c r="Y14" s="72"/>
      <c r="Z14" s="72"/>
      <c r="AA14" s="72"/>
      <c r="AB14" s="72">
        <v>60.380636370682737</v>
      </c>
      <c r="AC14" s="72">
        <v>41.678293459546836</v>
      </c>
      <c r="AD14" s="72">
        <v>25.463459094868998</v>
      </c>
      <c r="AE14" s="72">
        <v>22.816315891841672</v>
      </c>
    </row>
    <row r="15" spans="1:31" x14ac:dyDescent="0.2">
      <c r="A15" s="42">
        <v>1958</v>
      </c>
      <c r="B15" s="72">
        <v>10.052672222989235</v>
      </c>
      <c r="C15" s="72">
        <v>14.057719306693855</v>
      </c>
      <c r="D15" s="72">
        <v>23.627197393319676</v>
      </c>
      <c r="E15" s="72">
        <v>16.83102407354896</v>
      </c>
      <c r="F15" s="72"/>
      <c r="G15" s="72">
        <v>8.7619689938842829</v>
      </c>
      <c r="H15" s="72"/>
      <c r="I15" s="72"/>
      <c r="J15" s="72"/>
      <c r="K15" s="72">
        <v>19.171071586293728</v>
      </c>
      <c r="L15" s="72">
        <v>33.258509263730396</v>
      </c>
      <c r="M15" s="72">
        <v>18.794213706234427</v>
      </c>
      <c r="N15" s="72"/>
      <c r="O15" s="72"/>
      <c r="P15" s="72"/>
      <c r="Q15" s="72"/>
      <c r="R15" s="72"/>
      <c r="S15" s="72"/>
      <c r="T15" s="72">
        <v>42.318270943777875</v>
      </c>
      <c r="U15" s="72"/>
      <c r="V15" s="72">
        <v>37.481723564524131</v>
      </c>
      <c r="W15" s="72">
        <v>71.555429386568392</v>
      </c>
      <c r="X15" s="72">
        <v>57.45390731039241</v>
      </c>
      <c r="Y15" s="72"/>
      <c r="Z15" s="72"/>
      <c r="AA15" s="72"/>
      <c r="AB15" s="72">
        <v>61.608992987152355</v>
      </c>
      <c r="AC15" s="72">
        <v>42.797652356790017</v>
      </c>
      <c r="AD15" s="72">
        <v>26.335239138418693</v>
      </c>
      <c r="AE15" s="72">
        <v>23.639961248408692</v>
      </c>
    </row>
    <row r="16" spans="1:31" x14ac:dyDescent="0.2">
      <c r="A16" s="42">
        <v>1959</v>
      </c>
      <c r="B16" s="72">
        <v>10.831023001883089</v>
      </c>
      <c r="C16" s="72">
        <v>14.99901313050265</v>
      </c>
      <c r="D16" s="72">
        <v>24.401299684319312</v>
      </c>
      <c r="E16" s="72">
        <v>17.993544276822682</v>
      </c>
      <c r="F16" s="72"/>
      <c r="G16" s="72">
        <v>8.8156952675325737</v>
      </c>
      <c r="H16" s="72"/>
      <c r="I16" s="72"/>
      <c r="J16" s="72"/>
      <c r="K16" s="72">
        <v>20.142873323712873</v>
      </c>
      <c r="L16" s="72">
        <v>35.475613392584449</v>
      </c>
      <c r="M16" s="72">
        <v>19.078170348385907</v>
      </c>
      <c r="N16" s="72"/>
      <c r="O16" s="72"/>
      <c r="P16" s="72"/>
      <c r="Q16" s="72"/>
      <c r="R16" s="72"/>
      <c r="S16" s="72"/>
      <c r="T16" s="72">
        <v>43.306029165733008</v>
      </c>
      <c r="U16" s="72"/>
      <c r="V16" s="72">
        <v>38.439686102749292</v>
      </c>
      <c r="W16" s="72">
        <v>72.5124863414934</v>
      </c>
      <c r="X16" s="72">
        <v>58.334849851415115</v>
      </c>
      <c r="Y16" s="72">
        <v>49.166886370463864</v>
      </c>
      <c r="Z16" s="72">
        <v>50.41656391412991</v>
      </c>
      <c r="AA16" s="72">
        <v>59.694039102095431</v>
      </c>
      <c r="AB16" s="72">
        <v>62.433015926148904</v>
      </c>
      <c r="AC16" s="72">
        <v>43.436268294668722</v>
      </c>
      <c r="AD16" s="72">
        <v>27.384976543132417</v>
      </c>
      <c r="AE16" s="72">
        <v>24.645980299166187</v>
      </c>
    </row>
    <row r="17" spans="1:31" x14ac:dyDescent="0.2">
      <c r="A17" s="42">
        <v>1960</v>
      </c>
      <c r="B17" s="72">
        <v>12.846153193641324</v>
      </c>
      <c r="C17" s="72">
        <v>16.674185703743145</v>
      </c>
      <c r="D17" s="72">
        <v>26.091277298390292</v>
      </c>
      <c r="E17" s="72">
        <v>22.193523898667198</v>
      </c>
      <c r="F17" s="72"/>
      <c r="G17" s="72">
        <v>9.8780937312823216</v>
      </c>
      <c r="H17" s="72"/>
      <c r="I17" s="72"/>
      <c r="J17" s="72"/>
      <c r="K17" s="72">
        <v>21.692003693796188</v>
      </c>
      <c r="L17" s="72">
        <v>36.332101108697479</v>
      </c>
      <c r="M17" s="72">
        <v>20.397058908424722</v>
      </c>
      <c r="N17" s="72"/>
      <c r="O17" s="72"/>
      <c r="P17" s="72"/>
      <c r="Q17" s="72"/>
      <c r="R17" s="72"/>
      <c r="S17" s="72"/>
      <c r="T17" s="72">
        <v>44.542165755188222</v>
      </c>
      <c r="U17" s="72"/>
      <c r="V17" s="72">
        <v>39.595729271543398</v>
      </c>
      <c r="W17" s="72">
        <v>74.452748572058866</v>
      </c>
      <c r="X17" s="72">
        <v>59.422818055719603</v>
      </c>
      <c r="Y17" s="72">
        <v>46.394796694991868</v>
      </c>
      <c r="Z17" s="72">
        <v>60.418795457865734</v>
      </c>
      <c r="AA17" s="72">
        <v>61.291310072976721</v>
      </c>
      <c r="AB17" s="72">
        <v>64.10357542360309</v>
      </c>
      <c r="AC17" s="72">
        <v>43.825952576382889</v>
      </c>
      <c r="AD17" s="72">
        <v>29.025113839981653</v>
      </c>
      <c r="AE17" s="72">
        <v>26.446774367649081</v>
      </c>
    </row>
    <row r="18" spans="1:31" x14ac:dyDescent="0.2">
      <c r="A18" s="42">
        <v>1961</v>
      </c>
      <c r="B18" s="72">
        <v>12.803769171626184</v>
      </c>
      <c r="C18" s="72">
        <v>18.344831357171188</v>
      </c>
      <c r="D18" s="72">
        <v>28.2225096091599</v>
      </c>
      <c r="E18" s="72">
        <v>24.639934645418158</v>
      </c>
      <c r="F18" s="72"/>
      <c r="G18" s="72">
        <v>10.254507706460354</v>
      </c>
      <c r="H18" s="72"/>
      <c r="I18" s="72"/>
      <c r="J18" s="72"/>
      <c r="K18" s="72">
        <v>23.026700275849326</v>
      </c>
      <c r="L18" s="72">
        <v>38.446217955364297</v>
      </c>
      <c r="M18" s="72">
        <v>21.872628882530034</v>
      </c>
      <c r="N18" s="72"/>
      <c r="O18" s="72"/>
      <c r="P18" s="72"/>
      <c r="Q18" s="72"/>
      <c r="R18" s="72"/>
      <c r="S18" s="72"/>
      <c r="T18" s="72">
        <v>46.033442763555641</v>
      </c>
      <c r="U18" s="72"/>
      <c r="V18" s="72">
        <v>40.91196346407196</v>
      </c>
      <c r="W18" s="72">
        <v>76.553668618929876</v>
      </c>
      <c r="X18" s="72">
        <v>60.237946568044002</v>
      </c>
      <c r="Y18" s="72">
        <v>45.845817212058762</v>
      </c>
      <c r="Z18" s="72">
        <v>56.003159119852789</v>
      </c>
      <c r="AA18" s="72">
        <v>63.020838458442256</v>
      </c>
      <c r="AB18" s="72">
        <v>65.912460780645475</v>
      </c>
      <c r="AC18" s="72">
        <v>45.266002667946125</v>
      </c>
      <c r="AD18" s="72">
        <v>30.422428853033438</v>
      </c>
      <c r="AE18" s="72">
        <v>27.795451342812175</v>
      </c>
    </row>
    <row r="19" spans="1:31" x14ac:dyDescent="0.2">
      <c r="A19" s="42">
        <v>1962</v>
      </c>
      <c r="B19" s="72">
        <v>13.891205190924959</v>
      </c>
      <c r="C19" s="72">
        <v>19.749536341850096</v>
      </c>
      <c r="D19" s="72">
        <v>29.772670556940682</v>
      </c>
      <c r="E19" s="72">
        <v>27.144498622799951</v>
      </c>
      <c r="F19" s="72"/>
      <c r="G19" s="72">
        <v>11.078117386841294</v>
      </c>
      <c r="H19" s="72"/>
      <c r="I19" s="72"/>
      <c r="J19" s="72"/>
      <c r="K19" s="72">
        <v>24.374469652852564</v>
      </c>
      <c r="L19" s="72">
        <v>40.119610767022529</v>
      </c>
      <c r="M19" s="72">
        <v>23.6937924637907</v>
      </c>
      <c r="N19" s="72"/>
      <c r="O19" s="72"/>
      <c r="P19" s="72"/>
      <c r="Q19" s="72"/>
      <c r="R19" s="72"/>
      <c r="S19" s="72"/>
      <c r="T19" s="72">
        <v>48.273663255368582</v>
      </c>
      <c r="U19" s="72"/>
      <c r="V19" s="72">
        <v>43.149484051615552</v>
      </c>
      <c r="W19" s="72">
        <v>77.322507182197654</v>
      </c>
      <c r="X19" s="72">
        <v>60.711658009793815</v>
      </c>
      <c r="Y19" s="72">
        <v>47.732380516517189</v>
      </c>
      <c r="Z19" s="72">
        <v>49.303770218095039</v>
      </c>
      <c r="AA19" s="72">
        <v>63.65376502839554</v>
      </c>
      <c r="AB19" s="72">
        <v>66.574428293924186</v>
      </c>
      <c r="AC19" s="72">
        <v>47.925874999697129</v>
      </c>
      <c r="AD19" s="72">
        <v>32.281328245475947</v>
      </c>
      <c r="AE19" s="72">
        <v>29.489229557880684</v>
      </c>
    </row>
    <row r="20" spans="1:31" x14ac:dyDescent="0.2">
      <c r="A20" s="42">
        <v>1963</v>
      </c>
      <c r="B20" s="72">
        <v>14.236153163388133</v>
      </c>
      <c r="C20" s="72">
        <v>23.276043249098894</v>
      </c>
      <c r="D20" s="72">
        <v>33.820626684708891</v>
      </c>
      <c r="E20" s="72">
        <v>34.807412156038332</v>
      </c>
      <c r="F20" s="72"/>
      <c r="G20" s="72">
        <v>13.106998265522186</v>
      </c>
      <c r="H20" s="72"/>
      <c r="I20" s="72"/>
      <c r="J20" s="72"/>
      <c r="K20" s="72">
        <v>25.925125005640222</v>
      </c>
      <c r="L20" s="72">
        <v>39.525955492775381</v>
      </c>
      <c r="M20" s="72">
        <v>25.2839738895949</v>
      </c>
      <c r="N20" s="72"/>
      <c r="O20" s="72"/>
      <c r="P20" s="72"/>
      <c r="Q20" s="72"/>
      <c r="R20" s="72"/>
      <c r="S20" s="72"/>
      <c r="T20" s="72">
        <v>49.892668281549113</v>
      </c>
      <c r="U20" s="72"/>
      <c r="V20" s="72">
        <v>44.729709750064814</v>
      </c>
      <c r="W20" s="72">
        <v>78.236686187377188</v>
      </c>
      <c r="X20" s="72">
        <v>62.016664422987887</v>
      </c>
      <c r="Y20" s="72">
        <v>50.776992785289963</v>
      </c>
      <c r="Z20" s="72">
        <v>49.97516510794199</v>
      </c>
      <c r="AA20" s="72">
        <v>64.406339378480624</v>
      </c>
      <c r="AB20" s="72">
        <v>67.361533457039599</v>
      </c>
      <c r="AC20" s="72">
        <v>49.885993980132326</v>
      </c>
      <c r="AD20" s="72">
        <v>33.943177139957015</v>
      </c>
      <c r="AE20" s="72">
        <v>30.855062127948031</v>
      </c>
    </row>
    <row r="21" spans="1:31" x14ac:dyDescent="0.2">
      <c r="A21" s="42">
        <v>1964</v>
      </c>
      <c r="B21" s="72">
        <v>15.221995441465786</v>
      </c>
      <c r="C21" s="72">
        <v>25.124944826432323</v>
      </c>
      <c r="D21" s="72">
        <v>37.857731350658796</v>
      </c>
      <c r="E21" s="72">
        <v>34.70651434018491</v>
      </c>
      <c r="F21" s="72"/>
      <c r="G21" s="72">
        <v>13.275776279148715</v>
      </c>
      <c r="H21" s="72"/>
      <c r="I21" s="72"/>
      <c r="J21" s="72"/>
      <c r="K21" s="72">
        <v>27.982217969666671</v>
      </c>
      <c r="L21" s="72">
        <v>41.93918304814472</v>
      </c>
      <c r="M21" s="72">
        <v>26.723933364870494</v>
      </c>
      <c r="N21" s="72"/>
      <c r="O21" s="72"/>
      <c r="P21" s="72"/>
      <c r="Q21" s="72"/>
      <c r="R21" s="72"/>
      <c r="S21" s="72"/>
      <c r="T21" s="72">
        <v>51.211237608255146</v>
      </c>
      <c r="U21" s="72"/>
      <c r="V21" s="72">
        <v>46.063865252050441</v>
      </c>
      <c r="W21" s="72">
        <v>78.397753585393318</v>
      </c>
      <c r="X21" s="72">
        <v>63.718140140578583</v>
      </c>
      <c r="Y21" s="72">
        <v>56.269433043487794</v>
      </c>
      <c r="Z21" s="72">
        <v>53.505288533485484</v>
      </c>
      <c r="AA21" s="72">
        <v>64.538933970672204</v>
      </c>
      <c r="AB21" s="72">
        <v>67.500211965154264</v>
      </c>
      <c r="AC21" s="72">
        <v>51.41953489985692</v>
      </c>
      <c r="AD21" s="72">
        <v>35.981590776118317</v>
      </c>
      <c r="AE21" s="72">
        <v>32.775924587468019</v>
      </c>
    </row>
    <row r="22" spans="1:31" x14ac:dyDescent="0.2">
      <c r="A22" s="42">
        <v>1965</v>
      </c>
      <c r="B22" s="72">
        <v>16.453423983860112</v>
      </c>
      <c r="C22" s="72">
        <v>28.156818276845087</v>
      </c>
      <c r="D22" s="72">
        <v>41.362889867482188</v>
      </c>
      <c r="E22" s="72">
        <v>41.297377678803848</v>
      </c>
      <c r="F22" s="72"/>
      <c r="G22" s="72">
        <v>14.493303847817993</v>
      </c>
      <c r="H22" s="72"/>
      <c r="I22" s="72"/>
      <c r="J22" s="72"/>
      <c r="K22" s="72">
        <v>29.892798385485438</v>
      </c>
      <c r="L22" s="72">
        <v>43.321389157194666</v>
      </c>
      <c r="M22" s="72">
        <v>27.924957831565646</v>
      </c>
      <c r="N22" s="72"/>
      <c r="O22" s="72"/>
      <c r="P22" s="72"/>
      <c r="Q22" s="72"/>
      <c r="R22" s="72"/>
      <c r="S22" s="72"/>
      <c r="T22" s="72">
        <v>51.927084627098701</v>
      </c>
      <c r="U22" s="72"/>
      <c r="V22" s="72">
        <v>46.819659349225105</v>
      </c>
      <c r="W22" s="72">
        <v>77.814638890172461</v>
      </c>
      <c r="X22" s="72">
        <v>64.06527825677054</v>
      </c>
      <c r="Y22" s="72">
        <v>55.083733039301329</v>
      </c>
      <c r="Z22" s="72">
        <v>68.724562123736874</v>
      </c>
      <c r="AA22" s="72">
        <v>64.058899797611389</v>
      </c>
      <c r="AB22" s="72">
        <v>66.998152100842816</v>
      </c>
      <c r="AC22" s="72">
        <v>52.354363880426007</v>
      </c>
      <c r="AD22" s="72">
        <v>37.712862345790924</v>
      </c>
      <c r="AE22" s="72">
        <v>34.513496462645875</v>
      </c>
    </row>
    <row r="23" spans="1:31" x14ac:dyDescent="0.2">
      <c r="A23" s="42">
        <v>1966</v>
      </c>
      <c r="B23" s="72">
        <v>16.981517185191635</v>
      </c>
      <c r="C23" s="72">
        <v>29.961986376044987</v>
      </c>
      <c r="D23" s="72">
        <v>43.656099478968898</v>
      </c>
      <c r="E23" s="72">
        <v>45.697426151214643</v>
      </c>
      <c r="F23" s="72"/>
      <c r="G23" s="72">
        <v>15.201842172608215</v>
      </c>
      <c r="H23" s="72"/>
      <c r="I23" s="72"/>
      <c r="J23" s="72"/>
      <c r="K23" s="72">
        <v>32.35532773492524</v>
      </c>
      <c r="L23" s="72">
        <v>44.745647039184568</v>
      </c>
      <c r="M23" s="72">
        <v>29.119906280553355</v>
      </c>
      <c r="N23" s="72"/>
      <c r="O23" s="72"/>
      <c r="P23" s="72"/>
      <c r="Q23" s="72"/>
      <c r="R23" s="72"/>
      <c r="S23" s="72"/>
      <c r="T23" s="72">
        <v>53.190788186667497</v>
      </c>
      <c r="U23" s="72"/>
      <c r="V23" s="72">
        <v>48.110984127352992</v>
      </c>
      <c r="W23" s="72">
        <v>77.997959182358898</v>
      </c>
      <c r="X23" s="72">
        <v>64.76998090967848</v>
      </c>
      <c r="Y23" s="72">
        <v>56.579059305843238</v>
      </c>
      <c r="Z23" s="72">
        <v>72.280864015801839</v>
      </c>
      <c r="AA23" s="72">
        <v>64.209813512505264</v>
      </c>
      <c r="AB23" s="72">
        <v>67.155990278777622</v>
      </c>
      <c r="AC23" s="72">
        <v>52.015403706900408</v>
      </c>
      <c r="AD23" s="72">
        <v>39.287678568505477</v>
      </c>
      <c r="AE23" s="72">
        <v>36.269075816499019</v>
      </c>
    </row>
    <row r="24" spans="1:31" x14ac:dyDescent="0.2">
      <c r="A24" s="42">
        <v>1967</v>
      </c>
      <c r="B24" s="72">
        <v>18.948577576497609</v>
      </c>
      <c r="C24" s="72">
        <v>29.416120216227469</v>
      </c>
      <c r="D24" s="72">
        <v>44.045204072872956</v>
      </c>
      <c r="E24" s="72">
        <v>45.286192986812559</v>
      </c>
      <c r="F24" s="72"/>
      <c r="G24" s="72">
        <v>17.593311792155198</v>
      </c>
      <c r="H24" s="72"/>
      <c r="I24" s="72"/>
      <c r="J24" s="72"/>
      <c r="K24" s="72">
        <v>34.412557707244865</v>
      </c>
      <c r="L24" s="72">
        <v>47.451344059454634</v>
      </c>
      <c r="M24" s="72">
        <v>29.608861922879157</v>
      </c>
      <c r="N24" s="72"/>
      <c r="O24" s="72"/>
      <c r="P24" s="72"/>
      <c r="Q24" s="72"/>
      <c r="R24" s="72"/>
      <c r="S24" s="72"/>
      <c r="T24" s="72">
        <v>55.0432453404838</v>
      </c>
      <c r="U24" s="72"/>
      <c r="V24" s="72">
        <v>50.120215404215379</v>
      </c>
      <c r="W24" s="72">
        <v>77.673083495889799</v>
      </c>
      <c r="X24" s="72">
        <v>65.984031805662596</v>
      </c>
      <c r="Y24" s="72">
        <v>63.577493605038342</v>
      </c>
      <c r="Z24" s="72">
        <v>67.137107365757743</v>
      </c>
      <c r="AA24" s="72">
        <v>63.942367960575396</v>
      </c>
      <c r="AB24" s="72">
        <v>66.876273364757822</v>
      </c>
      <c r="AC24" s="72">
        <v>52.912724351267983</v>
      </c>
      <c r="AD24" s="72">
        <v>41.41711259529891</v>
      </c>
      <c r="AE24" s="72">
        <v>38.242520890702295</v>
      </c>
    </row>
    <row r="25" spans="1:31" x14ac:dyDescent="0.2">
      <c r="A25" s="42">
        <v>1968</v>
      </c>
      <c r="B25" s="72">
        <v>20.410034864231132</v>
      </c>
      <c r="C25" s="72">
        <v>29.821419487998238</v>
      </c>
      <c r="D25" s="72">
        <v>45.728761227578858</v>
      </c>
      <c r="E25" s="72">
        <v>46.455776903750561</v>
      </c>
      <c r="F25" s="72"/>
      <c r="G25" s="72">
        <v>20.952253243730134</v>
      </c>
      <c r="H25" s="72"/>
      <c r="I25" s="72"/>
      <c r="J25" s="72"/>
      <c r="K25" s="72">
        <v>36.988986781129313</v>
      </c>
      <c r="L25" s="72">
        <v>47.629331701300018</v>
      </c>
      <c r="M25" s="72">
        <v>29.842366641651125</v>
      </c>
      <c r="N25" s="72"/>
      <c r="O25" s="72"/>
      <c r="P25" s="72"/>
      <c r="Q25" s="72"/>
      <c r="R25" s="72"/>
      <c r="S25" s="72"/>
      <c r="T25" s="72">
        <v>56.806782277109235</v>
      </c>
      <c r="U25" s="72"/>
      <c r="V25" s="72">
        <v>51.907628444472863</v>
      </c>
      <c r="W25" s="72">
        <v>78.172441184600785</v>
      </c>
      <c r="X25" s="72">
        <v>66.706472873684177</v>
      </c>
      <c r="Y25" s="72">
        <v>65.361180747034211</v>
      </c>
      <c r="Z25" s="72">
        <v>66.249299980550788</v>
      </c>
      <c r="AA25" s="72">
        <v>64.353451332554457</v>
      </c>
      <c r="AB25" s="72">
        <v>67.306218717690754</v>
      </c>
      <c r="AC25" s="72">
        <v>55.241474083425437</v>
      </c>
      <c r="AD25" s="72">
        <v>43.317106043375162</v>
      </c>
      <c r="AE25" s="72">
        <v>40.160050122149414</v>
      </c>
    </row>
    <row r="26" spans="1:31" x14ac:dyDescent="0.2">
      <c r="A26" s="42">
        <v>1969</v>
      </c>
      <c r="B26" s="72">
        <v>20.75412895549529</v>
      </c>
      <c r="C26" s="72">
        <v>30.355399091832044</v>
      </c>
      <c r="D26" s="72">
        <v>48.916604995609177</v>
      </c>
      <c r="E26" s="72">
        <v>47.115948160390587</v>
      </c>
      <c r="F26" s="72"/>
      <c r="G26" s="72">
        <v>25.460033306055951</v>
      </c>
      <c r="H26" s="72"/>
      <c r="I26" s="72"/>
      <c r="J26" s="72"/>
      <c r="K26" s="72">
        <v>40.269450967825698</v>
      </c>
      <c r="L26" s="72">
        <v>48.444428437780907</v>
      </c>
      <c r="M26" s="72">
        <v>31.970328012168331</v>
      </c>
      <c r="N26" s="72"/>
      <c r="O26" s="72"/>
      <c r="P26" s="72"/>
      <c r="Q26" s="72"/>
      <c r="R26" s="72"/>
      <c r="S26" s="72"/>
      <c r="T26" s="72">
        <v>59.454674430301729</v>
      </c>
      <c r="U26" s="72"/>
      <c r="V26" s="72">
        <v>54.211721323541461</v>
      </c>
      <c r="W26" s="72">
        <v>82.097151175396093</v>
      </c>
      <c r="X26" s="72">
        <v>73.987320515073137</v>
      </c>
      <c r="Y26" s="72">
        <v>83.402048145653296</v>
      </c>
      <c r="Z26" s="72">
        <v>70.644713475173447</v>
      </c>
      <c r="AA26" s="72">
        <v>67.584367875004588</v>
      </c>
      <c r="AB26" s="72">
        <v>70.68538131055621</v>
      </c>
      <c r="AC26" s="72">
        <v>58.108546121431225</v>
      </c>
      <c r="AD26" s="72">
        <v>45.602789805442441</v>
      </c>
      <c r="AE26" s="72">
        <v>42.83186881549441</v>
      </c>
    </row>
    <row r="27" spans="1:31" x14ac:dyDescent="0.2">
      <c r="A27" s="42">
        <v>1970</v>
      </c>
      <c r="B27" s="72">
        <v>23.054689628092273</v>
      </c>
      <c r="C27" s="72">
        <v>32.72842366741876</v>
      </c>
      <c r="D27" s="72">
        <v>54.336420535815719</v>
      </c>
      <c r="E27" s="72">
        <v>51.235950834083148</v>
      </c>
      <c r="F27" s="72"/>
      <c r="G27" s="72">
        <v>33.229595098642072</v>
      </c>
      <c r="H27" s="72"/>
      <c r="I27" s="72"/>
      <c r="J27" s="72"/>
      <c r="K27" s="72">
        <v>42.74993656125897</v>
      </c>
      <c r="L27" s="72">
        <v>50.699059343351301</v>
      </c>
      <c r="M27" s="72">
        <v>34.058448246281912</v>
      </c>
      <c r="N27" s="72">
        <v>48.901912380902054</v>
      </c>
      <c r="O27" s="72"/>
      <c r="P27" s="72"/>
      <c r="Q27" s="72"/>
      <c r="R27" s="72"/>
      <c r="S27" s="72">
        <v>17.550456513892975</v>
      </c>
      <c r="T27" s="72">
        <v>60.400251099374358</v>
      </c>
      <c r="U27" s="72"/>
      <c r="V27" s="72">
        <v>54.80094933577216</v>
      </c>
      <c r="W27" s="72">
        <v>84.631281139172032</v>
      </c>
      <c r="X27" s="72">
        <v>77.303833292383217</v>
      </c>
      <c r="Y27" s="72">
        <v>89.503188144353501</v>
      </c>
      <c r="Z27" s="72">
        <v>74.263628720481734</v>
      </c>
      <c r="AA27" s="72">
        <v>69.670525180865283</v>
      </c>
      <c r="AB27" s="72">
        <v>72.867259003209796</v>
      </c>
      <c r="AC27" s="72">
        <v>60.55839496965136</v>
      </c>
      <c r="AD27" s="72">
        <v>47.985102630718409</v>
      </c>
      <c r="AE27" s="72">
        <v>45.578382517948597</v>
      </c>
    </row>
    <row r="28" spans="1:31" x14ac:dyDescent="0.2">
      <c r="A28" s="42">
        <v>1971</v>
      </c>
      <c r="B28" s="72">
        <v>24.801672040682973</v>
      </c>
      <c r="C28" s="72">
        <v>34.31472167017106</v>
      </c>
      <c r="D28" s="72">
        <v>55.682738943802981</v>
      </c>
      <c r="E28" s="72">
        <v>47.910810269049087</v>
      </c>
      <c r="F28" s="72"/>
      <c r="G28" s="72">
        <v>35.629151381732953</v>
      </c>
      <c r="H28" s="72"/>
      <c r="I28" s="72"/>
      <c r="J28" s="72"/>
      <c r="K28" s="72">
        <v>45.12514268243909</v>
      </c>
      <c r="L28" s="72">
        <v>53.168223479742046</v>
      </c>
      <c r="M28" s="72">
        <v>36.034905177495041</v>
      </c>
      <c r="N28" s="72">
        <v>52.095039020426448</v>
      </c>
      <c r="O28" s="72"/>
      <c r="P28" s="72"/>
      <c r="Q28" s="72"/>
      <c r="R28" s="72"/>
      <c r="S28" s="72">
        <v>18.219271204289299</v>
      </c>
      <c r="T28" s="72">
        <v>63.174299170201763</v>
      </c>
      <c r="U28" s="72"/>
      <c r="V28" s="72">
        <v>57.10198673101295</v>
      </c>
      <c r="W28" s="72">
        <v>89.698966088769183</v>
      </c>
      <c r="X28" s="72">
        <v>83.261328611847844</v>
      </c>
      <c r="Y28" s="72">
        <v>98.709860553714464</v>
      </c>
      <c r="Z28" s="72">
        <v>60.344831460581332</v>
      </c>
      <c r="AA28" s="72">
        <v>75.582963726509632</v>
      </c>
      <c r="AB28" s="72">
        <v>76.919691683267047</v>
      </c>
      <c r="AC28" s="72">
        <v>62.112060185574904</v>
      </c>
      <c r="AD28" s="72">
        <v>50.419200945071132</v>
      </c>
      <c r="AE28" s="72">
        <v>48.41683452211435</v>
      </c>
    </row>
    <row r="29" spans="1:31" x14ac:dyDescent="0.2">
      <c r="A29" s="42">
        <v>1972</v>
      </c>
      <c r="B29" s="72">
        <v>26.721794399055643</v>
      </c>
      <c r="C29" s="72">
        <v>33.270731442933709</v>
      </c>
      <c r="D29" s="72">
        <v>50.854262702415291</v>
      </c>
      <c r="E29" s="72">
        <v>47.519819166582089</v>
      </c>
      <c r="F29" s="72"/>
      <c r="G29" s="72">
        <v>38.853854781959292</v>
      </c>
      <c r="H29" s="72"/>
      <c r="I29" s="72"/>
      <c r="J29" s="72"/>
      <c r="K29" s="72">
        <v>47.230786086840304</v>
      </c>
      <c r="L29" s="72">
        <v>54.735165841589406</v>
      </c>
      <c r="M29" s="72">
        <v>39.801189564431077</v>
      </c>
      <c r="N29" s="72">
        <v>57.792953200760067</v>
      </c>
      <c r="O29" s="72"/>
      <c r="P29" s="72"/>
      <c r="Q29" s="72"/>
      <c r="R29" s="72"/>
      <c r="S29" s="72">
        <v>19.75746233639039</v>
      </c>
      <c r="T29" s="72">
        <v>65.643308740598812</v>
      </c>
      <c r="U29" s="72"/>
      <c r="V29" s="72">
        <v>59.822063353272952</v>
      </c>
      <c r="W29" s="72">
        <v>88.734737876521748</v>
      </c>
      <c r="X29" s="72">
        <v>83.723870246877198</v>
      </c>
      <c r="Y29" s="72">
        <v>92.118369334272018</v>
      </c>
      <c r="Z29" s="72">
        <v>60.468478631693365</v>
      </c>
      <c r="AA29" s="72">
        <v>78.815148439350537</v>
      </c>
      <c r="AB29" s="72">
        <v>77.956621748785281</v>
      </c>
      <c r="AC29" s="72">
        <v>62.605007044477006</v>
      </c>
      <c r="AD29" s="72">
        <v>52.607404268041016</v>
      </c>
      <c r="AE29" s="72">
        <v>50.706406816509691</v>
      </c>
    </row>
    <row r="30" spans="1:31" x14ac:dyDescent="0.2">
      <c r="A30" s="42">
        <v>1973</v>
      </c>
      <c r="B30" s="72">
        <v>29.621040926318365</v>
      </c>
      <c r="C30" s="72">
        <v>32.645826978956919</v>
      </c>
      <c r="D30" s="72">
        <v>46.962342529077816</v>
      </c>
      <c r="E30" s="72">
        <v>47.073785161897341</v>
      </c>
      <c r="F30" s="72"/>
      <c r="G30" s="72">
        <v>40.158889470886123</v>
      </c>
      <c r="H30" s="72"/>
      <c r="I30" s="72"/>
      <c r="J30" s="72"/>
      <c r="K30" s="72">
        <v>50.211801647889253</v>
      </c>
      <c r="L30" s="72">
        <v>56.819543768161296</v>
      </c>
      <c r="M30" s="72">
        <v>43.406542639895846</v>
      </c>
      <c r="N30" s="72">
        <v>62.682441610478115</v>
      </c>
      <c r="O30" s="72"/>
      <c r="P30" s="72"/>
      <c r="Q30" s="72"/>
      <c r="R30" s="72"/>
      <c r="S30" s="72">
        <v>21.919917407633104</v>
      </c>
      <c r="T30" s="72">
        <v>68.493196298395546</v>
      </c>
      <c r="U30" s="72"/>
      <c r="V30" s="72">
        <v>63.113494773183142</v>
      </c>
      <c r="W30" s="72">
        <v>90.303592899138948</v>
      </c>
      <c r="X30" s="72">
        <v>89.269755464861603</v>
      </c>
      <c r="Y30" s="72">
        <v>99.718331345625259</v>
      </c>
      <c r="Z30" s="72">
        <v>67.498316025297996</v>
      </c>
      <c r="AA30" s="72">
        <v>82.545444683485172</v>
      </c>
      <c r="AB30" s="72">
        <v>81.989762566695688</v>
      </c>
      <c r="AC30" s="72">
        <v>64.73773089960352</v>
      </c>
      <c r="AD30" s="72">
        <v>55.21851310590899</v>
      </c>
      <c r="AE30" s="72">
        <v>53.891089529459229</v>
      </c>
    </row>
    <row r="31" spans="1:31" x14ac:dyDescent="0.2">
      <c r="A31" s="42">
        <v>1974</v>
      </c>
      <c r="B31" s="72">
        <v>31.18636587948707</v>
      </c>
      <c r="C31" s="72">
        <v>37.211146944594233</v>
      </c>
      <c r="D31" s="72">
        <v>53.342285566046407</v>
      </c>
      <c r="E31" s="72">
        <v>43.728486697482012</v>
      </c>
      <c r="F31" s="72"/>
      <c r="G31" s="72">
        <v>42.601175665705277</v>
      </c>
      <c r="H31" s="72"/>
      <c r="I31" s="72"/>
      <c r="J31" s="72"/>
      <c r="K31" s="72">
        <v>51.381969659126142</v>
      </c>
      <c r="L31" s="72">
        <v>60.922262740468348</v>
      </c>
      <c r="M31" s="72">
        <v>44.991118123924906</v>
      </c>
      <c r="N31" s="72">
        <v>65.749007159517902</v>
      </c>
      <c r="O31" s="72"/>
      <c r="P31" s="72"/>
      <c r="Q31" s="72"/>
      <c r="R31" s="72"/>
      <c r="S31" s="72">
        <v>21.951163398371467</v>
      </c>
      <c r="T31" s="72">
        <v>71.002363312714095</v>
      </c>
      <c r="U31" s="72"/>
      <c r="V31" s="72">
        <v>65.539349205168662</v>
      </c>
      <c r="W31" s="72">
        <v>93.20165154795842</v>
      </c>
      <c r="X31" s="72">
        <v>98.930382919160593</v>
      </c>
      <c r="Y31" s="72">
        <v>118.25461089988883</v>
      </c>
      <c r="Z31" s="72">
        <v>77.465843272630849</v>
      </c>
      <c r="AA31" s="72">
        <v>86.837888292400478</v>
      </c>
      <c r="AB31" s="72">
        <v>84.594225602832893</v>
      </c>
      <c r="AC31" s="72">
        <v>67.17702090148903</v>
      </c>
      <c r="AD31" s="72">
        <v>57.534735012156084</v>
      </c>
      <c r="AE31" s="72">
        <v>56.8962893545187</v>
      </c>
    </row>
    <row r="32" spans="1:31" x14ac:dyDescent="0.2">
      <c r="A32" s="42">
        <v>1975</v>
      </c>
      <c r="B32" s="72">
        <v>31.577983399067367</v>
      </c>
      <c r="C32" s="72">
        <v>40.598431054296704</v>
      </c>
      <c r="D32" s="72">
        <v>59.186434151717684</v>
      </c>
      <c r="E32" s="72">
        <v>41.923772245548157</v>
      </c>
      <c r="F32" s="72"/>
      <c r="G32" s="72">
        <v>45.960875711740741</v>
      </c>
      <c r="H32" s="72"/>
      <c r="I32" s="72"/>
      <c r="J32" s="72"/>
      <c r="K32" s="72">
        <v>53.135082084374886</v>
      </c>
      <c r="L32" s="72">
        <v>61.150976488597884</v>
      </c>
      <c r="M32" s="72">
        <v>46.418694941976568</v>
      </c>
      <c r="N32" s="72">
        <v>66.252162559650515</v>
      </c>
      <c r="O32" s="72"/>
      <c r="P32" s="72"/>
      <c r="Q32" s="72"/>
      <c r="R32" s="72"/>
      <c r="S32" s="72">
        <v>24.683396876270251</v>
      </c>
      <c r="T32" s="72">
        <v>72.322971007073491</v>
      </c>
      <c r="U32" s="72"/>
      <c r="V32" s="72">
        <v>66.663439543893872</v>
      </c>
      <c r="W32" s="72">
        <v>94.146243837950408</v>
      </c>
      <c r="X32" s="72">
        <v>94.757184657489745</v>
      </c>
      <c r="Y32" s="72">
        <v>101.14199703452658</v>
      </c>
      <c r="Z32" s="72">
        <v>84.264112434003763</v>
      </c>
      <c r="AA32" s="72">
        <v>87.660291263667943</v>
      </c>
      <c r="AB32" s="72">
        <v>90.593526631344332</v>
      </c>
      <c r="AC32" s="72">
        <v>69.343021430855899</v>
      </c>
      <c r="AD32" s="72">
        <v>59.692113927665261</v>
      </c>
      <c r="AE32" s="72">
        <v>58.174987565828395</v>
      </c>
    </row>
    <row r="33" spans="1:31" x14ac:dyDescent="0.2">
      <c r="A33" s="42">
        <v>1976</v>
      </c>
      <c r="B33" s="72">
        <v>32.101253074738175</v>
      </c>
      <c r="C33" s="72">
        <v>44.390084029908124</v>
      </c>
      <c r="D33" s="72">
        <v>65.421441104564551</v>
      </c>
      <c r="E33" s="72">
        <v>37.284040210958743</v>
      </c>
      <c r="F33" s="72"/>
      <c r="G33" s="72">
        <v>47.139746070205206</v>
      </c>
      <c r="H33" s="72"/>
      <c r="I33" s="72"/>
      <c r="J33" s="72"/>
      <c r="K33" s="72">
        <v>58.179711138493005</v>
      </c>
      <c r="L33" s="72">
        <v>61.447631387968983</v>
      </c>
      <c r="M33" s="72">
        <v>48.985114712591191</v>
      </c>
      <c r="N33" s="72">
        <v>69.291867634166138</v>
      </c>
      <c r="O33" s="72"/>
      <c r="P33" s="72"/>
      <c r="Q33" s="72"/>
      <c r="R33" s="72"/>
      <c r="S33" s="72">
        <v>26.999849544620279</v>
      </c>
      <c r="T33" s="72">
        <v>74.652462632138452</v>
      </c>
      <c r="U33" s="72"/>
      <c r="V33" s="72">
        <v>68.929025461932184</v>
      </c>
      <c r="W33" s="72">
        <v>95.731044177995415</v>
      </c>
      <c r="X33" s="72">
        <v>97.839447500973421</v>
      </c>
      <c r="Y33" s="72">
        <v>101.66578607695038</v>
      </c>
      <c r="Z33" s="72">
        <v>93.125185301022071</v>
      </c>
      <c r="AA33" s="72">
        <v>91.308276229355826</v>
      </c>
      <c r="AB33" s="72">
        <v>89.074481254309632</v>
      </c>
      <c r="AC33" s="72">
        <v>72.35608691589097</v>
      </c>
      <c r="AD33" s="72">
        <v>62.853333773168892</v>
      </c>
      <c r="AE33" s="72">
        <v>61.338028093771101</v>
      </c>
    </row>
    <row r="34" spans="1:31" x14ac:dyDescent="0.2">
      <c r="A34" s="42">
        <v>1977</v>
      </c>
      <c r="B34" s="72">
        <v>32.304503578326539</v>
      </c>
      <c r="C34" s="72">
        <v>49.413311660316282</v>
      </c>
      <c r="D34" s="72">
        <v>71.143982523483928</v>
      </c>
      <c r="E34" s="72">
        <v>42.186515778276267</v>
      </c>
      <c r="F34" s="72"/>
      <c r="G34" s="72">
        <v>53.2803468125433</v>
      </c>
      <c r="H34" s="72"/>
      <c r="I34" s="72"/>
      <c r="J34" s="72"/>
      <c r="K34" s="72">
        <v>61.611048921582594</v>
      </c>
      <c r="L34" s="72">
        <v>64.521325643418805</v>
      </c>
      <c r="M34" s="72">
        <v>50.945859056846771</v>
      </c>
      <c r="N34" s="72">
        <v>71.99498837177677</v>
      </c>
      <c r="O34" s="72"/>
      <c r="P34" s="72"/>
      <c r="Q34" s="72"/>
      <c r="R34" s="72"/>
      <c r="S34" s="72">
        <v>28.235262283198249</v>
      </c>
      <c r="T34" s="72">
        <v>77.450795669590022</v>
      </c>
      <c r="U34" s="72"/>
      <c r="V34" s="72">
        <v>71.294189203697741</v>
      </c>
      <c r="W34" s="72">
        <v>101.933557848719</v>
      </c>
      <c r="X34" s="72">
        <v>93.881222353496014</v>
      </c>
      <c r="Y34" s="72">
        <v>90.146854989083252</v>
      </c>
      <c r="Z34" s="72">
        <v>96.97185574876606</v>
      </c>
      <c r="AA34" s="72">
        <v>90.965599332376556</v>
      </c>
      <c r="AB34" s="72">
        <v>83.138344746620703</v>
      </c>
      <c r="AC34" s="72">
        <v>76.618210366394749</v>
      </c>
      <c r="AD34" s="72">
        <v>65.528544045453074</v>
      </c>
      <c r="AE34" s="72">
        <v>63.763795433467649</v>
      </c>
    </row>
    <row r="35" spans="1:31" x14ac:dyDescent="0.2">
      <c r="A35" s="42">
        <v>1978</v>
      </c>
      <c r="B35" s="72">
        <v>36.801858740865249</v>
      </c>
      <c r="C35" s="72">
        <v>53.435681218530739</v>
      </c>
      <c r="D35" s="72">
        <v>76.076596628843134</v>
      </c>
      <c r="E35" s="72">
        <v>43.340761547663796</v>
      </c>
      <c r="F35" s="72"/>
      <c r="G35" s="72">
        <v>54.681581370565695</v>
      </c>
      <c r="H35" s="72"/>
      <c r="I35" s="72"/>
      <c r="J35" s="72"/>
      <c r="K35" s="72">
        <v>64.767962205543682</v>
      </c>
      <c r="L35" s="72">
        <v>66.712373414159316</v>
      </c>
      <c r="M35" s="72">
        <v>53.57935879892252</v>
      </c>
      <c r="N35" s="72">
        <v>74.872286694487116</v>
      </c>
      <c r="O35" s="72"/>
      <c r="P35" s="72"/>
      <c r="Q35" s="72"/>
      <c r="R35" s="72"/>
      <c r="S35" s="72">
        <v>30.826231794912825</v>
      </c>
      <c r="T35" s="72">
        <v>78.976745104657567</v>
      </c>
      <c r="U35" s="72"/>
      <c r="V35" s="72">
        <v>72.409277876167479</v>
      </c>
      <c r="W35" s="72">
        <v>102.03362987833755</v>
      </c>
      <c r="X35" s="72">
        <v>90.273625818810174</v>
      </c>
      <c r="Y35" s="72">
        <v>89.31648191875253</v>
      </c>
      <c r="Z35" s="72">
        <v>94.703866852826962</v>
      </c>
      <c r="AA35" s="72">
        <v>86.305893122795254</v>
      </c>
      <c r="AB35" s="72">
        <v>86.680565411081986</v>
      </c>
      <c r="AC35" s="72">
        <v>78.110599309703673</v>
      </c>
      <c r="AD35" s="72">
        <v>67.816022358720019</v>
      </c>
      <c r="AE35" s="72">
        <v>66.150419996288932</v>
      </c>
    </row>
    <row r="36" spans="1:31" x14ac:dyDescent="0.2">
      <c r="A36" s="42">
        <v>1979</v>
      </c>
      <c r="B36" s="72">
        <v>40.834367733099356</v>
      </c>
      <c r="C36" s="72">
        <v>54.83531450260741</v>
      </c>
      <c r="D36" s="72">
        <v>77.396102147248072</v>
      </c>
      <c r="E36" s="72">
        <v>44.161335623167318</v>
      </c>
      <c r="F36" s="72"/>
      <c r="G36" s="72">
        <v>56.435321334419918</v>
      </c>
      <c r="H36" s="72"/>
      <c r="I36" s="72"/>
      <c r="J36" s="72"/>
      <c r="K36" s="72">
        <v>67.927214713220621</v>
      </c>
      <c r="L36" s="72">
        <v>67.888979403611771</v>
      </c>
      <c r="M36" s="72">
        <v>56.816780276982733</v>
      </c>
      <c r="N36" s="72">
        <v>77.652361249368298</v>
      </c>
      <c r="O36" s="72"/>
      <c r="P36" s="72"/>
      <c r="Q36" s="72"/>
      <c r="R36" s="72"/>
      <c r="S36" s="72">
        <v>34.50652758832409</v>
      </c>
      <c r="T36" s="72">
        <v>80.20408124896467</v>
      </c>
      <c r="U36" s="72"/>
      <c r="V36" s="72">
        <v>73.837049738390547</v>
      </c>
      <c r="W36" s="72">
        <v>100.18163248639273</v>
      </c>
      <c r="X36" s="72">
        <v>89.888298528540034</v>
      </c>
      <c r="Y36" s="72">
        <v>92.213628294589896</v>
      </c>
      <c r="Z36" s="72">
        <v>96.854647468738321</v>
      </c>
      <c r="AA36" s="72">
        <v>84.371377210082386</v>
      </c>
      <c r="AB36" s="72">
        <v>90.721652644658064</v>
      </c>
      <c r="AC36" s="72">
        <v>79.792593303240352</v>
      </c>
      <c r="AD36" s="72">
        <v>70.273314302825682</v>
      </c>
      <c r="AE36" s="72">
        <v>68.483336558527157</v>
      </c>
    </row>
    <row r="37" spans="1:31" x14ac:dyDescent="0.2">
      <c r="A37" s="42">
        <v>1980</v>
      </c>
      <c r="B37" s="72">
        <v>42.224083121166309</v>
      </c>
      <c r="C37" s="72">
        <v>55.273900481634755</v>
      </c>
      <c r="D37" s="72">
        <v>76.286894370214327</v>
      </c>
      <c r="E37" s="72">
        <v>40.097081325505293</v>
      </c>
      <c r="F37" s="72"/>
      <c r="G37" s="72">
        <v>58.766589615703808</v>
      </c>
      <c r="H37" s="72"/>
      <c r="I37" s="72"/>
      <c r="J37" s="72"/>
      <c r="K37" s="72">
        <v>68.471488268493488</v>
      </c>
      <c r="L37" s="72">
        <v>70.120708661848539</v>
      </c>
      <c r="M37" s="72">
        <v>59.515143446955953</v>
      </c>
      <c r="N37" s="72">
        <v>78.957913242599091</v>
      </c>
      <c r="O37" s="72"/>
      <c r="P37" s="72"/>
      <c r="Q37" s="72"/>
      <c r="R37" s="72"/>
      <c r="S37" s="72">
        <v>38.510974159762618</v>
      </c>
      <c r="T37" s="72">
        <v>79.291094214435176</v>
      </c>
      <c r="U37" s="72"/>
      <c r="V37" s="72">
        <v>73.362771974912732</v>
      </c>
      <c r="W37" s="72">
        <v>98.324665520034642</v>
      </c>
      <c r="X37" s="72">
        <v>95.216453093326407</v>
      </c>
      <c r="Y37" s="72">
        <v>103.83755052833131</v>
      </c>
      <c r="Z37" s="72">
        <v>100.87926887870012</v>
      </c>
      <c r="AA37" s="72">
        <v>87.156715164968034</v>
      </c>
      <c r="AB37" s="72">
        <v>90.738809435414836</v>
      </c>
      <c r="AC37" s="72">
        <v>81.077714411965459</v>
      </c>
      <c r="AD37" s="72">
        <v>71.675751275704712</v>
      </c>
      <c r="AE37" s="72">
        <v>70.068475847628434</v>
      </c>
    </row>
    <row r="38" spans="1:31" x14ac:dyDescent="0.2">
      <c r="A38" s="42">
        <v>1981</v>
      </c>
      <c r="B38" s="72">
        <v>44.102653319622391</v>
      </c>
      <c r="C38" s="72">
        <v>61.279861280640851</v>
      </c>
      <c r="D38" s="72">
        <v>83.502792703372705</v>
      </c>
      <c r="E38" s="72">
        <v>43.322672098629738</v>
      </c>
      <c r="F38" s="72"/>
      <c r="G38" s="72">
        <v>65.198390186079877</v>
      </c>
      <c r="H38" s="72"/>
      <c r="I38" s="72"/>
      <c r="J38" s="72"/>
      <c r="K38" s="72">
        <v>70.474491537043264</v>
      </c>
      <c r="L38" s="72">
        <v>72.027378485991676</v>
      </c>
      <c r="M38" s="72">
        <v>61.328680094058484</v>
      </c>
      <c r="N38" s="72">
        <v>78.504460522935148</v>
      </c>
      <c r="O38" s="72"/>
      <c r="P38" s="72"/>
      <c r="Q38" s="72"/>
      <c r="R38" s="72"/>
      <c r="S38" s="72">
        <v>42.583391107260894</v>
      </c>
      <c r="T38" s="72">
        <v>81.452133411366205</v>
      </c>
      <c r="U38" s="72"/>
      <c r="V38" s="72">
        <v>76.603029947957168</v>
      </c>
      <c r="W38" s="72">
        <v>98.007246577641624</v>
      </c>
      <c r="X38" s="72">
        <v>97.338897450521756</v>
      </c>
      <c r="Y38" s="72">
        <v>105.10518343049596</v>
      </c>
      <c r="Z38" s="72">
        <v>107.0469975173918</v>
      </c>
      <c r="AA38" s="72">
        <v>89.11872964424424</v>
      </c>
      <c r="AB38" s="72">
        <v>86.595694759025946</v>
      </c>
      <c r="AC38" s="72">
        <v>84.215986599647977</v>
      </c>
      <c r="AD38" s="72">
        <v>73.451666667165114</v>
      </c>
      <c r="AE38" s="72">
        <v>72.462608258684767</v>
      </c>
    </row>
    <row r="39" spans="1:31" x14ac:dyDescent="0.2">
      <c r="A39" s="42">
        <v>1982</v>
      </c>
      <c r="B39" s="72">
        <v>55.215148426779272</v>
      </c>
      <c r="C39" s="72">
        <v>59.004187037822867</v>
      </c>
      <c r="D39" s="72">
        <v>80.580107345465436</v>
      </c>
      <c r="E39" s="72">
        <v>35.60234222629677</v>
      </c>
      <c r="F39" s="72"/>
      <c r="G39" s="72">
        <v>66.01868466544876</v>
      </c>
      <c r="H39" s="72"/>
      <c r="I39" s="72"/>
      <c r="J39" s="72"/>
      <c r="K39" s="72">
        <v>75.400342833074248</v>
      </c>
      <c r="L39" s="72">
        <v>77.556737395607726</v>
      </c>
      <c r="M39" s="72">
        <v>64.665513410336828</v>
      </c>
      <c r="N39" s="72">
        <v>81.647395641952414</v>
      </c>
      <c r="O39" s="72"/>
      <c r="P39" s="72"/>
      <c r="Q39" s="72"/>
      <c r="R39" s="72"/>
      <c r="S39" s="72">
        <v>45.980401278756261</v>
      </c>
      <c r="T39" s="72">
        <v>86.507407045692091</v>
      </c>
      <c r="U39" s="72"/>
      <c r="V39" s="72">
        <v>82.794840158216289</v>
      </c>
      <c r="W39" s="72">
        <v>104.32846533736232</v>
      </c>
      <c r="X39" s="72">
        <v>104.4514562716499</v>
      </c>
      <c r="Y39" s="72">
        <v>109.09272157431333</v>
      </c>
      <c r="Z39" s="72">
        <v>127.49631571108398</v>
      </c>
      <c r="AA39" s="72">
        <v>95.333819274564661</v>
      </c>
      <c r="AB39" s="72">
        <v>89.797732322153266</v>
      </c>
      <c r="AC39" s="72">
        <v>88.398205687879909</v>
      </c>
      <c r="AD39" s="72">
        <v>79.395817279248078</v>
      </c>
      <c r="AE39" s="72">
        <v>77.984076861728639</v>
      </c>
    </row>
    <row r="40" spans="1:31" x14ac:dyDescent="0.2">
      <c r="A40" s="42">
        <v>1983</v>
      </c>
      <c r="B40" s="72">
        <v>55.251420147028441</v>
      </c>
      <c r="C40" s="72">
        <v>64.754423303173269</v>
      </c>
      <c r="D40" s="72">
        <v>88.444171342790511</v>
      </c>
      <c r="E40" s="72">
        <v>33.644252541169529</v>
      </c>
      <c r="F40" s="72"/>
      <c r="G40" s="72">
        <v>70.284917658429421</v>
      </c>
      <c r="H40" s="72"/>
      <c r="I40" s="72"/>
      <c r="J40" s="72"/>
      <c r="K40" s="72">
        <v>77.298094456510896</v>
      </c>
      <c r="L40" s="72">
        <v>79.600976822847088</v>
      </c>
      <c r="M40" s="72">
        <v>66.078244664961034</v>
      </c>
      <c r="N40" s="72">
        <v>81.583900469115733</v>
      </c>
      <c r="O40" s="72"/>
      <c r="P40" s="72"/>
      <c r="Q40" s="72"/>
      <c r="R40" s="72"/>
      <c r="S40" s="72">
        <v>48.74771836780819</v>
      </c>
      <c r="T40" s="72">
        <v>87.598459214988267</v>
      </c>
      <c r="U40" s="72"/>
      <c r="V40" s="72">
        <v>83.934720639073788</v>
      </c>
      <c r="W40" s="72">
        <v>105.30735948896695</v>
      </c>
      <c r="X40" s="72">
        <v>100.55265845786663</v>
      </c>
      <c r="Y40" s="72">
        <v>102.82235032606707</v>
      </c>
      <c r="Z40" s="72">
        <v>93.686454050802269</v>
      </c>
      <c r="AA40" s="72">
        <v>95.415313051120876</v>
      </c>
      <c r="AB40" s="72">
        <v>92.567467829973637</v>
      </c>
      <c r="AC40" s="72">
        <v>88.562078857399769</v>
      </c>
      <c r="AD40" s="72">
        <v>80.563559343211736</v>
      </c>
      <c r="AE40" s="72">
        <v>79.343397866836725</v>
      </c>
    </row>
    <row r="41" spans="1:31" x14ac:dyDescent="0.2">
      <c r="A41" s="42">
        <v>1984</v>
      </c>
      <c r="B41" s="72">
        <v>59.862459125192935</v>
      </c>
      <c r="C41" s="72">
        <v>61.181045018862044</v>
      </c>
      <c r="D41" s="72">
        <v>81.697288731208744</v>
      </c>
      <c r="E41" s="72">
        <v>37.019188468128156</v>
      </c>
      <c r="F41" s="72"/>
      <c r="G41" s="72">
        <v>76.31838958071512</v>
      </c>
      <c r="H41" s="72"/>
      <c r="I41" s="72"/>
      <c r="J41" s="72"/>
      <c r="K41" s="72">
        <v>78.503680071742934</v>
      </c>
      <c r="L41" s="72">
        <v>82.220524949298621</v>
      </c>
      <c r="M41" s="72">
        <v>67.476655118753101</v>
      </c>
      <c r="N41" s="72">
        <v>81.813867727235078</v>
      </c>
      <c r="O41" s="72"/>
      <c r="P41" s="72"/>
      <c r="Q41" s="72"/>
      <c r="R41" s="72"/>
      <c r="S41" s="72">
        <v>51.235429699495043</v>
      </c>
      <c r="T41" s="72">
        <v>89.077372778326946</v>
      </c>
      <c r="U41" s="72"/>
      <c r="V41" s="72">
        <v>85.686431806997376</v>
      </c>
      <c r="W41" s="72">
        <v>105.1631069943857</v>
      </c>
      <c r="X41" s="72">
        <v>101.72216280028759</v>
      </c>
      <c r="Y41" s="72">
        <v>104.16126082129847</v>
      </c>
      <c r="Z41" s="72">
        <v>89.885882049637402</v>
      </c>
      <c r="AA41" s="72">
        <v>97.073626759825459</v>
      </c>
      <c r="AB41" s="72">
        <v>94.619275408418517</v>
      </c>
      <c r="AC41" s="72">
        <v>88.025034060290764</v>
      </c>
      <c r="AD41" s="72">
        <v>82.449112490577079</v>
      </c>
      <c r="AE41" s="72">
        <v>81.252159629229595</v>
      </c>
    </row>
    <row r="42" spans="1:31" x14ac:dyDescent="0.2">
      <c r="A42" s="42">
        <v>1985</v>
      </c>
      <c r="B42" s="72">
        <v>63.270698117030271</v>
      </c>
      <c r="C42" s="72">
        <v>60.852959742149636</v>
      </c>
      <c r="D42" s="72">
        <v>79.202455127488378</v>
      </c>
      <c r="E42" s="72">
        <v>36.032030890730454</v>
      </c>
      <c r="F42" s="72"/>
      <c r="G42" s="72">
        <v>81.225899818070971</v>
      </c>
      <c r="H42" s="72"/>
      <c r="I42" s="72"/>
      <c r="J42" s="72"/>
      <c r="K42" s="72">
        <v>81.654954276510338</v>
      </c>
      <c r="L42" s="72">
        <v>87.149297849814531</v>
      </c>
      <c r="M42" s="72">
        <v>70.594667750552844</v>
      </c>
      <c r="N42" s="72">
        <v>84.747518107199397</v>
      </c>
      <c r="O42" s="72"/>
      <c r="P42" s="72"/>
      <c r="Q42" s="72"/>
      <c r="R42" s="72"/>
      <c r="S42" s="72">
        <v>54.406316391416361</v>
      </c>
      <c r="T42" s="72">
        <v>91.425053281815892</v>
      </c>
      <c r="U42" s="72"/>
      <c r="V42" s="72">
        <v>88.550149923995576</v>
      </c>
      <c r="W42" s="72">
        <v>105.71068918113123</v>
      </c>
      <c r="X42" s="72">
        <v>104.5500875918225</v>
      </c>
      <c r="Y42" s="72">
        <v>110.4487648113999</v>
      </c>
      <c r="Z42" s="72">
        <v>96.162247880922394</v>
      </c>
      <c r="AA42" s="72">
        <v>98.250611693912049</v>
      </c>
      <c r="AB42" s="72">
        <v>97.191514221787571</v>
      </c>
      <c r="AC42" s="72">
        <v>88.902141738680839</v>
      </c>
      <c r="AD42" s="72">
        <v>85.127404777273796</v>
      </c>
      <c r="AE42" s="72">
        <v>84.581307634444045</v>
      </c>
    </row>
    <row r="43" spans="1:31" x14ac:dyDescent="0.2">
      <c r="A43" s="42">
        <v>1986</v>
      </c>
      <c r="B43" s="72">
        <v>67.355258921480043</v>
      </c>
      <c r="C43" s="72">
        <v>60.604375867733189</v>
      </c>
      <c r="D43" s="72">
        <v>75.359885424547969</v>
      </c>
      <c r="E43" s="72">
        <v>39.62222818548566</v>
      </c>
      <c r="F43" s="72"/>
      <c r="G43" s="72">
        <v>83.332382210199654</v>
      </c>
      <c r="H43" s="72"/>
      <c r="I43" s="72"/>
      <c r="J43" s="72"/>
      <c r="K43" s="72">
        <v>83.132974616018416</v>
      </c>
      <c r="L43" s="72">
        <v>88.829531229069559</v>
      </c>
      <c r="M43" s="72">
        <v>72.974222566867269</v>
      </c>
      <c r="N43" s="72">
        <v>85.902905230802332</v>
      </c>
      <c r="O43" s="72"/>
      <c r="P43" s="72"/>
      <c r="Q43" s="72"/>
      <c r="R43" s="72"/>
      <c r="S43" s="72">
        <v>57.903595803047985</v>
      </c>
      <c r="T43" s="72">
        <v>94.319678000529933</v>
      </c>
      <c r="U43" s="72"/>
      <c r="V43" s="72">
        <v>91.565700923802595</v>
      </c>
      <c r="W43" s="72">
        <v>104.59209395616463</v>
      </c>
      <c r="X43" s="72">
        <v>113.03544197235769</v>
      </c>
      <c r="Y43" s="72">
        <v>126.64973281411524</v>
      </c>
      <c r="Z43" s="72">
        <v>91.350250216828456</v>
      </c>
      <c r="AA43" s="72">
        <v>104.28435347486227</v>
      </c>
      <c r="AB43" s="72">
        <v>100.36409126458162</v>
      </c>
      <c r="AC43" s="72">
        <v>90.004558348648374</v>
      </c>
      <c r="AD43" s="72">
        <v>87.348964412549762</v>
      </c>
      <c r="AE43" s="72">
        <v>87.738134868832304</v>
      </c>
    </row>
    <row r="44" spans="1:31" x14ac:dyDescent="0.2">
      <c r="A44" s="42">
        <v>1987</v>
      </c>
      <c r="B44" s="72">
        <v>70.652152633804008</v>
      </c>
      <c r="C44" s="72">
        <v>58.66665596681937</v>
      </c>
      <c r="D44" s="72">
        <v>70.572570894850074</v>
      </c>
      <c r="E44" s="72">
        <v>38.415252224534051</v>
      </c>
      <c r="F44" s="72"/>
      <c r="G44" s="72">
        <v>87.876973686387501</v>
      </c>
      <c r="H44" s="72"/>
      <c r="I44" s="72"/>
      <c r="J44" s="72"/>
      <c r="K44" s="72">
        <v>84.670578290515195</v>
      </c>
      <c r="L44" s="72">
        <v>89.324446950991259</v>
      </c>
      <c r="M44" s="72">
        <v>76.704697194112271</v>
      </c>
      <c r="N44" s="72">
        <v>90.373148217002466</v>
      </c>
      <c r="O44" s="72"/>
      <c r="P44" s="72"/>
      <c r="Q44" s="72"/>
      <c r="R44" s="72"/>
      <c r="S44" s="72">
        <v>60.943883708688588</v>
      </c>
      <c r="T44" s="72">
        <v>93.74988592969973</v>
      </c>
      <c r="U44" s="72"/>
      <c r="V44" s="72">
        <v>92.282247717846019</v>
      </c>
      <c r="W44" s="72">
        <v>100.09953932425823</v>
      </c>
      <c r="X44" s="72">
        <v>115.66903339162027</v>
      </c>
      <c r="Y44" s="72">
        <v>135.52823761367995</v>
      </c>
      <c r="Z44" s="72">
        <v>85.119671702630399</v>
      </c>
      <c r="AA44" s="72">
        <v>105.99310055788646</v>
      </c>
      <c r="AB44" s="72">
        <v>100.04979601683922</v>
      </c>
      <c r="AC44" s="72">
        <v>90.224500898786829</v>
      </c>
      <c r="AD44" s="72">
        <v>88.599995081719115</v>
      </c>
      <c r="AE44" s="72">
        <v>89.344996136525069</v>
      </c>
    </row>
    <row r="45" spans="1:31" x14ac:dyDescent="0.2">
      <c r="A45" s="42">
        <v>1988</v>
      </c>
      <c r="B45" s="72">
        <v>72.034468447290308</v>
      </c>
      <c r="C45" s="72">
        <v>67.057342640240591</v>
      </c>
      <c r="D45" s="72">
        <v>76.512909221793677</v>
      </c>
      <c r="E45" s="72">
        <v>46.237443663943573</v>
      </c>
      <c r="F45" s="72"/>
      <c r="G45" s="72">
        <v>89.423468893953341</v>
      </c>
      <c r="H45" s="72"/>
      <c r="I45" s="72"/>
      <c r="J45" s="72"/>
      <c r="K45" s="72">
        <v>90.620370044982621</v>
      </c>
      <c r="L45" s="72">
        <v>93.106957161835382</v>
      </c>
      <c r="M45" s="72">
        <v>82.863093416235316</v>
      </c>
      <c r="N45" s="72">
        <v>96.252889222820045</v>
      </c>
      <c r="O45" s="72"/>
      <c r="P45" s="72"/>
      <c r="Q45" s="72"/>
      <c r="R45" s="72"/>
      <c r="S45" s="72">
        <v>67.501081737157079</v>
      </c>
      <c r="T45" s="72">
        <v>93.539271336826729</v>
      </c>
      <c r="U45" s="72"/>
      <c r="V45" s="72">
        <v>92.122722568211898</v>
      </c>
      <c r="W45" s="72">
        <v>97.568543474388647</v>
      </c>
      <c r="X45" s="72">
        <v>112.96108781653835</v>
      </c>
      <c r="Y45" s="72">
        <v>129.80407313100787</v>
      </c>
      <c r="Z45" s="72">
        <v>84.940300695926624</v>
      </c>
      <c r="AA45" s="72">
        <v>106.19384053149679</v>
      </c>
      <c r="AB45" s="72">
        <v>98.417370012755669</v>
      </c>
      <c r="AC45" s="72">
        <v>91.999444728891234</v>
      </c>
      <c r="AD45" s="72">
        <v>91.163727705278006</v>
      </c>
      <c r="AE45" s="72">
        <v>92.153038464517877</v>
      </c>
    </row>
    <row r="46" spans="1:31" x14ac:dyDescent="0.2">
      <c r="A46" s="42">
        <v>1989</v>
      </c>
      <c r="B46" s="72">
        <v>79.681828741487337</v>
      </c>
      <c r="C46" s="72">
        <v>70.893257551058895</v>
      </c>
      <c r="D46" s="72">
        <v>78.286565728708979</v>
      </c>
      <c r="E46" s="72">
        <v>50.379255609433386</v>
      </c>
      <c r="F46" s="72"/>
      <c r="G46" s="72">
        <v>90.031951293752286</v>
      </c>
      <c r="H46" s="72"/>
      <c r="I46" s="72"/>
      <c r="J46" s="72"/>
      <c r="K46" s="72">
        <v>95.74017427608625</v>
      </c>
      <c r="L46" s="72">
        <v>96.175910925115133</v>
      </c>
      <c r="M46" s="72">
        <v>88.643738057806502</v>
      </c>
      <c r="N46" s="72">
        <v>99.633080624049597</v>
      </c>
      <c r="O46" s="72"/>
      <c r="P46" s="72"/>
      <c r="Q46" s="72"/>
      <c r="R46" s="72"/>
      <c r="S46" s="72">
        <v>75.957432494054743</v>
      </c>
      <c r="T46" s="72">
        <v>96.538540584313949</v>
      </c>
      <c r="U46" s="72"/>
      <c r="V46" s="72">
        <v>95.331337948269308</v>
      </c>
      <c r="W46" s="72">
        <v>99.88880607112506</v>
      </c>
      <c r="X46" s="72">
        <v>111.44050208409739</v>
      </c>
      <c r="Y46" s="72">
        <v>123.56111683767276</v>
      </c>
      <c r="Z46" s="72">
        <v>86.703704645834307</v>
      </c>
      <c r="AA46" s="72">
        <v>107.74765342260399</v>
      </c>
      <c r="AB46" s="72">
        <v>100.27310676865933</v>
      </c>
      <c r="AC46" s="72">
        <v>93.160901064319233</v>
      </c>
      <c r="AD46" s="72">
        <v>94.171253657351912</v>
      </c>
      <c r="AE46" s="72">
        <v>95.788365367102614</v>
      </c>
    </row>
    <row r="47" spans="1:31" x14ac:dyDescent="0.2">
      <c r="A47" s="42">
        <v>1990</v>
      </c>
      <c r="B47" s="72">
        <v>85.131677520237474</v>
      </c>
      <c r="C47" s="72">
        <v>74.557296122992724</v>
      </c>
      <c r="D47" s="72">
        <v>80.109054991318985</v>
      </c>
      <c r="E47" s="72">
        <v>49.95781011173883</v>
      </c>
      <c r="F47" s="72"/>
      <c r="G47" s="72">
        <v>91.962510404925254</v>
      </c>
      <c r="H47" s="72"/>
      <c r="I47" s="72"/>
      <c r="J47" s="72"/>
      <c r="K47" s="72">
        <v>97.371222805938302</v>
      </c>
      <c r="L47" s="72">
        <v>97.983835334192875</v>
      </c>
      <c r="M47" s="72">
        <v>92.71756097916078</v>
      </c>
      <c r="N47" s="72">
        <v>100.14627192119856</v>
      </c>
      <c r="O47" s="72"/>
      <c r="P47" s="72"/>
      <c r="Q47" s="72"/>
      <c r="R47" s="72"/>
      <c r="S47" s="72">
        <v>84.262363287352727</v>
      </c>
      <c r="T47" s="72">
        <v>98.506108451928924</v>
      </c>
      <c r="U47" s="72"/>
      <c r="V47" s="72">
        <v>98.266126757187578</v>
      </c>
      <c r="W47" s="72">
        <v>99.263409527409067</v>
      </c>
      <c r="X47" s="72">
        <v>103.87751489671952</v>
      </c>
      <c r="Y47" s="72">
        <v>108.63899232487924</v>
      </c>
      <c r="Z47" s="72">
        <v>85.787868130993346</v>
      </c>
      <c r="AA47" s="72">
        <v>103.32836066345416</v>
      </c>
      <c r="AB47" s="72">
        <v>100.16590112194579</v>
      </c>
      <c r="AC47" s="72">
        <v>96.260063405747985</v>
      </c>
      <c r="AD47" s="72">
        <v>96.012041655105392</v>
      </c>
      <c r="AE47" s="72">
        <v>96.696384251089128</v>
      </c>
    </row>
    <row r="48" spans="1:31" x14ac:dyDescent="0.2">
      <c r="A48" s="42">
        <v>1991</v>
      </c>
      <c r="B48" s="72">
        <v>86.235449787723439</v>
      </c>
      <c r="C48" s="72">
        <v>84.154968605221555</v>
      </c>
      <c r="D48" s="72">
        <v>86.595083337357011</v>
      </c>
      <c r="E48" s="72">
        <v>69.364213031576028</v>
      </c>
      <c r="F48" s="72"/>
      <c r="G48" s="72">
        <v>96.270549281472626</v>
      </c>
      <c r="H48" s="72"/>
      <c r="I48" s="72"/>
      <c r="J48" s="72"/>
      <c r="K48" s="72">
        <v>97.03066105807244</v>
      </c>
      <c r="L48" s="72">
        <v>99.58618164280962</v>
      </c>
      <c r="M48" s="72">
        <v>95.357320925119865</v>
      </c>
      <c r="N48" s="72">
        <v>98.724416244707271</v>
      </c>
      <c r="O48" s="72"/>
      <c r="P48" s="72"/>
      <c r="Q48" s="72"/>
      <c r="R48" s="72"/>
      <c r="S48" s="72">
        <v>91.645429366547674</v>
      </c>
      <c r="T48" s="72">
        <v>98.917478307393466</v>
      </c>
      <c r="U48" s="72"/>
      <c r="V48" s="72">
        <v>99.243102190296511</v>
      </c>
      <c r="W48" s="72">
        <v>97.377525879444931</v>
      </c>
      <c r="X48" s="72">
        <v>101.5125859727076</v>
      </c>
      <c r="Y48" s="72">
        <v>102.08707510988212</v>
      </c>
      <c r="Z48" s="72">
        <v>102.88912547148726</v>
      </c>
      <c r="AA48" s="72">
        <v>101.04179172973981</v>
      </c>
      <c r="AB48" s="72">
        <v>96.973529821679037</v>
      </c>
      <c r="AC48" s="72">
        <v>97.523199066309061</v>
      </c>
      <c r="AD48" s="72">
        <v>96.897505126195171</v>
      </c>
      <c r="AE48" s="72">
        <v>97.162688340208703</v>
      </c>
    </row>
    <row r="49" spans="1:31" x14ac:dyDescent="0.2">
      <c r="A49" s="42">
        <v>1992</v>
      </c>
      <c r="B49" s="72">
        <v>102.74919678940353</v>
      </c>
      <c r="C49" s="72">
        <v>84.96217914509154</v>
      </c>
      <c r="D49" s="72">
        <v>86.736434110744369</v>
      </c>
      <c r="E49" s="72">
        <v>65.135578451570993</v>
      </c>
      <c r="F49" s="72"/>
      <c r="G49" s="72">
        <v>99.356655646985516</v>
      </c>
      <c r="H49" s="72"/>
      <c r="I49" s="72"/>
      <c r="J49" s="72"/>
      <c r="K49" s="72">
        <v>98.266738906873741</v>
      </c>
      <c r="L49" s="72">
        <v>99.793722878955251</v>
      </c>
      <c r="M49" s="72">
        <v>98.13952030419803</v>
      </c>
      <c r="N49" s="72">
        <v>100.83298039116706</v>
      </c>
      <c r="O49" s="72"/>
      <c r="P49" s="72"/>
      <c r="Q49" s="72"/>
      <c r="R49" s="72"/>
      <c r="S49" s="72">
        <v>95.362238643788203</v>
      </c>
      <c r="T49" s="72">
        <v>99.79579573552445</v>
      </c>
      <c r="U49" s="72"/>
      <c r="V49" s="72">
        <v>100.02827642828775</v>
      </c>
      <c r="W49" s="72">
        <v>98.559333585471805</v>
      </c>
      <c r="X49" s="72">
        <v>101.29414314222088</v>
      </c>
      <c r="Y49" s="72">
        <v>100.20007382163044</v>
      </c>
      <c r="Z49" s="72">
        <v>111.65002678157948</v>
      </c>
      <c r="AA49" s="72">
        <v>100.8038384902882</v>
      </c>
      <c r="AB49" s="72">
        <v>100.13426133597815</v>
      </c>
      <c r="AC49" s="72">
        <v>99.284687743953896</v>
      </c>
      <c r="AD49" s="72">
        <v>99.006552037504335</v>
      </c>
      <c r="AE49" s="72">
        <v>99.241350102925153</v>
      </c>
    </row>
    <row r="50" spans="1:31" x14ac:dyDescent="0.2">
      <c r="A50" s="42">
        <v>1993</v>
      </c>
      <c r="B50" s="72">
        <v>100</v>
      </c>
      <c r="C50" s="72">
        <v>100</v>
      </c>
      <c r="D50" s="72">
        <v>100</v>
      </c>
      <c r="E50" s="72">
        <v>100</v>
      </c>
      <c r="F50" s="72"/>
      <c r="G50" s="72">
        <v>100</v>
      </c>
      <c r="H50" s="72"/>
      <c r="I50" s="72"/>
      <c r="J50" s="72"/>
      <c r="K50" s="72">
        <v>100</v>
      </c>
      <c r="L50" s="72">
        <v>100</v>
      </c>
      <c r="M50" s="72">
        <v>100</v>
      </c>
      <c r="N50" s="72">
        <v>100</v>
      </c>
      <c r="O50" s="72"/>
      <c r="P50" s="72"/>
      <c r="Q50" s="72"/>
      <c r="R50" s="72"/>
      <c r="S50" s="72">
        <v>100</v>
      </c>
      <c r="T50" s="72">
        <v>100</v>
      </c>
      <c r="U50" s="72"/>
      <c r="V50" s="72">
        <v>100</v>
      </c>
      <c r="W50" s="72">
        <v>100</v>
      </c>
      <c r="X50" s="72">
        <v>100</v>
      </c>
      <c r="Y50" s="72">
        <v>100</v>
      </c>
      <c r="Z50" s="72">
        <v>100</v>
      </c>
      <c r="AA50" s="72">
        <v>100</v>
      </c>
      <c r="AB50" s="72">
        <v>100</v>
      </c>
      <c r="AC50" s="72">
        <v>100</v>
      </c>
      <c r="AD50" s="72">
        <v>100</v>
      </c>
      <c r="AE50" s="72">
        <v>100</v>
      </c>
    </row>
    <row r="51" spans="1:31" x14ac:dyDescent="0.2">
      <c r="A51" s="42">
        <v>1994</v>
      </c>
      <c r="B51" s="72">
        <v>105.03743147759452</v>
      </c>
      <c r="C51" s="72">
        <v>94.499150090777249</v>
      </c>
      <c r="D51" s="72">
        <v>92.021779361416648</v>
      </c>
      <c r="E51" s="72">
        <v>116.57661171772173</v>
      </c>
      <c r="F51" s="72"/>
      <c r="G51" s="72">
        <v>99.951304058878492</v>
      </c>
      <c r="H51" s="72"/>
      <c r="I51" s="72"/>
      <c r="J51" s="72"/>
      <c r="K51" s="72">
        <v>108.53845506321197</v>
      </c>
      <c r="L51" s="72">
        <v>100.72821043318135</v>
      </c>
      <c r="M51" s="72">
        <v>103.11744700783524</v>
      </c>
      <c r="N51" s="72">
        <v>104.79668776479325</v>
      </c>
      <c r="O51" s="72"/>
      <c r="P51" s="72"/>
      <c r="Q51" s="72"/>
      <c r="R51" s="72"/>
      <c r="S51" s="72">
        <v>101.33702174174778</v>
      </c>
      <c r="T51" s="72">
        <v>99.151859951154705</v>
      </c>
      <c r="U51" s="72"/>
      <c r="V51" s="72">
        <v>99.195206913833601</v>
      </c>
      <c r="W51" s="72">
        <v>98.326859327368041</v>
      </c>
      <c r="X51" s="72">
        <v>103.30026190914016</v>
      </c>
      <c r="Y51" s="72">
        <v>115.95803505829672</v>
      </c>
      <c r="Z51" s="72">
        <v>108.84991569445604</v>
      </c>
      <c r="AA51" s="72">
        <v>98.958793837145748</v>
      </c>
      <c r="AB51" s="72">
        <v>97.236097298368506</v>
      </c>
      <c r="AC51" s="72">
        <v>100.39642486590553</v>
      </c>
      <c r="AD51" s="72">
        <v>102.89428912260588</v>
      </c>
      <c r="AE51" s="72">
        <v>103.21738840823348</v>
      </c>
    </row>
    <row r="52" spans="1:31" x14ac:dyDescent="0.2">
      <c r="A52" s="42">
        <v>1995</v>
      </c>
      <c r="B52" s="72">
        <v>109.85598688272911</v>
      </c>
      <c r="C52" s="72">
        <v>102.35569539897993</v>
      </c>
      <c r="D52" s="72">
        <v>100.28900501096028</v>
      </c>
      <c r="E52" s="72">
        <v>114.7447953785218</v>
      </c>
      <c r="F52" s="72"/>
      <c r="G52" s="72">
        <v>103.68398438000732</v>
      </c>
      <c r="H52" s="72"/>
      <c r="I52" s="72"/>
      <c r="J52" s="72"/>
      <c r="K52" s="72">
        <v>112.47965413151201</v>
      </c>
      <c r="L52" s="72">
        <v>100.69636610931204</v>
      </c>
      <c r="M52" s="72">
        <v>106.08985219213437</v>
      </c>
      <c r="N52" s="72">
        <v>106.34123301875637</v>
      </c>
      <c r="O52" s="72"/>
      <c r="P52" s="72"/>
      <c r="Q52" s="72"/>
      <c r="R52" s="72"/>
      <c r="S52" s="72">
        <v>108.03050154598047</v>
      </c>
      <c r="T52" s="72">
        <v>99.544367915597192</v>
      </c>
      <c r="U52" s="72"/>
      <c r="V52" s="72">
        <v>100.53124041555792</v>
      </c>
      <c r="W52" s="72">
        <v>94.296414801078953</v>
      </c>
      <c r="X52" s="72">
        <v>99.181881750618757</v>
      </c>
      <c r="Y52" s="72">
        <v>104.71765975087952</v>
      </c>
      <c r="Z52" s="72">
        <v>104.59827128341965</v>
      </c>
      <c r="AA52" s="72">
        <v>97.688891361314006</v>
      </c>
      <c r="AB52" s="72">
        <v>94.818733760415526</v>
      </c>
      <c r="AC52" s="72">
        <v>100.14928241698183</v>
      </c>
      <c r="AD52" s="72">
        <v>103.76716730604997</v>
      </c>
      <c r="AE52" s="72">
        <v>104.18417628060688</v>
      </c>
    </row>
    <row r="53" spans="1:31" x14ac:dyDescent="0.2">
      <c r="A53" s="42">
        <v>1996</v>
      </c>
      <c r="B53" s="72">
        <v>118.54951611809031</v>
      </c>
      <c r="C53" s="72">
        <v>102.56540332993801</v>
      </c>
      <c r="D53" s="72">
        <v>100.00798983288877</v>
      </c>
      <c r="E53" s="72">
        <v>107.03831422552452</v>
      </c>
      <c r="F53" s="72"/>
      <c r="G53" s="72">
        <v>105.97511250481047</v>
      </c>
      <c r="H53" s="72"/>
      <c r="I53" s="72"/>
      <c r="J53" s="72"/>
      <c r="K53" s="72">
        <v>116.12559360418788</v>
      </c>
      <c r="L53" s="72">
        <v>97.912738628849354</v>
      </c>
      <c r="M53" s="72">
        <v>107.73749817476562</v>
      </c>
      <c r="N53" s="72">
        <v>106.60384669084333</v>
      </c>
      <c r="O53" s="72"/>
      <c r="P53" s="72"/>
      <c r="Q53" s="72"/>
      <c r="R53" s="72"/>
      <c r="S53" s="72">
        <v>112.60375445803869</v>
      </c>
      <c r="T53" s="72">
        <v>99.511066418981727</v>
      </c>
      <c r="U53" s="72"/>
      <c r="V53" s="72">
        <v>100.66224561493067</v>
      </c>
      <c r="W53" s="72">
        <v>93.475977194268097</v>
      </c>
      <c r="X53" s="72">
        <v>94.816301431512144</v>
      </c>
      <c r="Y53" s="72">
        <v>89.364418360452433</v>
      </c>
      <c r="Z53" s="72">
        <v>102.47445064738737</v>
      </c>
      <c r="AA53" s="72">
        <v>96.564861445744782</v>
      </c>
      <c r="AB53" s="72">
        <v>95.286708677044672</v>
      </c>
      <c r="AC53" s="72">
        <v>100.50536803328198</v>
      </c>
      <c r="AD53" s="72">
        <v>104.73499996423065</v>
      </c>
      <c r="AE53" s="72">
        <v>105.36654651141012</v>
      </c>
    </row>
    <row r="54" spans="1:31" x14ac:dyDescent="0.2">
      <c r="B54" s="70"/>
      <c r="C54" s="70"/>
      <c r="D54" s="70"/>
      <c r="E54" s="70"/>
      <c r="F54" s="70"/>
      <c r="G54" s="70"/>
      <c r="H54" s="70"/>
      <c r="I54" s="70"/>
      <c r="J54" s="70"/>
      <c r="K54" s="70"/>
    </row>
    <row r="55" spans="1:31" x14ac:dyDescent="0.2">
      <c r="B55" s="42" t="s">
        <v>132</v>
      </c>
    </row>
    <row r="166" spans="2:13" x14ac:dyDescent="0.2">
      <c r="B166" s="74"/>
      <c r="C166" s="74"/>
      <c r="D166" s="74"/>
      <c r="E166" s="74"/>
      <c r="F166" s="74"/>
      <c r="G166" s="74"/>
      <c r="H166" s="74"/>
      <c r="I166" s="74"/>
      <c r="J166" s="74"/>
      <c r="K166" s="74"/>
      <c r="L166" s="74"/>
      <c r="M166" s="74"/>
    </row>
    <row r="167" spans="2:13" x14ac:dyDescent="0.2">
      <c r="B167" s="74"/>
      <c r="C167" s="74"/>
      <c r="D167" s="74"/>
      <c r="E167" s="74"/>
      <c r="F167" s="74"/>
      <c r="G167" s="74"/>
      <c r="H167" s="74"/>
      <c r="I167" s="74"/>
      <c r="J167" s="74"/>
      <c r="K167" s="74"/>
      <c r="L167" s="74"/>
      <c r="M167" s="74"/>
    </row>
    <row r="168" spans="2:13" x14ac:dyDescent="0.2">
      <c r="B168" s="74"/>
      <c r="C168" s="74"/>
      <c r="D168" s="74"/>
      <c r="E168" s="74"/>
      <c r="F168" s="74"/>
      <c r="G168" s="74"/>
      <c r="H168" s="74"/>
      <c r="I168" s="74"/>
      <c r="J168" s="74"/>
      <c r="K168" s="74"/>
      <c r="L168" s="74"/>
      <c r="M168" s="74"/>
    </row>
    <row r="169" spans="2:13" x14ac:dyDescent="0.2">
      <c r="B169" s="74"/>
      <c r="C169" s="74"/>
      <c r="D169" s="74"/>
      <c r="E169" s="74"/>
      <c r="F169" s="74"/>
      <c r="G169" s="74"/>
      <c r="H169" s="74"/>
      <c r="I169" s="74"/>
      <c r="J169" s="74"/>
      <c r="K169" s="74"/>
      <c r="L169" s="74"/>
      <c r="M169" s="74"/>
    </row>
    <row r="170" spans="2:13" x14ac:dyDescent="0.2">
      <c r="B170" s="74"/>
      <c r="C170" s="74"/>
      <c r="D170" s="74"/>
      <c r="E170" s="74"/>
      <c r="F170" s="74"/>
      <c r="G170" s="74"/>
      <c r="H170" s="74"/>
      <c r="I170" s="74"/>
      <c r="J170" s="74"/>
      <c r="K170" s="74"/>
      <c r="L170" s="74"/>
      <c r="M170" s="74"/>
    </row>
    <row r="171" spans="2:13" x14ac:dyDescent="0.2">
      <c r="B171" s="74"/>
      <c r="C171" s="74"/>
      <c r="D171" s="74"/>
      <c r="E171" s="74"/>
      <c r="F171" s="74"/>
      <c r="G171" s="74"/>
      <c r="H171" s="74"/>
      <c r="I171" s="74"/>
      <c r="J171" s="74"/>
      <c r="K171" s="74"/>
      <c r="L171" s="74"/>
      <c r="M171" s="74"/>
    </row>
    <row r="172" spans="2:13" x14ac:dyDescent="0.2">
      <c r="B172" s="74"/>
      <c r="C172" s="74"/>
      <c r="D172" s="74"/>
      <c r="E172" s="74"/>
      <c r="F172" s="74"/>
      <c r="G172" s="74"/>
      <c r="H172" s="74"/>
      <c r="I172" s="74"/>
      <c r="J172" s="74"/>
      <c r="K172" s="74"/>
      <c r="L172" s="74"/>
      <c r="M172" s="74"/>
    </row>
    <row r="173" spans="2:13" x14ac:dyDescent="0.2">
      <c r="B173" s="74"/>
      <c r="C173" s="74"/>
      <c r="D173" s="74"/>
      <c r="E173" s="74"/>
      <c r="F173" s="74"/>
      <c r="G173" s="74"/>
      <c r="H173" s="74"/>
      <c r="I173" s="74"/>
      <c r="J173" s="74"/>
      <c r="K173" s="74"/>
      <c r="L173" s="74"/>
      <c r="M173" s="74"/>
    </row>
    <row r="174" spans="2:13" x14ac:dyDescent="0.2">
      <c r="B174" s="74"/>
      <c r="C174" s="74"/>
      <c r="D174" s="74"/>
      <c r="E174" s="74"/>
      <c r="F174" s="74"/>
      <c r="G174" s="74"/>
      <c r="H174" s="74"/>
      <c r="I174" s="74"/>
      <c r="J174" s="74"/>
      <c r="K174" s="74"/>
      <c r="L174" s="74"/>
      <c r="M174" s="74"/>
    </row>
    <row r="175" spans="2:13" x14ac:dyDescent="0.2">
      <c r="B175" s="74"/>
      <c r="C175" s="74"/>
      <c r="D175" s="74"/>
      <c r="E175" s="74"/>
      <c r="F175" s="74"/>
      <c r="G175" s="74"/>
      <c r="H175" s="74"/>
      <c r="I175" s="74"/>
      <c r="J175" s="74"/>
      <c r="K175" s="74"/>
      <c r="L175" s="74"/>
      <c r="M175" s="74"/>
    </row>
    <row r="176" spans="2:13" x14ac:dyDescent="0.2">
      <c r="B176" s="74"/>
      <c r="C176" s="74"/>
      <c r="D176" s="74"/>
      <c r="E176" s="74"/>
      <c r="F176" s="74"/>
      <c r="G176" s="74"/>
      <c r="H176" s="74"/>
      <c r="I176" s="74"/>
      <c r="J176" s="74"/>
      <c r="K176" s="74"/>
      <c r="L176" s="74"/>
      <c r="M176" s="74"/>
    </row>
    <row r="177" spans="2:13" x14ac:dyDescent="0.2">
      <c r="B177" s="74"/>
      <c r="C177" s="74"/>
      <c r="D177" s="74"/>
      <c r="E177" s="74"/>
      <c r="F177" s="74"/>
      <c r="G177" s="74"/>
      <c r="H177" s="74"/>
      <c r="I177" s="74"/>
      <c r="J177" s="74"/>
      <c r="K177" s="74"/>
      <c r="L177" s="74"/>
      <c r="M177" s="74"/>
    </row>
    <row r="178" spans="2:13" x14ac:dyDescent="0.2">
      <c r="B178" s="74"/>
      <c r="C178" s="74"/>
      <c r="D178" s="74"/>
      <c r="E178" s="74"/>
      <c r="F178" s="74"/>
      <c r="G178" s="74"/>
      <c r="H178" s="74"/>
      <c r="I178" s="74"/>
      <c r="J178" s="74"/>
      <c r="K178" s="74"/>
      <c r="L178" s="74"/>
      <c r="M178" s="74"/>
    </row>
    <row r="179" spans="2:13" x14ac:dyDescent="0.2">
      <c r="B179" s="74"/>
      <c r="C179" s="74"/>
      <c r="D179" s="74"/>
      <c r="E179" s="74"/>
      <c r="F179" s="74"/>
      <c r="G179" s="74"/>
      <c r="H179" s="74"/>
      <c r="I179" s="74"/>
      <c r="J179" s="74"/>
      <c r="K179" s="74"/>
      <c r="L179" s="74"/>
      <c r="M179" s="74"/>
    </row>
    <row r="180" spans="2:13" x14ac:dyDescent="0.2">
      <c r="B180" s="74"/>
      <c r="C180" s="74"/>
      <c r="D180" s="74"/>
      <c r="E180" s="74"/>
      <c r="F180" s="74"/>
      <c r="G180" s="74"/>
      <c r="H180" s="74"/>
      <c r="I180" s="74"/>
      <c r="J180" s="74"/>
      <c r="K180" s="74"/>
      <c r="L180" s="74"/>
      <c r="M180" s="74"/>
    </row>
    <row r="181" spans="2:13" x14ac:dyDescent="0.2">
      <c r="B181" s="74"/>
      <c r="C181" s="74"/>
      <c r="D181" s="74"/>
      <c r="E181" s="74"/>
      <c r="F181" s="74"/>
      <c r="G181" s="74"/>
      <c r="H181" s="74"/>
      <c r="I181" s="74"/>
      <c r="J181" s="74"/>
      <c r="K181" s="74"/>
      <c r="L181" s="74"/>
      <c r="M181" s="74"/>
    </row>
    <row r="182" spans="2:13" x14ac:dyDescent="0.2">
      <c r="B182" s="74"/>
      <c r="C182" s="74"/>
      <c r="D182" s="74"/>
      <c r="E182" s="74"/>
      <c r="F182" s="74"/>
      <c r="G182" s="74"/>
      <c r="H182" s="74"/>
      <c r="I182" s="74"/>
      <c r="J182" s="74"/>
      <c r="K182" s="74"/>
      <c r="L182" s="74"/>
      <c r="M182" s="74"/>
    </row>
    <row r="183" spans="2:13" x14ac:dyDescent="0.2">
      <c r="B183" s="74"/>
      <c r="C183" s="74"/>
      <c r="D183" s="74"/>
      <c r="E183" s="74"/>
      <c r="F183" s="74"/>
      <c r="G183" s="74"/>
      <c r="H183" s="74"/>
      <c r="I183" s="74"/>
      <c r="J183" s="74"/>
      <c r="K183" s="74"/>
      <c r="L183" s="74"/>
      <c r="M183" s="74"/>
    </row>
    <row r="184" spans="2:13" x14ac:dyDescent="0.2">
      <c r="B184" s="74"/>
      <c r="C184" s="74"/>
      <c r="D184" s="74"/>
      <c r="E184" s="74"/>
      <c r="F184" s="74"/>
      <c r="G184" s="74"/>
      <c r="H184" s="74"/>
      <c r="I184" s="74"/>
      <c r="J184" s="74"/>
      <c r="K184" s="74"/>
      <c r="L184" s="74"/>
      <c r="M184" s="74"/>
    </row>
    <row r="185" spans="2:13" x14ac:dyDescent="0.2">
      <c r="B185" s="74"/>
      <c r="C185" s="74"/>
      <c r="D185" s="74"/>
      <c r="E185" s="74"/>
      <c r="F185" s="74"/>
      <c r="G185" s="74"/>
      <c r="H185" s="74"/>
      <c r="I185" s="74"/>
      <c r="J185" s="74"/>
      <c r="K185" s="74"/>
      <c r="L185" s="74"/>
      <c r="M185" s="74"/>
    </row>
    <row r="186" spans="2:13" x14ac:dyDescent="0.2">
      <c r="B186" s="74"/>
      <c r="C186" s="74"/>
      <c r="D186" s="74"/>
      <c r="E186" s="74"/>
      <c r="F186" s="74"/>
      <c r="G186" s="74"/>
      <c r="H186" s="74"/>
      <c r="I186" s="74"/>
      <c r="J186" s="74"/>
      <c r="K186" s="74"/>
      <c r="L186" s="74"/>
      <c r="M186" s="74"/>
    </row>
    <row r="187" spans="2:13" x14ac:dyDescent="0.2">
      <c r="B187" s="74"/>
      <c r="C187" s="74"/>
      <c r="D187" s="74"/>
      <c r="E187" s="74"/>
      <c r="F187" s="74"/>
      <c r="G187" s="74"/>
      <c r="H187" s="74"/>
      <c r="I187" s="74"/>
      <c r="J187" s="74"/>
      <c r="K187" s="74"/>
      <c r="L187" s="74"/>
      <c r="M187" s="74"/>
    </row>
    <row r="188" spans="2:13" x14ac:dyDescent="0.2">
      <c r="B188" s="74"/>
      <c r="C188" s="74"/>
      <c r="D188" s="74"/>
      <c r="E188" s="74"/>
      <c r="F188" s="74"/>
      <c r="G188" s="74"/>
      <c r="H188" s="74"/>
      <c r="I188" s="74"/>
      <c r="J188" s="74"/>
      <c r="K188" s="74"/>
      <c r="L188" s="74"/>
      <c r="M188" s="74"/>
    </row>
    <row r="189" spans="2:13" x14ac:dyDescent="0.2">
      <c r="B189" s="74"/>
      <c r="C189" s="74"/>
      <c r="D189" s="74"/>
      <c r="E189" s="74"/>
      <c r="F189" s="74"/>
      <c r="G189" s="74"/>
      <c r="H189" s="74"/>
      <c r="I189" s="74"/>
      <c r="J189" s="74"/>
      <c r="K189" s="74"/>
      <c r="L189" s="74"/>
      <c r="M189" s="74"/>
    </row>
    <row r="190" spans="2:13" x14ac:dyDescent="0.2">
      <c r="B190" s="74"/>
      <c r="C190" s="74"/>
      <c r="D190" s="74"/>
      <c r="E190" s="74"/>
      <c r="F190" s="74"/>
      <c r="G190" s="74"/>
      <c r="H190" s="74"/>
      <c r="I190" s="74"/>
      <c r="J190" s="74"/>
      <c r="K190" s="74"/>
      <c r="L190" s="74"/>
      <c r="M190" s="74"/>
    </row>
    <row r="191" spans="2:13" x14ac:dyDescent="0.2">
      <c r="B191" s="74"/>
      <c r="C191" s="74"/>
      <c r="D191" s="74"/>
      <c r="E191" s="74"/>
      <c r="F191" s="74"/>
      <c r="G191" s="74"/>
      <c r="H191" s="74"/>
      <c r="I191" s="74"/>
      <c r="J191" s="74"/>
      <c r="K191" s="74"/>
      <c r="L191" s="74"/>
      <c r="M191" s="74"/>
    </row>
    <row r="192" spans="2:13" x14ac:dyDescent="0.2">
      <c r="B192" s="74"/>
      <c r="C192" s="74"/>
      <c r="D192" s="74"/>
      <c r="E192" s="74"/>
      <c r="F192" s="74"/>
      <c r="G192" s="74"/>
      <c r="H192" s="74"/>
      <c r="I192" s="74"/>
      <c r="J192" s="74"/>
      <c r="K192" s="74"/>
      <c r="L192" s="74"/>
      <c r="M192" s="74"/>
    </row>
    <row r="193" spans="2:13" x14ac:dyDescent="0.2">
      <c r="B193" s="74"/>
      <c r="C193" s="74"/>
      <c r="D193" s="74"/>
      <c r="E193" s="74"/>
      <c r="F193" s="74"/>
      <c r="G193" s="74"/>
      <c r="H193" s="74"/>
      <c r="I193" s="74"/>
      <c r="J193" s="74"/>
      <c r="K193" s="74"/>
      <c r="L193" s="74"/>
      <c r="M193" s="74"/>
    </row>
    <row r="194" spans="2:13" x14ac:dyDescent="0.2">
      <c r="B194" s="74"/>
      <c r="C194" s="74"/>
      <c r="D194" s="74"/>
      <c r="E194" s="74"/>
      <c r="F194" s="74"/>
      <c r="G194" s="74"/>
      <c r="H194" s="74"/>
      <c r="I194" s="74"/>
      <c r="J194" s="74"/>
      <c r="K194" s="74"/>
      <c r="L194" s="74"/>
      <c r="M194" s="74"/>
    </row>
    <row r="195" spans="2:13" x14ac:dyDescent="0.2">
      <c r="B195" s="74"/>
      <c r="C195" s="74"/>
      <c r="D195" s="74"/>
      <c r="E195" s="74"/>
      <c r="F195" s="74"/>
      <c r="G195" s="74"/>
      <c r="H195" s="74"/>
      <c r="I195" s="74"/>
      <c r="J195" s="74"/>
      <c r="K195" s="74"/>
      <c r="L195" s="74"/>
      <c r="M195" s="74"/>
    </row>
    <row r="196" spans="2:13" x14ac:dyDescent="0.2">
      <c r="B196" s="74"/>
      <c r="C196" s="74"/>
      <c r="D196" s="74"/>
      <c r="E196" s="74"/>
      <c r="F196" s="74"/>
      <c r="G196" s="74"/>
      <c r="H196" s="74"/>
      <c r="I196" s="74"/>
      <c r="J196" s="74"/>
      <c r="K196" s="74"/>
      <c r="L196" s="74"/>
      <c r="M196" s="74"/>
    </row>
    <row r="197" spans="2:13" x14ac:dyDescent="0.2">
      <c r="B197" s="74"/>
      <c r="C197" s="74"/>
      <c r="D197" s="74"/>
      <c r="E197" s="74"/>
      <c r="F197" s="74"/>
      <c r="G197" s="74"/>
      <c r="H197" s="74"/>
      <c r="I197" s="74"/>
      <c r="J197" s="74"/>
      <c r="K197" s="74"/>
      <c r="L197" s="74"/>
      <c r="M197" s="74"/>
    </row>
    <row r="198" spans="2:13" x14ac:dyDescent="0.2">
      <c r="B198" s="74"/>
      <c r="C198" s="74"/>
      <c r="D198" s="74"/>
      <c r="E198" s="74"/>
      <c r="F198" s="74"/>
      <c r="G198" s="74"/>
      <c r="H198" s="74"/>
      <c r="I198" s="74"/>
      <c r="J198" s="74"/>
      <c r="K198" s="74"/>
      <c r="L198" s="74"/>
      <c r="M198" s="74"/>
    </row>
    <row r="199" spans="2:13" x14ac:dyDescent="0.2">
      <c r="B199" s="74"/>
      <c r="C199" s="74"/>
      <c r="D199" s="74"/>
      <c r="E199" s="74"/>
      <c r="F199" s="74"/>
      <c r="G199" s="74"/>
      <c r="H199" s="74"/>
      <c r="I199" s="74"/>
      <c r="J199" s="74"/>
      <c r="K199" s="74"/>
      <c r="L199" s="74"/>
      <c r="M199" s="74"/>
    </row>
    <row r="200" spans="2:13" x14ac:dyDescent="0.2">
      <c r="B200" s="74"/>
      <c r="C200" s="74"/>
      <c r="D200" s="74"/>
      <c r="E200" s="74"/>
      <c r="F200" s="74"/>
      <c r="G200" s="74"/>
      <c r="H200" s="74"/>
      <c r="I200" s="74"/>
      <c r="J200" s="74"/>
      <c r="K200" s="74"/>
      <c r="L200" s="74"/>
      <c r="M200" s="74"/>
    </row>
    <row r="201" spans="2:13" x14ac:dyDescent="0.2">
      <c r="B201" s="74"/>
      <c r="C201" s="74"/>
      <c r="D201" s="74"/>
      <c r="E201" s="74"/>
      <c r="F201" s="74"/>
      <c r="G201" s="74"/>
      <c r="H201" s="74"/>
      <c r="I201" s="74"/>
      <c r="J201" s="74"/>
      <c r="K201" s="74"/>
      <c r="L201" s="74"/>
      <c r="M201" s="74"/>
    </row>
    <row r="202" spans="2:13" x14ac:dyDescent="0.2">
      <c r="B202" s="74"/>
      <c r="C202" s="74"/>
      <c r="D202" s="74"/>
      <c r="E202" s="74"/>
      <c r="F202" s="74"/>
      <c r="G202" s="74"/>
      <c r="H202" s="74"/>
      <c r="I202" s="74"/>
      <c r="J202" s="74"/>
      <c r="K202" s="74"/>
      <c r="L202" s="74"/>
      <c r="M202" s="74"/>
    </row>
    <row r="203" spans="2:13" x14ac:dyDescent="0.2">
      <c r="B203" s="74"/>
      <c r="C203" s="74"/>
      <c r="D203" s="74"/>
      <c r="E203" s="74"/>
      <c r="F203" s="74"/>
      <c r="G203" s="74"/>
      <c r="H203" s="74"/>
      <c r="I203" s="74"/>
      <c r="J203" s="74"/>
      <c r="K203" s="74"/>
      <c r="L203" s="74"/>
      <c r="M203" s="74"/>
    </row>
    <row r="204" spans="2:13" x14ac:dyDescent="0.2">
      <c r="B204" s="74"/>
      <c r="C204" s="74"/>
      <c r="D204" s="74"/>
      <c r="E204" s="74"/>
      <c r="F204" s="74"/>
      <c r="G204" s="74"/>
      <c r="H204" s="74"/>
      <c r="I204" s="74"/>
      <c r="J204" s="74"/>
      <c r="K204" s="74"/>
      <c r="L204" s="74"/>
      <c r="M204" s="74"/>
    </row>
    <row r="205" spans="2:13" x14ac:dyDescent="0.2">
      <c r="B205" s="74"/>
      <c r="C205" s="74"/>
      <c r="D205" s="74"/>
      <c r="E205" s="74"/>
      <c r="F205" s="74"/>
      <c r="G205" s="74"/>
      <c r="H205" s="74"/>
      <c r="I205" s="74"/>
      <c r="J205" s="74"/>
      <c r="K205" s="74"/>
      <c r="L205" s="74"/>
      <c r="M205" s="74"/>
    </row>
    <row r="206" spans="2:13" x14ac:dyDescent="0.2">
      <c r="B206" s="74"/>
      <c r="C206" s="74"/>
      <c r="D206" s="74"/>
      <c r="E206" s="74"/>
      <c r="F206" s="74"/>
      <c r="G206" s="74"/>
      <c r="H206" s="74"/>
      <c r="I206" s="74"/>
      <c r="J206" s="74"/>
      <c r="K206" s="74"/>
      <c r="L206" s="74"/>
      <c r="M206" s="74"/>
    </row>
    <row r="207" spans="2:13" x14ac:dyDescent="0.2">
      <c r="B207" s="74"/>
      <c r="C207" s="74"/>
      <c r="D207" s="74"/>
      <c r="E207" s="74"/>
      <c r="F207" s="74"/>
      <c r="G207" s="74"/>
      <c r="H207" s="74"/>
      <c r="I207" s="74"/>
      <c r="J207" s="74"/>
      <c r="K207" s="74"/>
      <c r="L207" s="74"/>
      <c r="M207" s="74"/>
    </row>
    <row r="208" spans="2:13" x14ac:dyDescent="0.2">
      <c r="B208" s="74"/>
      <c r="C208" s="74"/>
      <c r="D208" s="74"/>
      <c r="E208" s="74"/>
      <c r="F208" s="74"/>
      <c r="G208" s="74"/>
      <c r="H208" s="74"/>
      <c r="I208" s="74"/>
      <c r="J208" s="74"/>
      <c r="K208" s="74"/>
      <c r="L208" s="74"/>
      <c r="M208" s="74"/>
    </row>
    <row r="209" spans="1:13" x14ac:dyDescent="0.2">
      <c r="B209" s="74"/>
      <c r="C209" s="74"/>
      <c r="D209" s="74"/>
      <c r="E209" s="74"/>
      <c r="F209" s="74"/>
      <c r="G209" s="74"/>
      <c r="H209" s="74"/>
      <c r="I209" s="74"/>
      <c r="J209" s="74"/>
      <c r="K209" s="74"/>
      <c r="L209" s="74"/>
      <c r="M209" s="74"/>
    </row>
    <row r="210" spans="1:13" x14ac:dyDescent="0.2">
      <c r="B210" s="74"/>
      <c r="C210" s="74"/>
      <c r="D210" s="74"/>
      <c r="E210" s="74"/>
      <c r="F210" s="74"/>
      <c r="G210" s="74"/>
      <c r="H210" s="74"/>
      <c r="I210" s="74"/>
      <c r="J210" s="74"/>
      <c r="K210" s="74"/>
      <c r="L210" s="74"/>
      <c r="M210" s="74"/>
    </row>
    <row r="211" spans="1:13" x14ac:dyDescent="0.2">
      <c r="B211" s="74"/>
      <c r="C211" s="74"/>
      <c r="D211" s="74"/>
      <c r="E211" s="74"/>
      <c r="F211" s="74"/>
      <c r="G211" s="74"/>
      <c r="H211" s="74"/>
      <c r="I211" s="74"/>
      <c r="J211" s="74"/>
      <c r="K211" s="74"/>
      <c r="L211" s="74"/>
      <c r="M211" s="74"/>
    </row>
    <row r="212" spans="1:13" x14ac:dyDescent="0.2">
      <c r="B212" s="74"/>
      <c r="C212" s="74"/>
      <c r="D212" s="74"/>
      <c r="E212" s="74"/>
      <c r="F212" s="74"/>
      <c r="G212" s="74"/>
      <c r="H212" s="74"/>
      <c r="I212" s="74"/>
      <c r="J212" s="74"/>
      <c r="K212" s="74"/>
      <c r="L212" s="74"/>
      <c r="M212" s="74"/>
    </row>
    <row r="213" spans="1:13" x14ac:dyDescent="0.2">
      <c r="B213" s="74"/>
      <c r="C213" s="74"/>
      <c r="D213" s="74"/>
      <c r="E213" s="74"/>
      <c r="F213" s="74"/>
      <c r="G213" s="74"/>
      <c r="H213" s="74"/>
      <c r="I213" s="74"/>
      <c r="J213" s="74"/>
      <c r="K213" s="74"/>
      <c r="L213" s="74"/>
      <c r="M213" s="74"/>
    </row>
    <row r="214" spans="1:13" x14ac:dyDescent="0.2">
      <c r="B214" s="46"/>
      <c r="C214" s="47"/>
      <c r="D214" s="47"/>
      <c r="E214" s="48"/>
      <c r="F214" s="49"/>
      <c r="G214" s="49"/>
      <c r="H214" s="51"/>
      <c r="I214" s="53"/>
      <c r="J214" s="53"/>
      <c r="K214" s="53"/>
      <c r="M214" s="48"/>
    </row>
    <row r="215" spans="1:13" x14ac:dyDescent="0.2">
      <c r="B215" s="55"/>
      <c r="C215" s="46"/>
      <c r="D215" s="47"/>
      <c r="E215" s="48"/>
      <c r="F215" s="49"/>
      <c r="G215" s="59"/>
      <c r="H215" s="61"/>
      <c r="I215" s="53"/>
      <c r="J215" s="61"/>
      <c r="K215" s="61"/>
      <c r="L215" s="48"/>
      <c r="M215" s="48"/>
    </row>
    <row r="216" spans="1:13" x14ac:dyDescent="0.2">
      <c r="B216" s="55"/>
      <c r="C216" s="47"/>
      <c r="D216" s="65"/>
      <c r="E216" s="65"/>
      <c r="F216" s="59"/>
      <c r="G216" s="59"/>
      <c r="H216" s="68"/>
      <c r="I216" s="68"/>
      <c r="J216" s="61"/>
      <c r="K216" s="61"/>
      <c r="L216" s="48"/>
      <c r="M216" s="48"/>
    </row>
    <row r="217" spans="1:13" x14ac:dyDescent="0.2">
      <c r="A217" s="44"/>
    </row>
    <row r="218" spans="1:13" x14ac:dyDescent="0.2">
      <c r="B218" s="74"/>
      <c r="C218" s="74"/>
      <c r="D218" s="74"/>
      <c r="E218" s="74"/>
      <c r="F218" s="74"/>
      <c r="G218" s="74"/>
      <c r="H218" s="74"/>
      <c r="I218" s="74"/>
      <c r="J218" s="74"/>
      <c r="K218" s="74"/>
      <c r="L218" s="74"/>
      <c r="M218" s="74"/>
    </row>
    <row r="219" spans="1:13" x14ac:dyDescent="0.2">
      <c r="B219" s="74"/>
      <c r="C219" s="74"/>
      <c r="D219" s="74"/>
      <c r="E219" s="74"/>
      <c r="F219" s="74"/>
      <c r="G219" s="74"/>
      <c r="H219" s="74"/>
      <c r="I219" s="74"/>
      <c r="J219" s="74"/>
      <c r="K219" s="74"/>
      <c r="L219" s="74"/>
      <c r="M219" s="74"/>
    </row>
    <row r="220" spans="1:13" x14ac:dyDescent="0.2">
      <c r="A220" s="43"/>
      <c r="B220" s="74"/>
      <c r="C220" s="74"/>
      <c r="D220" s="74"/>
      <c r="E220" s="74"/>
      <c r="F220" s="74"/>
      <c r="G220" s="74"/>
      <c r="H220" s="74"/>
      <c r="I220" s="74"/>
      <c r="J220" s="74"/>
      <c r="K220" s="74"/>
      <c r="L220" s="74"/>
      <c r="M220" s="74"/>
    </row>
    <row r="222" spans="1:13" x14ac:dyDescent="0.2">
      <c r="B222" s="74"/>
      <c r="C222" s="74"/>
      <c r="D222" s="74"/>
      <c r="E222" s="74"/>
      <c r="F222" s="74"/>
      <c r="G222" s="74"/>
      <c r="H222" s="74"/>
      <c r="I222" s="74"/>
      <c r="J222" s="74"/>
      <c r="K222" s="74"/>
      <c r="L222" s="74"/>
      <c r="M222" s="74"/>
    </row>
    <row r="223" spans="1:13" x14ac:dyDescent="0.2">
      <c r="B223" s="74"/>
      <c r="C223" s="74"/>
      <c r="D223" s="74"/>
      <c r="E223" s="74"/>
      <c r="F223" s="74"/>
      <c r="G223" s="74"/>
      <c r="H223" s="74"/>
      <c r="I223" s="74"/>
      <c r="J223" s="74"/>
      <c r="K223" s="74"/>
      <c r="L223" s="74"/>
      <c r="M223" s="74"/>
    </row>
    <row r="224" spans="1:13" x14ac:dyDescent="0.2">
      <c r="B224" s="74"/>
      <c r="C224" s="74"/>
      <c r="D224" s="74"/>
      <c r="E224" s="74"/>
      <c r="F224" s="74"/>
      <c r="G224" s="74"/>
      <c r="H224" s="74"/>
      <c r="I224" s="74"/>
      <c r="J224" s="74"/>
      <c r="K224" s="74"/>
      <c r="L224" s="74"/>
      <c r="M224" s="74"/>
    </row>
    <row r="225" spans="2:13" x14ac:dyDescent="0.2">
      <c r="B225" s="74"/>
      <c r="C225" s="74"/>
      <c r="D225" s="74"/>
      <c r="E225" s="74"/>
      <c r="F225" s="74"/>
      <c r="G225" s="74"/>
      <c r="H225" s="74"/>
      <c r="I225" s="74"/>
      <c r="J225" s="74"/>
      <c r="K225" s="74"/>
      <c r="L225" s="74"/>
      <c r="M225" s="74"/>
    </row>
    <row r="226" spans="2:13" x14ac:dyDescent="0.2">
      <c r="B226" s="74"/>
      <c r="C226" s="74"/>
      <c r="D226" s="74"/>
      <c r="E226" s="74"/>
      <c r="F226" s="74"/>
      <c r="G226" s="74"/>
      <c r="H226" s="74"/>
      <c r="I226" s="74"/>
      <c r="J226" s="74"/>
      <c r="K226" s="74"/>
      <c r="L226" s="74"/>
      <c r="M226" s="74"/>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workbookViewId="0">
      <pane xSplit="1" ySplit="6" topLeftCell="B7" activePane="bottomRight" state="frozen"/>
      <selection pane="topRight" activeCell="B1" sqref="B1"/>
      <selection pane="bottomLeft" activeCell="A7" sqref="A7"/>
      <selection pane="bottomRight"/>
    </sheetView>
  </sheetViews>
  <sheetFormatPr defaultRowHeight="12.75" x14ac:dyDescent="0.2"/>
  <sheetData>
    <row r="1" spans="1:31" x14ac:dyDescent="0.2">
      <c r="A1" s="97" t="s">
        <v>184</v>
      </c>
      <c r="C1" s="1" t="s">
        <v>0</v>
      </c>
    </row>
    <row r="2" spans="1:31" x14ac:dyDescent="0.2">
      <c r="C2" s="1" t="s">
        <v>1</v>
      </c>
      <c r="R2" s="12"/>
    </row>
    <row r="3" spans="1:31" x14ac:dyDescent="0.2">
      <c r="C3" s="1"/>
      <c r="R3" s="12" t="s">
        <v>2</v>
      </c>
    </row>
    <row r="4" spans="1:31" x14ac:dyDescent="0.2">
      <c r="B4" s="22" t="s">
        <v>3</v>
      </c>
      <c r="C4" s="23"/>
      <c r="D4" s="2"/>
      <c r="E4" s="2"/>
      <c r="F4" s="2"/>
      <c r="G4" s="23" t="s">
        <v>4</v>
      </c>
      <c r="L4" s="3"/>
      <c r="M4" s="3"/>
      <c r="N4" s="3"/>
      <c r="O4" s="4"/>
      <c r="P4" s="4"/>
      <c r="Q4" s="6"/>
      <c r="R4" s="12" t="s">
        <v>5</v>
      </c>
      <c r="S4" s="5"/>
      <c r="T4" s="6"/>
      <c r="U4" s="6"/>
      <c r="V4" s="5"/>
      <c r="W4" s="5"/>
      <c r="X4" s="29" t="s">
        <v>6</v>
      </c>
      <c r="Y4" s="5"/>
      <c r="Z4" s="6"/>
      <c r="AA4" s="8"/>
      <c r="AB4" s="31" t="s">
        <v>7</v>
      </c>
      <c r="AC4" s="31"/>
      <c r="AE4" s="26" t="s">
        <v>8</v>
      </c>
    </row>
    <row r="5" spans="1:31" x14ac:dyDescent="0.2">
      <c r="B5" s="24" t="s">
        <v>9</v>
      </c>
      <c r="C5" s="24" t="s">
        <v>10</v>
      </c>
      <c r="D5" s="9" t="s">
        <v>11</v>
      </c>
      <c r="E5" s="2" t="s">
        <v>12</v>
      </c>
      <c r="F5" s="10" t="s">
        <v>13</v>
      </c>
      <c r="G5" s="23" t="s">
        <v>14</v>
      </c>
      <c r="K5" s="26"/>
      <c r="L5" s="3"/>
      <c r="M5" s="25" t="s">
        <v>15</v>
      </c>
      <c r="N5" s="3"/>
      <c r="O5" s="4"/>
      <c r="P5" s="12" t="s">
        <v>16</v>
      </c>
      <c r="Q5" s="13" t="s">
        <v>17</v>
      </c>
      <c r="R5" s="8" t="s">
        <v>18</v>
      </c>
      <c r="S5" s="13"/>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11" t="s">
        <v>10</v>
      </c>
      <c r="F6" s="15" t="s">
        <v>31</v>
      </c>
      <c r="G6" s="25" t="s">
        <v>32</v>
      </c>
      <c r="H6" s="2" t="s">
        <v>33</v>
      </c>
      <c r="I6" s="11" t="s">
        <v>34</v>
      </c>
      <c r="J6" s="11" t="s">
        <v>35</v>
      </c>
      <c r="K6" s="25" t="s">
        <v>36</v>
      </c>
      <c r="L6" s="27" t="s">
        <v>37</v>
      </c>
      <c r="M6" s="28" t="s">
        <v>38</v>
      </c>
      <c r="N6" s="28" t="s">
        <v>39</v>
      </c>
      <c r="O6" s="12" t="s">
        <v>40</v>
      </c>
      <c r="P6" s="16" t="s">
        <v>5</v>
      </c>
      <c r="Q6" s="7" t="s">
        <v>5</v>
      </c>
      <c r="R6" s="13" t="s">
        <v>41</v>
      </c>
      <c r="S6" s="29" t="s">
        <v>38</v>
      </c>
      <c r="T6" s="30" t="s">
        <v>42</v>
      </c>
      <c r="U6" s="7" t="s">
        <v>43</v>
      </c>
      <c r="V6" s="7" t="s">
        <v>43</v>
      </c>
      <c r="W6" s="7" t="s">
        <v>44</v>
      </c>
      <c r="X6" s="30" t="s">
        <v>41</v>
      </c>
      <c r="Y6" s="13" t="s">
        <v>45</v>
      </c>
      <c r="Z6" s="8" t="s">
        <v>46</v>
      </c>
      <c r="AA6" s="8" t="s">
        <v>41</v>
      </c>
      <c r="AB6" s="29" t="s">
        <v>45</v>
      </c>
      <c r="AC6" s="29" t="s">
        <v>41</v>
      </c>
      <c r="AD6" s="26" t="s">
        <v>47</v>
      </c>
      <c r="AE6" s="26" t="s">
        <v>48</v>
      </c>
    </row>
    <row r="7" spans="1:31" x14ac:dyDescent="0.2">
      <c r="A7">
        <v>1950</v>
      </c>
      <c r="B7" s="20">
        <v>70.260939827304341</v>
      </c>
      <c r="C7" s="20">
        <v>51.799087215564683</v>
      </c>
      <c r="D7" s="20">
        <v>56.512239438864043</v>
      </c>
      <c r="E7" s="20">
        <v>44.760610245947007</v>
      </c>
      <c r="F7" s="20">
        <v>42.495359365738494</v>
      </c>
      <c r="G7" s="20">
        <v>14.636395424212512</v>
      </c>
      <c r="H7" s="20">
        <v>13.07396393813222</v>
      </c>
      <c r="I7" s="20">
        <v>42.001796227921368</v>
      </c>
      <c r="J7" s="17"/>
      <c r="K7" s="20">
        <v>31.657285668048072</v>
      </c>
      <c r="L7" s="20">
        <v>55.483802709309458</v>
      </c>
      <c r="M7" s="20">
        <v>23.373002096386813</v>
      </c>
      <c r="N7" s="20">
        <v>36.770017147298596</v>
      </c>
      <c r="O7" s="21">
        <v>58.390694327857069</v>
      </c>
      <c r="P7" s="21">
        <v>65.685463659147871</v>
      </c>
      <c r="Q7" s="20">
        <v>2.8257919504603848</v>
      </c>
      <c r="R7" s="20">
        <v>40.405185097795965</v>
      </c>
      <c r="S7" s="20">
        <v>12.810852442509711</v>
      </c>
      <c r="T7" s="20">
        <v>22.185293672313431</v>
      </c>
      <c r="U7" s="20">
        <v>13.217096884825327</v>
      </c>
      <c r="V7" s="20">
        <v>29.057608513685771</v>
      </c>
      <c r="W7" s="20">
        <v>24.411883113981666</v>
      </c>
      <c r="X7" s="20">
        <v>16.504403034100065</v>
      </c>
      <c r="Y7" s="20">
        <v>19.940923708353449</v>
      </c>
      <c r="Z7" s="20">
        <v>23.510773720814701</v>
      </c>
      <c r="AA7" s="20">
        <v>11.675753653381241</v>
      </c>
      <c r="AB7" s="20">
        <v>27.13255816109859</v>
      </c>
      <c r="AC7" s="20">
        <v>31.445958572529189</v>
      </c>
      <c r="AD7" s="20">
        <v>28.200964469053748</v>
      </c>
      <c r="AE7" s="20">
        <v>27.622820084914729</v>
      </c>
    </row>
    <row r="8" spans="1:31" x14ac:dyDescent="0.2">
      <c r="A8">
        <v>1951</v>
      </c>
      <c r="B8" s="20">
        <v>67.489067415592501</v>
      </c>
      <c r="C8" s="20">
        <v>57.015819932772018</v>
      </c>
      <c r="D8" s="20">
        <v>63.78511894925699</v>
      </c>
      <c r="E8" s="20">
        <v>46.515928294807672</v>
      </c>
      <c r="F8" s="20">
        <v>44.327055890123766</v>
      </c>
      <c r="G8" s="20">
        <v>16.937715459466048</v>
      </c>
      <c r="H8" s="20">
        <v>14.552767057098333</v>
      </c>
      <c r="I8" s="20">
        <v>48.118950204570403</v>
      </c>
      <c r="J8" s="17"/>
      <c r="K8" s="20">
        <v>35.527652437374833</v>
      </c>
      <c r="L8" s="20">
        <v>61.531537204624186</v>
      </c>
      <c r="M8" s="20">
        <v>25.303759734470713</v>
      </c>
      <c r="N8" s="20">
        <v>39.847450039857492</v>
      </c>
      <c r="O8" s="21">
        <v>65.830435303993298</v>
      </c>
      <c r="P8" s="21">
        <v>94.244360902255636</v>
      </c>
      <c r="Q8" s="20">
        <v>3.7677226006138462</v>
      </c>
      <c r="R8" s="20">
        <v>40.405185097795965</v>
      </c>
      <c r="S8" s="20">
        <v>13.365513951963134</v>
      </c>
      <c r="T8" s="20">
        <v>22.331436954432515</v>
      </c>
      <c r="U8" s="20">
        <v>13.580086621565279</v>
      </c>
      <c r="V8" s="20">
        <v>28.99379289853227</v>
      </c>
      <c r="W8" s="20">
        <v>24.706030074762541</v>
      </c>
      <c r="X8" s="20">
        <v>17.380038564848139</v>
      </c>
      <c r="Y8" s="20">
        <v>21.164734910671168</v>
      </c>
      <c r="Z8" s="20">
        <v>25.391635618479878</v>
      </c>
      <c r="AA8" s="20">
        <v>12.057002752267158</v>
      </c>
      <c r="AB8" s="20">
        <v>27.876452252095525</v>
      </c>
      <c r="AC8" s="20">
        <v>38.467577811053502</v>
      </c>
      <c r="AD8" s="20">
        <v>31.095484707275478</v>
      </c>
      <c r="AE8" s="20">
        <v>29.758173496895296</v>
      </c>
    </row>
    <row r="9" spans="1:31" x14ac:dyDescent="0.2">
      <c r="A9">
        <v>1952</v>
      </c>
      <c r="B9" s="20">
        <v>68.935261717355203</v>
      </c>
      <c r="C9" s="20">
        <v>57.506806541450359</v>
      </c>
      <c r="D9" s="20">
        <v>65.849044215719843</v>
      </c>
      <c r="E9" s="20">
        <v>42.420186180799455</v>
      </c>
      <c r="F9" s="20">
        <v>44.693395195000825</v>
      </c>
      <c r="G9" s="20">
        <v>18.226454679208032</v>
      </c>
      <c r="H9" s="20">
        <v>15.561041910938862</v>
      </c>
      <c r="I9" s="20">
        <v>52.280211555732961</v>
      </c>
      <c r="J9" s="17"/>
      <c r="K9" s="20">
        <v>36.774913489284117</v>
      </c>
      <c r="L9" s="20">
        <v>64.305727340089661</v>
      </c>
      <c r="M9" s="20">
        <v>24.86917650936692</v>
      </c>
      <c r="N9" s="20">
        <v>38.680147908197227</v>
      </c>
      <c r="O9" s="21">
        <v>63.125074949034676</v>
      </c>
      <c r="P9" s="21">
        <v>77.109022556390983</v>
      </c>
      <c r="Q9" s="20">
        <v>4.3328809907059229</v>
      </c>
      <c r="R9" s="20">
        <v>40.296860204772386</v>
      </c>
      <c r="S9" s="20">
        <v>14.130981540347243</v>
      </c>
      <c r="T9" s="20">
        <v>23.0013870777329</v>
      </c>
      <c r="U9" s="20">
        <v>14.135247395402855</v>
      </c>
      <c r="V9" s="20">
        <v>29.732909189675425</v>
      </c>
      <c r="W9" s="20">
        <v>25.491119894743164</v>
      </c>
      <c r="X9" s="20">
        <v>18.096467635460204</v>
      </c>
      <c r="Y9" s="20">
        <v>22.460535007242875</v>
      </c>
      <c r="Z9" s="20">
        <v>25.626743355688024</v>
      </c>
      <c r="AA9" s="20">
        <v>12.438251851153076</v>
      </c>
      <c r="AB9" s="20">
        <v>27.993909213831884</v>
      </c>
      <c r="AC9" s="20">
        <v>41.433606627326711</v>
      </c>
      <c r="AD9" s="20">
        <v>32.306048907801085</v>
      </c>
      <c r="AE9" s="20">
        <v>30.645810601483308</v>
      </c>
    </row>
    <row r="10" spans="1:31" x14ac:dyDescent="0.2">
      <c r="A10">
        <v>1953</v>
      </c>
      <c r="B10" s="20">
        <v>71.466101745439914</v>
      </c>
      <c r="C10" s="20">
        <v>59.5321263022485</v>
      </c>
      <c r="D10" s="20">
        <v>68.994073193187063</v>
      </c>
      <c r="E10" s="20">
        <v>41.249974148225668</v>
      </c>
      <c r="F10" s="20">
        <v>46.525091719386104</v>
      </c>
      <c r="G10" s="20">
        <v>19.699299501770295</v>
      </c>
      <c r="H10" s="20">
        <v>17.275109162467764</v>
      </c>
      <c r="I10" s="20">
        <v>55.952499750523899</v>
      </c>
      <c r="J10" s="17"/>
      <c r="K10" s="20">
        <v>39.488027736220815</v>
      </c>
      <c r="L10" s="20">
        <v>66.525079448462051</v>
      </c>
      <c r="M10" s="20">
        <v>25.032063637584496</v>
      </c>
      <c r="N10" s="20">
        <v>38.361792781380785</v>
      </c>
      <c r="O10" s="21">
        <v>61.546948075308805</v>
      </c>
      <c r="P10" s="21">
        <v>68.541353383458656</v>
      </c>
      <c r="Q10" s="20">
        <v>4.8980393807980001</v>
      </c>
      <c r="R10" s="20">
        <v>40.730159776866714</v>
      </c>
      <c r="S10" s="20">
        <v>14.707661725122815</v>
      </c>
      <c r="T10" s="20">
        <v>23.768474836772171</v>
      </c>
      <c r="U10" s="20">
        <v>14.39147544486635</v>
      </c>
      <c r="V10" s="20">
        <v>30.962756405002061</v>
      </c>
      <c r="W10" s="20">
        <v>26.056450116440768</v>
      </c>
      <c r="X10" s="20">
        <v>18.839431116094932</v>
      </c>
      <c r="Y10" s="20">
        <v>23.468379526798646</v>
      </c>
      <c r="Z10" s="20">
        <v>27.037389778936909</v>
      </c>
      <c r="AA10" s="20">
        <v>12.819500950038993</v>
      </c>
      <c r="AB10" s="20">
        <v>28.38543241961974</v>
      </c>
      <c r="AC10" s="20">
        <v>41.509270627741849</v>
      </c>
      <c r="AD10" s="20">
        <v>33.617885988915418</v>
      </c>
      <c r="AE10" s="20">
        <v>32.18661463208889</v>
      </c>
    </row>
    <row r="11" spans="1:31" x14ac:dyDescent="0.2">
      <c r="A11">
        <v>1954</v>
      </c>
      <c r="B11" s="20">
        <v>73.394360814456832</v>
      </c>
      <c r="C11" s="20">
        <v>58.979766367485368</v>
      </c>
      <c r="D11" s="20">
        <v>69.583766126462166</v>
      </c>
      <c r="E11" s="20">
        <v>36.861679026074</v>
      </c>
      <c r="F11" s="20">
        <v>46.525091719386104</v>
      </c>
      <c r="G11" s="20">
        <v>21.632408331383271</v>
      </c>
      <c r="H11" s="20">
        <v>18.31699317810298</v>
      </c>
      <c r="I11" s="20">
        <v>60.9021055782856</v>
      </c>
      <c r="J11" s="17"/>
      <c r="K11" s="20">
        <v>36.517746262086327</v>
      </c>
      <c r="L11" s="20">
        <v>69.243785781218207</v>
      </c>
      <c r="M11" s="20">
        <v>23.645549092059465</v>
      </c>
      <c r="N11" s="20">
        <v>35.7088333912438</v>
      </c>
      <c r="O11" s="21">
        <v>55.008993884158784</v>
      </c>
      <c r="P11" s="21">
        <v>64.257518796992485</v>
      </c>
      <c r="Q11" s="20">
        <v>5.6515839009207696</v>
      </c>
      <c r="R11" s="20">
        <v>38.347012130347913</v>
      </c>
      <c r="S11" s="20">
        <v>14.994711306306742</v>
      </c>
      <c r="T11" s="20">
        <v>23.936409958000532</v>
      </c>
      <c r="U11" s="20">
        <v>14.519589469598097</v>
      </c>
      <c r="V11" s="20">
        <v>31.158428881355235</v>
      </c>
      <c r="W11" s="20">
        <v>26.247074210689306</v>
      </c>
      <c r="X11" s="20">
        <v>19.476256956638984</v>
      </c>
      <c r="Y11" s="20">
        <v>24.260257363592466</v>
      </c>
      <c r="Z11" s="20">
        <v>28.21292846497764</v>
      </c>
      <c r="AA11" s="20">
        <v>13.200750048924911</v>
      </c>
      <c r="AB11" s="20">
        <v>28.581194022513667</v>
      </c>
      <c r="AC11" s="20">
        <v>41.025021025084996</v>
      </c>
      <c r="AD11" s="20">
        <v>33.156270068092418</v>
      </c>
      <c r="AE11" s="20">
        <v>31.72883952154665</v>
      </c>
    </row>
    <row r="12" spans="1:31" x14ac:dyDescent="0.2">
      <c r="A12">
        <v>1955</v>
      </c>
      <c r="B12" s="20">
        <v>74.720038924405969</v>
      </c>
      <c r="C12" s="20">
        <v>65.055725649879804</v>
      </c>
      <c r="D12" s="20">
        <v>76.070388392488312</v>
      </c>
      <c r="E12" s="20">
        <v>42.712739188942891</v>
      </c>
      <c r="F12" s="20">
        <v>51.287502682787832</v>
      </c>
      <c r="G12" s="20">
        <v>22.644989146894829</v>
      </c>
      <c r="H12" s="20">
        <v>21.140162768856467</v>
      </c>
      <c r="I12" s="20">
        <v>66.450454046502344</v>
      </c>
      <c r="J12" s="17"/>
      <c r="K12" s="20">
        <v>40.336679585973521</v>
      </c>
      <c r="L12" s="20">
        <v>73.959909011509524</v>
      </c>
      <c r="M12" s="20">
        <v>25.636915749279055</v>
      </c>
      <c r="N12" s="20">
        <v>38.892384659408187</v>
      </c>
      <c r="O12" s="21">
        <v>61.096054682815705</v>
      </c>
      <c r="P12" s="21">
        <v>78.536967418546354</v>
      </c>
      <c r="Q12" s="20">
        <v>6.7819006811049238</v>
      </c>
      <c r="R12" s="20">
        <v>40.188535311748801</v>
      </c>
      <c r="S12" s="20">
        <v>15.707833145163992</v>
      </c>
      <c r="T12" s="20">
        <v>25.982253730148138</v>
      </c>
      <c r="U12" s="20">
        <v>16.142367116200237</v>
      </c>
      <c r="V12" s="20">
        <v>33.762072280823602</v>
      </c>
      <c r="W12" s="20">
        <v>27.321194896263162</v>
      </c>
      <c r="X12" s="20">
        <v>20.696839817681756</v>
      </c>
      <c r="Y12" s="20">
        <v>25.987990825688073</v>
      </c>
      <c r="Z12" s="20">
        <v>30.56400583705911</v>
      </c>
      <c r="AA12" s="20">
        <v>13.772623697253788</v>
      </c>
      <c r="AB12" s="20">
        <v>30.421353089716607</v>
      </c>
      <c r="AC12" s="20">
        <v>40.888825824337758</v>
      </c>
      <c r="AD12" s="20">
        <v>34.986247468497858</v>
      </c>
      <c r="AE12" s="20">
        <v>33.922810478169829</v>
      </c>
    </row>
    <row r="13" spans="1:31" x14ac:dyDescent="0.2">
      <c r="A13">
        <v>1956</v>
      </c>
      <c r="B13" s="20">
        <v>73.153328430829731</v>
      </c>
      <c r="C13" s="20">
        <v>68.063018628034641</v>
      </c>
      <c r="D13" s="20">
        <v>79.411981681047223</v>
      </c>
      <c r="E13" s="20">
        <v>45.930822278520779</v>
      </c>
      <c r="F13" s="20">
        <v>52.752859902296052</v>
      </c>
      <c r="G13" s="20">
        <v>24.393992373687517</v>
      </c>
      <c r="H13" s="20">
        <v>23.02227582935879</v>
      </c>
      <c r="I13" s="20">
        <v>72.387985231014866</v>
      </c>
      <c r="J13" s="17"/>
      <c r="K13" s="20">
        <v>40.658138619970757</v>
      </c>
      <c r="L13" s="20">
        <v>79.175386466184591</v>
      </c>
      <c r="M13" s="20">
        <v>26.552572850186202</v>
      </c>
      <c r="N13" s="20">
        <v>40.165805166673941</v>
      </c>
      <c r="O13" s="21">
        <v>62.223288164048462</v>
      </c>
      <c r="P13" s="21">
        <v>85.676691729323309</v>
      </c>
      <c r="Q13" s="20">
        <v>7.5354452012276925</v>
      </c>
      <c r="R13" s="20">
        <v>41.271784241984619</v>
      </c>
      <c r="S13" s="20">
        <v>14.544929688014999</v>
      </c>
      <c r="T13" s="20">
        <v>26.721160776663911</v>
      </c>
      <c r="U13" s="20">
        <v>16.95375593950131</v>
      </c>
      <c r="V13" s="20">
        <v>34.356062795975518</v>
      </c>
      <c r="W13" s="20">
        <v>28.454059692152654</v>
      </c>
      <c r="X13" s="20">
        <v>21.837819448656518</v>
      </c>
      <c r="Y13" s="20">
        <v>27.427768710767744</v>
      </c>
      <c r="Z13" s="20">
        <v>32.915083209140583</v>
      </c>
      <c r="AA13" s="20">
        <v>14.392153482943405</v>
      </c>
      <c r="AB13" s="20">
        <v>32.261512156919544</v>
      </c>
      <c r="AC13" s="20">
        <v>41.494137827658818</v>
      </c>
      <c r="AD13" s="20">
        <v>35.681026533001855</v>
      </c>
      <c r="AE13" s="20">
        <v>34.634594948830021</v>
      </c>
    </row>
    <row r="14" spans="1:31" x14ac:dyDescent="0.2">
      <c r="A14">
        <v>1957</v>
      </c>
      <c r="B14" s="20">
        <v>70.863520786372121</v>
      </c>
      <c r="C14" s="20">
        <v>67.694778671525867</v>
      </c>
      <c r="D14" s="20">
        <v>79.215417369955503</v>
      </c>
      <c r="E14" s="20">
        <v>45.930822278520779</v>
      </c>
      <c r="F14" s="20">
        <v>51.287502682787832</v>
      </c>
      <c r="G14" s="20">
        <v>26.050942799070064</v>
      </c>
      <c r="H14" s="20">
        <v>24.064159844994009</v>
      </c>
      <c r="I14" s="20">
        <v>76.868575990420112</v>
      </c>
      <c r="J14" s="17"/>
      <c r="K14" s="20">
        <v>40.928164208528443</v>
      </c>
      <c r="L14" s="20">
        <v>79.008935058056679</v>
      </c>
      <c r="M14" s="20">
        <v>26.693758353966736</v>
      </c>
      <c r="N14" s="20">
        <v>39.900509227660237</v>
      </c>
      <c r="O14" s="21">
        <v>58.841587720350176</v>
      </c>
      <c r="P14" s="21">
        <v>89.960526315789465</v>
      </c>
      <c r="Q14" s="20">
        <v>8.6657619814118458</v>
      </c>
      <c r="R14" s="20">
        <v>41.380109135008205</v>
      </c>
      <c r="S14" s="20">
        <v>16.793110428507791</v>
      </c>
      <c r="T14" s="20">
        <v>27.245401552471904</v>
      </c>
      <c r="U14" s="20">
        <v>17.252688663875386</v>
      </c>
      <c r="V14" s="20">
        <v>34.969210872150789</v>
      </c>
      <c r="W14" s="20">
        <v>29.42025121633311</v>
      </c>
      <c r="X14" s="20">
        <v>23.031867899676616</v>
      </c>
      <c r="Y14" s="20">
        <v>28.723568807339444</v>
      </c>
      <c r="Z14" s="20">
        <v>34.325729632389468</v>
      </c>
      <c r="AA14" s="20">
        <v>15.392932367518938</v>
      </c>
      <c r="AB14" s="20">
        <v>33.162015530231614</v>
      </c>
      <c r="AC14" s="20">
        <v>42.402105832640416</v>
      </c>
      <c r="AD14" s="20">
        <v>36.262756800569612</v>
      </c>
      <c r="AE14" s="20">
        <v>35.156570227314162</v>
      </c>
    </row>
    <row r="15" spans="1:31" x14ac:dyDescent="0.2">
      <c r="A15">
        <v>1958</v>
      </c>
      <c r="B15" s="20">
        <v>73.755909389897511</v>
      </c>
      <c r="C15" s="20">
        <v>63.521392497759997</v>
      </c>
      <c r="D15" s="20">
        <v>74.203027437117143</v>
      </c>
      <c r="E15" s="20">
        <v>40.079762115651889</v>
      </c>
      <c r="F15" s="20">
        <v>52.386520597419</v>
      </c>
      <c r="G15" s="20">
        <v>27.155576415991764</v>
      </c>
      <c r="H15" s="20">
        <v>24.366642301146165</v>
      </c>
      <c r="I15" s="20">
        <v>80.121744336892519</v>
      </c>
      <c r="J15" s="17"/>
      <c r="K15" s="20">
        <v>37.14780596872091</v>
      </c>
      <c r="L15" s="20">
        <v>81.838608996231457</v>
      </c>
      <c r="M15" s="20">
        <v>25.134096846720031</v>
      </c>
      <c r="N15" s="20">
        <v>36.770017147298596</v>
      </c>
      <c r="O15" s="21">
        <v>51.627293440460498</v>
      </c>
      <c r="P15" s="21">
        <v>71.397243107769427</v>
      </c>
      <c r="Q15" s="20">
        <v>8.4773758513811543</v>
      </c>
      <c r="R15" s="20">
        <v>39.971885525701637</v>
      </c>
      <c r="S15" s="20">
        <v>17.025031763920207</v>
      </c>
      <c r="T15" s="20">
        <v>27.17171270413353</v>
      </c>
      <c r="U15" s="20">
        <v>17.402155026062427</v>
      </c>
      <c r="V15" s="20">
        <v>34.781364448280968</v>
      </c>
      <c r="W15" s="20">
        <v>29.029136953451911</v>
      </c>
      <c r="X15" s="20">
        <v>23.509487280084659</v>
      </c>
      <c r="Y15" s="20">
        <v>28.795557701593427</v>
      </c>
      <c r="Z15" s="20">
        <v>33.620406420765022</v>
      </c>
      <c r="AA15" s="20">
        <v>16.346055114733733</v>
      </c>
      <c r="AB15" s="20">
        <v>33.475234094861904</v>
      </c>
      <c r="AC15" s="20">
        <v>43.007417835961476</v>
      </c>
      <c r="AD15" s="20">
        <v>36.0272384736191</v>
      </c>
      <c r="AE15" s="20">
        <v>34.765786596363469</v>
      </c>
    </row>
    <row r="16" spans="1:31" x14ac:dyDescent="0.2">
      <c r="A16">
        <v>1959</v>
      </c>
      <c r="B16" s="20">
        <v>70.863520786372121</v>
      </c>
      <c r="C16" s="20">
        <v>67.633405345441076</v>
      </c>
      <c r="D16" s="20">
        <v>79.018853058863826</v>
      </c>
      <c r="E16" s="20">
        <v>40.079762115651889</v>
      </c>
      <c r="F16" s="20">
        <v>58.980628085206007</v>
      </c>
      <c r="G16" s="20">
        <v>29.825107656885869</v>
      </c>
      <c r="H16" s="20">
        <v>26.820111112158123</v>
      </c>
      <c r="I16" s="20">
        <v>87.735754914679177</v>
      </c>
      <c r="J16" s="17"/>
      <c r="K16" s="20">
        <v>41.403923578844356</v>
      </c>
      <c r="L16" s="20">
        <v>88.996019545732381</v>
      </c>
      <c r="M16" s="20">
        <v>26.683172292626136</v>
      </c>
      <c r="N16" s="20">
        <v>38.574029532591744</v>
      </c>
      <c r="O16" s="21">
        <v>54.107207099172577</v>
      </c>
      <c r="P16" s="21">
        <v>72.825187969924812</v>
      </c>
      <c r="Q16" s="20">
        <v>9.7960787615960001</v>
      </c>
      <c r="R16" s="20">
        <v>41.596758921055361</v>
      </c>
      <c r="S16" s="20">
        <v>18.277396602587586</v>
      </c>
      <c r="T16" s="20">
        <v>28.898362413845081</v>
      </c>
      <c r="U16" s="20">
        <v>19.04628501011986</v>
      </c>
      <c r="V16" s="20">
        <v>36.781910917922268</v>
      </c>
      <c r="W16" s="20">
        <v>29.805264432805149</v>
      </c>
      <c r="X16" s="20">
        <v>24.88927660126344</v>
      </c>
      <c r="Y16" s="20">
        <v>30.091357798165134</v>
      </c>
      <c r="Z16" s="20">
        <v>33.385298683556876</v>
      </c>
      <c r="AA16" s="20">
        <v>18.014019922359626</v>
      </c>
      <c r="AB16" s="20">
        <v>34.688956032804256</v>
      </c>
      <c r="AC16" s="20">
        <v>43.764057840112805</v>
      </c>
      <c r="AD16" s="20">
        <v>38.132772316556633</v>
      </c>
      <c r="AE16" s="20">
        <v>37.121653628666223</v>
      </c>
    </row>
    <row r="17" spans="1:31" x14ac:dyDescent="0.2">
      <c r="A17">
        <v>1960</v>
      </c>
      <c r="B17" s="20">
        <v>73.63539319808396</v>
      </c>
      <c r="C17" s="20">
        <v>68.063018628034641</v>
      </c>
      <c r="D17" s="20">
        <v>78.330877970042863</v>
      </c>
      <c r="E17" s="20">
        <v>42.712739188942891</v>
      </c>
      <c r="F17" s="20">
        <v>60.812324609591293</v>
      </c>
      <c r="G17" s="20">
        <v>31.942322089319131</v>
      </c>
      <c r="H17" s="20">
        <v>28.298914231124236</v>
      </c>
      <c r="I17" s="20">
        <v>92.685360742440878</v>
      </c>
      <c r="J17" s="17"/>
      <c r="K17" s="20">
        <v>41.429640301564135</v>
      </c>
      <c r="L17" s="20">
        <v>90.494082218883733</v>
      </c>
      <c r="M17" s="20">
        <v>27.190911435453138</v>
      </c>
      <c r="N17" s="20">
        <v>38.998503035013663</v>
      </c>
      <c r="O17" s="21">
        <v>53.430867010432912</v>
      </c>
      <c r="P17" s="21">
        <v>78.536967418546354</v>
      </c>
      <c r="Q17" s="20">
        <v>10.172851021657385</v>
      </c>
      <c r="R17" s="20">
        <v>42.138383386173274</v>
      </c>
      <c r="S17" s="20">
        <v>19.093871757667696</v>
      </c>
      <c r="T17" s="20">
        <v>29.478131122769312</v>
      </c>
      <c r="U17" s="20">
        <v>19.558741109046849</v>
      </c>
      <c r="V17" s="20">
        <v>37.299883975552596</v>
      </c>
      <c r="W17" s="20">
        <v>30.924337694182043</v>
      </c>
      <c r="X17" s="20">
        <v>26.030256232238205</v>
      </c>
      <c r="Y17" s="20">
        <v>31.747102366006754</v>
      </c>
      <c r="Z17" s="20">
        <v>35.266160581222053</v>
      </c>
      <c r="AA17" s="20">
        <v>18.585893570688505</v>
      </c>
      <c r="AB17" s="20">
        <v>35.980982611904203</v>
      </c>
      <c r="AC17" s="20">
        <v>45.277337848415456</v>
      </c>
      <c r="AD17" s="20">
        <v>38.95708646088341</v>
      </c>
      <c r="AE17" s="20">
        <v>37.819481541078176</v>
      </c>
    </row>
    <row r="18" spans="1:31" x14ac:dyDescent="0.2">
      <c r="A18">
        <v>1961</v>
      </c>
      <c r="B18" s="20">
        <v>72.550747471761937</v>
      </c>
      <c r="C18" s="20">
        <v>69.229111823645667</v>
      </c>
      <c r="D18" s="20">
        <v>80.198238925414017</v>
      </c>
      <c r="E18" s="20">
        <v>40.957421140082225</v>
      </c>
      <c r="F18" s="20">
        <v>63.010360438853617</v>
      </c>
      <c r="G18" s="20">
        <v>33.599272514701674</v>
      </c>
      <c r="H18" s="20">
        <v>29.542453217527562</v>
      </c>
      <c r="I18" s="20">
        <v>95.689052988723674</v>
      </c>
      <c r="J18" s="17"/>
      <c r="K18" s="20">
        <v>41.429640301564135</v>
      </c>
      <c r="L18" s="20">
        <v>91.603758273069914</v>
      </c>
      <c r="M18" s="20">
        <v>27.384802636325915</v>
      </c>
      <c r="N18" s="20">
        <v>38.839325471605449</v>
      </c>
      <c r="O18" s="21">
        <v>52.979973617939812</v>
      </c>
      <c r="P18" s="21">
        <v>75.681077694235583</v>
      </c>
      <c r="Q18" s="20">
        <v>10.172851021657385</v>
      </c>
      <c r="R18" s="20">
        <v>42.246708279196859</v>
      </c>
      <c r="S18" s="20">
        <v>19.66485540649207</v>
      </c>
      <c r="T18" s="20">
        <v>29.649864275867841</v>
      </c>
      <c r="U18" s="20">
        <v>20.177958895250296</v>
      </c>
      <c r="V18" s="20">
        <v>37.084464472622365</v>
      </c>
      <c r="W18" s="20">
        <v>31.188914840841772</v>
      </c>
      <c r="X18" s="20">
        <v>27.410045553416989</v>
      </c>
      <c r="Y18" s="20">
        <v>32.754946885562525</v>
      </c>
      <c r="Z18" s="20">
        <v>35.971483792846492</v>
      </c>
      <c r="AA18" s="20">
        <v>20.253858378314398</v>
      </c>
      <c r="AB18" s="20">
        <v>36.764029023479914</v>
      </c>
      <c r="AC18" s="20">
        <v>46.941945857548376</v>
      </c>
      <c r="AD18" s="20">
        <v>39.958039350423064</v>
      </c>
      <c r="AE18" s="20">
        <v>38.698744710717236</v>
      </c>
    </row>
    <row r="19" spans="1:31" x14ac:dyDescent="0.2">
      <c r="A19">
        <v>1962</v>
      </c>
      <c r="B19" s="20">
        <v>72.068682704507694</v>
      </c>
      <c r="C19" s="20">
        <v>71.684044867037372</v>
      </c>
      <c r="D19" s="20">
        <v>82.262164191876892</v>
      </c>
      <c r="E19" s="20">
        <v>42.420186180799455</v>
      </c>
      <c r="F19" s="20">
        <v>68.139110707132417</v>
      </c>
      <c r="G19" s="20">
        <v>35.348275741494369</v>
      </c>
      <c r="H19" s="20">
        <v>31.693439572387355</v>
      </c>
      <c r="I19" s="20">
        <v>102.135515417623</v>
      </c>
      <c r="J19" s="17"/>
      <c r="K19" s="20">
        <v>44.952831314173878</v>
      </c>
      <c r="L19" s="20">
        <v>95.709559673558815</v>
      </c>
      <c r="M19" s="20">
        <v>28.673465811025299</v>
      </c>
      <c r="N19" s="20">
        <v>40.324982730082155</v>
      </c>
      <c r="O19" s="21">
        <v>55.008993884158784</v>
      </c>
      <c r="P19" s="21">
        <v>79.964912280701739</v>
      </c>
      <c r="Q19" s="20">
        <v>10.926395541780154</v>
      </c>
      <c r="R19" s="20">
        <v>43.546606995479841</v>
      </c>
      <c r="S19" s="20">
        <v>20.602220939081725</v>
      </c>
      <c r="T19" s="20">
        <v>31.586559450717964</v>
      </c>
      <c r="U19" s="20">
        <v>21.480451480023071</v>
      </c>
      <c r="V19" s="20">
        <v>39.59718818674807</v>
      </c>
      <c r="W19" s="20">
        <v>32.868043197906765</v>
      </c>
      <c r="X19" s="20">
        <v>28.551025184391754</v>
      </c>
      <c r="Y19" s="20">
        <v>33.834780299372284</v>
      </c>
      <c r="Z19" s="20">
        <v>37.14702247888723</v>
      </c>
      <c r="AA19" s="20">
        <v>21.349949537611408</v>
      </c>
      <c r="AB19" s="20">
        <v>37.938598640843495</v>
      </c>
      <c r="AC19" s="20">
        <v>48.96974106867394</v>
      </c>
      <c r="AD19" s="20">
        <v>42.05415246028258</v>
      </c>
      <c r="AE19" s="20">
        <v>40.808976317850977</v>
      </c>
    </row>
    <row r="20" spans="1:31" x14ac:dyDescent="0.2">
      <c r="A20">
        <v>1963</v>
      </c>
      <c r="B20" s="20">
        <v>72.068682704507694</v>
      </c>
      <c r="C20" s="20">
        <v>74.507217866937822</v>
      </c>
      <c r="D20" s="20">
        <v>85.505475324889957</v>
      </c>
      <c r="E20" s="20">
        <v>44.760610245947007</v>
      </c>
      <c r="F20" s="20">
        <v>69.970807231517682</v>
      </c>
      <c r="G20" s="20">
        <v>37.189331769697198</v>
      </c>
      <c r="H20" s="20">
        <v>33.878035089041845</v>
      </c>
      <c r="I20" s="20">
        <v>107.43438778565013</v>
      </c>
      <c r="J20" s="17"/>
      <c r="K20" s="20">
        <v>48.668897747181951</v>
      </c>
      <c r="L20" s="20">
        <v>98.483749809024289</v>
      </c>
      <c r="M20" s="20">
        <v>30.56031366314016</v>
      </c>
      <c r="N20" s="20">
        <v>42.553468617797229</v>
      </c>
      <c r="O20" s="21">
        <v>57.939800935363962</v>
      </c>
      <c r="P20" s="21">
        <v>82.820802005012538</v>
      </c>
      <c r="Q20" s="20">
        <v>12.810256842087076</v>
      </c>
      <c r="R20" s="20">
        <v>45.388130176880722</v>
      </c>
      <c r="S20" s="20">
        <v>21.909473845871805</v>
      </c>
      <c r="T20" s="20">
        <v>32.791070668432546</v>
      </c>
      <c r="U20" s="20">
        <v>22.377249653145302</v>
      </c>
      <c r="V20" s="20">
        <v>40.980970684398152</v>
      </c>
      <c r="W20" s="20">
        <v>34.409511577439318</v>
      </c>
      <c r="X20" s="20">
        <v>29.718539225389186</v>
      </c>
      <c r="Y20" s="20">
        <v>34.698647030420084</v>
      </c>
      <c r="Z20" s="20">
        <v>38.322561164927968</v>
      </c>
      <c r="AA20" s="20">
        <v>22.636665246351384</v>
      </c>
      <c r="AB20" s="20">
        <v>38.956558975891916</v>
      </c>
      <c r="AC20" s="20">
        <v>50.437622676727514</v>
      </c>
      <c r="AD20" s="20">
        <v>43.77108106375178</v>
      </c>
      <c r="AE20" s="20">
        <v>42.573085280428394</v>
      </c>
    </row>
    <row r="21" spans="1:31" x14ac:dyDescent="0.2">
      <c r="A21">
        <v>1964</v>
      </c>
      <c r="B21" s="20">
        <v>69.537842676422983</v>
      </c>
      <c r="C21" s="20">
        <v>76.900777584244722</v>
      </c>
      <c r="D21" s="20">
        <v>87.962529213536214</v>
      </c>
      <c r="E21" s="20">
        <v>47.393587319238001</v>
      </c>
      <c r="F21" s="20">
        <v>71.802503755902976</v>
      </c>
      <c r="G21" s="20">
        <v>39.766810209181166</v>
      </c>
      <c r="H21" s="20">
        <v>36.432331385437855</v>
      </c>
      <c r="I21" s="20">
        <v>115.66709909190699</v>
      </c>
      <c r="J21" s="17"/>
      <c r="K21" s="20">
        <v>52.166372037071909</v>
      </c>
      <c r="L21" s="20">
        <v>103.14438923660629</v>
      </c>
      <c r="M21" s="20">
        <v>31.838502820331279</v>
      </c>
      <c r="N21" s="20">
        <v>43.773829937260238</v>
      </c>
      <c r="O21" s="21">
        <v>60.645161290322591</v>
      </c>
      <c r="P21" s="21">
        <v>87.104636591478695</v>
      </c>
      <c r="Q21" s="20">
        <v>14.694118142394</v>
      </c>
      <c r="R21" s="20">
        <v>45.171480390833565</v>
      </c>
      <c r="S21" s="20">
        <v>23.16643506771366</v>
      </c>
      <c r="T21" s="20">
        <v>34.770498840909205</v>
      </c>
      <c r="U21" s="20">
        <v>23.765151587739236</v>
      </c>
      <c r="V21" s="20">
        <v>43.428153235098648</v>
      </c>
      <c r="W21" s="20">
        <v>36.469110341033094</v>
      </c>
      <c r="X21" s="20">
        <v>30.886053266386622</v>
      </c>
      <c r="Y21" s="20">
        <v>35.562513761467883</v>
      </c>
      <c r="Z21" s="20">
        <v>39.968315325384992</v>
      </c>
      <c r="AA21" s="20">
        <v>23.828068680369878</v>
      </c>
      <c r="AB21" s="20">
        <v>40.483499478464573</v>
      </c>
      <c r="AC21" s="20">
        <v>52.813472289762686</v>
      </c>
      <c r="AD21" s="20">
        <v>46.093291767483784</v>
      </c>
      <c r="AE21" s="20">
        <v>44.887082637986424</v>
      </c>
    </row>
    <row r="22" spans="1:31" x14ac:dyDescent="0.2">
      <c r="A22">
        <v>1965</v>
      </c>
      <c r="B22" s="20">
        <v>71.104553169999249</v>
      </c>
      <c r="C22" s="20">
        <v>79.785323910229948</v>
      </c>
      <c r="D22" s="20">
        <v>90.910993879911743</v>
      </c>
      <c r="E22" s="20">
        <v>49.148905368098681</v>
      </c>
      <c r="F22" s="20">
        <v>75.832236109550578</v>
      </c>
      <c r="G22" s="20">
        <v>41.515813435973854</v>
      </c>
      <c r="H22" s="20">
        <v>38.919409358244501</v>
      </c>
      <c r="I22" s="20">
        <v>119.54894721085719</v>
      </c>
      <c r="J22" s="17"/>
      <c r="K22" s="20">
        <v>56.833957210711816</v>
      </c>
      <c r="L22" s="20">
        <v>107.47212584793242</v>
      </c>
      <c r="M22" s="20">
        <v>34.586872386363737</v>
      </c>
      <c r="N22" s="20">
        <v>47.54103227125475</v>
      </c>
      <c r="O22" s="21">
        <v>65.604988607746748</v>
      </c>
      <c r="P22" s="21">
        <v>81.392857142857153</v>
      </c>
      <c r="Q22" s="20">
        <v>17.143137832793002</v>
      </c>
      <c r="R22" s="20">
        <v>49.504476111776832</v>
      </c>
      <c r="S22" s="20">
        <v>24.580027953051324</v>
      </c>
      <c r="T22" s="20">
        <v>37.039033094363404</v>
      </c>
      <c r="U22" s="20">
        <v>25.580100271439001</v>
      </c>
      <c r="V22" s="20">
        <v>45.971003308770733</v>
      </c>
      <c r="W22" s="20">
        <v>39.187966289591181</v>
      </c>
      <c r="X22" s="20">
        <v>32.451583457724084</v>
      </c>
      <c r="Y22" s="20">
        <v>36.930302752293571</v>
      </c>
      <c r="Z22" s="20">
        <v>42.084284960258316</v>
      </c>
      <c r="AA22" s="20">
        <v>25.305408938552809</v>
      </c>
      <c r="AB22" s="20">
        <v>41.501459813513002</v>
      </c>
      <c r="AC22" s="20">
        <v>54.841267500888243</v>
      </c>
      <c r="AD22" s="20">
        <v>48.766424778372034</v>
      </c>
      <c r="AE22" s="20">
        <v>47.681185599283886</v>
      </c>
    </row>
    <row r="23" spans="1:31" x14ac:dyDescent="0.2">
      <c r="A23">
        <v>1966</v>
      </c>
      <c r="B23" s="20">
        <v>65.922356922016249</v>
      </c>
      <c r="C23" s="20">
        <v>83.467723475317484</v>
      </c>
      <c r="D23" s="20">
        <v>95.628537346112552</v>
      </c>
      <c r="E23" s="20">
        <v>51.489329433246226</v>
      </c>
      <c r="F23" s="20">
        <v>77.297593329058813</v>
      </c>
      <c r="G23" s="20">
        <v>44.093291875457815</v>
      </c>
      <c r="H23" s="20">
        <v>41.944233919766091</v>
      </c>
      <c r="I23" s="20">
        <v>128.32052689352361</v>
      </c>
      <c r="J23" s="17"/>
      <c r="K23" s="20">
        <v>61.34724204803306</v>
      </c>
      <c r="L23" s="20">
        <v>107.86051246689759</v>
      </c>
      <c r="M23" s="20">
        <v>37.512464048496199</v>
      </c>
      <c r="N23" s="20">
        <v>51.467412168657489</v>
      </c>
      <c r="O23" s="21">
        <v>70.339369228924355</v>
      </c>
      <c r="P23" s="21">
        <v>84.248746867167924</v>
      </c>
      <c r="Q23" s="20">
        <v>19.403771393161307</v>
      </c>
      <c r="R23" s="20">
        <v>53.72914693969652</v>
      </c>
      <c r="S23" s="20">
        <v>26.368831685140435</v>
      </c>
      <c r="T23" s="20">
        <v>38.949287717642051</v>
      </c>
      <c r="U23" s="20">
        <v>27.181525580585848</v>
      </c>
      <c r="V23" s="20">
        <v>48.100873078879637</v>
      </c>
      <c r="W23" s="20">
        <v>41.253439988443937</v>
      </c>
      <c r="X23" s="20">
        <v>34.653939489605605</v>
      </c>
      <c r="Y23" s="20">
        <v>38.730025108643162</v>
      </c>
      <c r="Z23" s="20">
        <v>43.4949313835072</v>
      </c>
      <c r="AA23" s="20">
        <v>27.783528081311275</v>
      </c>
      <c r="AB23" s="20">
        <v>43.419923521873507</v>
      </c>
      <c r="AC23" s="20">
        <v>58.51853792106369</v>
      </c>
      <c r="AD23" s="20">
        <v>51.637393183898723</v>
      </c>
      <c r="AE23" s="20">
        <v>50.405505769340145</v>
      </c>
    </row>
    <row r="24" spans="1:31" x14ac:dyDescent="0.2">
      <c r="A24">
        <v>1967</v>
      </c>
      <c r="B24" s="20">
        <v>69.537842676422983</v>
      </c>
      <c r="C24" s="20">
        <v>86.720509757811485</v>
      </c>
      <c r="D24" s="20">
        <v>101.23062021222603</v>
      </c>
      <c r="E24" s="20">
        <v>50.61167040881589</v>
      </c>
      <c r="F24" s="20">
        <v>76.931254024181754</v>
      </c>
      <c r="G24" s="20">
        <v>46.302559109301207</v>
      </c>
      <c r="H24" s="20">
        <v>44.263266083599312</v>
      </c>
      <c r="I24" s="20">
        <v>134.597345574294</v>
      </c>
      <c r="J24" s="17"/>
      <c r="K24" s="20">
        <v>61.141508266274819</v>
      </c>
      <c r="L24" s="20">
        <v>105.80761176665312</v>
      </c>
      <c r="M24" s="20">
        <v>38.165558308633173</v>
      </c>
      <c r="N24" s="20">
        <v>51.149057041841054</v>
      </c>
      <c r="O24" s="21">
        <v>66.732222088979512</v>
      </c>
      <c r="P24" s="21">
        <v>81.392857142857153</v>
      </c>
      <c r="Q24" s="20">
        <v>23.359880123805848</v>
      </c>
      <c r="R24" s="20">
        <v>52.75422290248428</v>
      </c>
      <c r="S24" s="20">
        <v>28.077425234384616</v>
      </c>
      <c r="T24" s="20">
        <v>39.957616394943877</v>
      </c>
      <c r="U24" s="20">
        <v>28.56942751517979</v>
      </c>
      <c r="V24" s="20">
        <v>48.780007056851915</v>
      </c>
      <c r="W24" s="20">
        <v>42.344197389273909</v>
      </c>
      <c r="X24" s="20">
        <v>36.32560732103375</v>
      </c>
      <c r="Y24" s="20">
        <v>41.105658619024616</v>
      </c>
      <c r="Z24" s="20">
        <v>43.730039120715347</v>
      </c>
      <c r="AA24" s="20">
        <v>29.16555606477273</v>
      </c>
      <c r="AB24" s="20">
        <v>45.142625627340088</v>
      </c>
      <c r="AC24" s="20">
        <v>61.514832337502959</v>
      </c>
      <c r="AD24" s="20">
        <v>53.109382727339394</v>
      </c>
      <c r="AE24" s="20">
        <v>51.597395843739761</v>
      </c>
    </row>
    <row r="25" spans="1:31" x14ac:dyDescent="0.2">
      <c r="A25">
        <v>1968</v>
      </c>
      <c r="B25" s="20">
        <v>67.127518840151836</v>
      </c>
      <c r="C25" s="20">
        <v>89.727802735966293</v>
      </c>
      <c r="D25" s="20">
        <v>105.2601885896059</v>
      </c>
      <c r="E25" s="20">
        <v>51.196776425102783</v>
      </c>
      <c r="F25" s="20">
        <v>79.129289853444078</v>
      </c>
      <c r="G25" s="20">
        <v>50.721093576988011</v>
      </c>
      <c r="H25" s="20">
        <v>48.262756337166749</v>
      </c>
      <c r="I25" s="20">
        <v>144.41672487775671</v>
      </c>
      <c r="J25" s="17"/>
      <c r="K25" s="20">
        <v>64.343240244887312</v>
      </c>
      <c r="L25" s="20">
        <v>105.53019275310658</v>
      </c>
      <c r="M25" s="20">
        <v>40.656305884630427</v>
      </c>
      <c r="N25" s="20">
        <v>53.271424553950638</v>
      </c>
      <c r="O25" s="21">
        <v>66.055882000239848</v>
      </c>
      <c r="P25" s="21">
        <v>85.676691729323309</v>
      </c>
      <c r="Q25" s="20">
        <v>26.374058204296926</v>
      </c>
      <c r="R25" s="20">
        <v>55.354020335050244</v>
      </c>
      <c r="S25" s="20">
        <v>30.293857101114217</v>
      </c>
      <c r="T25" s="20">
        <v>42.08668536010493</v>
      </c>
      <c r="U25" s="20">
        <v>30.57654723597717</v>
      </c>
      <c r="V25" s="20">
        <v>51.208240448891019</v>
      </c>
      <c r="W25" s="20">
        <v>43.555336375743771</v>
      </c>
      <c r="X25" s="20">
        <v>38.20955043264324</v>
      </c>
      <c r="Y25" s="20">
        <v>43.985214389183966</v>
      </c>
      <c r="Z25" s="20">
        <v>45.84600875558867</v>
      </c>
      <c r="AA25" s="20">
        <v>30.213991086709004</v>
      </c>
      <c r="AB25" s="20">
        <v>46.082281321230944</v>
      </c>
      <c r="AC25" s="20">
        <v>63.845283550289039</v>
      </c>
      <c r="AD25" s="20">
        <v>55.29734798470961</v>
      </c>
      <c r="AE25" s="20">
        <v>53.760662372216814</v>
      </c>
    </row>
    <row r="26" spans="1:31" x14ac:dyDescent="0.2">
      <c r="A26">
        <v>1969</v>
      </c>
      <c r="B26" s="20">
        <v>68.935261717355203</v>
      </c>
      <c r="C26" s="20">
        <v>91.875869148934029</v>
      </c>
      <c r="D26" s="20">
        <v>108.79834618925653</v>
      </c>
      <c r="E26" s="20">
        <v>53.537200490250342</v>
      </c>
      <c r="F26" s="20">
        <v>75.832236109550578</v>
      </c>
      <c r="G26" s="20">
        <v>53.942941626342964</v>
      </c>
      <c r="H26" s="20">
        <v>52.195028267144821</v>
      </c>
      <c r="I26" s="20">
        <v>153.59744536473406</v>
      </c>
      <c r="J26" s="17"/>
      <c r="K26" s="20">
        <v>66.37486133974987</v>
      </c>
      <c r="L26" s="20">
        <v>101.86826177429217</v>
      </c>
      <c r="M26" s="20">
        <v>42.826365001818289</v>
      </c>
      <c r="N26" s="20">
        <v>55.234614502652001</v>
      </c>
      <c r="O26" s="21">
        <v>67.859455570212276</v>
      </c>
      <c r="P26" s="21">
        <v>85.676691729323309</v>
      </c>
      <c r="Q26" s="20">
        <v>28.446305634634538</v>
      </c>
      <c r="R26" s="20">
        <v>57.30386840947471</v>
      </c>
      <c r="S26" s="20">
        <v>32.354196318186858</v>
      </c>
      <c r="T26" s="20">
        <v>42.803600447528687</v>
      </c>
      <c r="U26" s="20">
        <v>31.81498280838407</v>
      </c>
      <c r="V26" s="20">
        <v>51.458012289389387</v>
      </c>
      <c r="W26" s="20">
        <v>44.453913376300171</v>
      </c>
      <c r="X26" s="20">
        <v>40.942594664978138</v>
      </c>
      <c r="Y26" s="20">
        <v>47.512670207629156</v>
      </c>
      <c r="Z26" s="20">
        <v>47.491762916045694</v>
      </c>
      <c r="AA26" s="20">
        <v>32.453829542663769</v>
      </c>
      <c r="AB26" s="20">
        <v>46.943632373964235</v>
      </c>
      <c r="AC26" s="20">
        <v>65.918477161663688</v>
      </c>
      <c r="AD26" s="20">
        <v>56.670419830831058</v>
      </c>
      <c r="AE26" s="20">
        <v>55.005587367959727</v>
      </c>
    </row>
    <row r="27" spans="1:31" x14ac:dyDescent="0.2">
      <c r="A27">
        <v>1970</v>
      </c>
      <c r="B27" s="20">
        <v>73.153328430829731</v>
      </c>
      <c r="C27" s="20">
        <v>97.215348518310961</v>
      </c>
      <c r="D27" s="20">
        <v>113.22104318881979</v>
      </c>
      <c r="E27" s="20">
        <v>56.755283579828223</v>
      </c>
      <c r="F27" s="20">
        <v>87.188754560739312</v>
      </c>
      <c r="G27" s="20">
        <v>55.41578644890523</v>
      </c>
      <c r="H27" s="20">
        <v>55.11902534328236</v>
      </c>
      <c r="I27" s="20">
        <v>160.10378205767887</v>
      </c>
      <c r="J27" s="17"/>
      <c r="K27" s="20">
        <v>62.132614185415186</v>
      </c>
      <c r="L27" s="20">
        <v>93.212788551639903</v>
      </c>
      <c r="M27" s="20">
        <v>43.90157252295694</v>
      </c>
      <c r="N27" s="20">
        <v>54.544845061216385</v>
      </c>
      <c r="O27" s="21">
        <v>64.928648519007098</v>
      </c>
      <c r="P27" s="21">
        <v>94.244360902255636</v>
      </c>
      <c r="Q27" s="20">
        <v>28.069533374573158</v>
      </c>
      <c r="R27" s="20">
        <v>56.870568837380382</v>
      </c>
      <c r="S27" s="20">
        <v>34.953427266448593</v>
      </c>
      <c r="T27" s="20">
        <v>43.542957934671001</v>
      </c>
      <c r="U27" s="20">
        <v>32.455552932042806</v>
      </c>
      <c r="V27" s="20">
        <v>51.935706682269178</v>
      </c>
      <c r="W27" s="20">
        <v>46.772816580380521</v>
      </c>
      <c r="X27" s="20">
        <v>42.242780756088912</v>
      </c>
      <c r="Y27" s="20">
        <v>48.376536938676956</v>
      </c>
      <c r="Z27" s="20">
        <v>50.07794802533531</v>
      </c>
      <c r="AA27" s="20">
        <v>33.692889114043012</v>
      </c>
      <c r="AB27" s="20">
        <v>46.826175412227876</v>
      </c>
      <c r="AC27" s="20">
        <v>66.62971876556594</v>
      </c>
      <c r="AD27" s="20">
        <v>56.503201818696205</v>
      </c>
      <c r="AE27" s="20">
        <v>54.676212593301287</v>
      </c>
    </row>
    <row r="28" spans="1:31" x14ac:dyDescent="0.2">
      <c r="A28">
        <v>1971</v>
      </c>
      <c r="B28" s="20">
        <v>75.081587499846648</v>
      </c>
      <c r="C28" s="20">
        <v>96.662988583547829</v>
      </c>
      <c r="D28" s="20">
        <v>112.33650378890714</v>
      </c>
      <c r="E28" s="20">
        <v>52.659541465820006</v>
      </c>
      <c r="F28" s="20">
        <v>92.317504829018091</v>
      </c>
      <c r="G28" s="20">
        <v>59.282004108131183</v>
      </c>
      <c r="H28" s="20">
        <v>57.740539963267743</v>
      </c>
      <c r="I28" s="20">
        <v>166.45045404650236</v>
      </c>
      <c r="J28" s="17"/>
      <c r="K28" s="20">
        <v>63.103315237039283</v>
      </c>
      <c r="L28" s="20">
        <v>90.272147008046488</v>
      </c>
      <c r="M28" s="20">
        <v>44.6124876053835</v>
      </c>
      <c r="N28" s="20">
        <v>54.279549122202688</v>
      </c>
      <c r="O28" s="21">
        <v>58.390694327857069</v>
      </c>
      <c r="P28" s="21">
        <v>89.960526315789465</v>
      </c>
      <c r="Q28" s="20">
        <v>28.634691764665231</v>
      </c>
      <c r="R28" s="20">
        <v>59.470366269946339</v>
      </c>
      <c r="S28" s="20">
        <v>36.475252788809755</v>
      </c>
      <c r="T28" s="20">
        <v>45.362719221375549</v>
      </c>
      <c r="U28" s="20">
        <v>34.419967977929609</v>
      </c>
      <c r="V28" s="20">
        <v>54.28430954861723</v>
      </c>
      <c r="W28" s="20">
        <v>45.60812636769915</v>
      </c>
      <c r="X28" s="20">
        <v>42.720400136496956</v>
      </c>
      <c r="Y28" s="20">
        <v>49.168414775470772</v>
      </c>
      <c r="Z28" s="20">
        <v>50.783271236959756</v>
      </c>
      <c r="AA28" s="20">
        <v>33.883513663485964</v>
      </c>
      <c r="AB28" s="20">
        <v>47.413460220909663</v>
      </c>
      <c r="AC28" s="20">
        <v>67.598217970879631</v>
      </c>
      <c r="AD28" s="20">
        <v>58.034070943874497</v>
      </c>
      <c r="AE28" s="20">
        <v>56.311921219994915</v>
      </c>
    </row>
    <row r="29" spans="1:31" x14ac:dyDescent="0.2">
      <c r="A29">
        <v>1972</v>
      </c>
      <c r="B29" s="20">
        <v>74.720038924405969</v>
      </c>
      <c r="C29" s="20">
        <v>97.583588474819706</v>
      </c>
      <c r="D29" s="20">
        <v>113.4176074999115</v>
      </c>
      <c r="E29" s="20">
        <v>55.877624555397894</v>
      </c>
      <c r="F29" s="20">
        <v>89.753129694878709</v>
      </c>
      <c r="G29" s="20">
        <v>61.123060136334004</v>
      </c>
      <c r="H29" s="20">
        <v>62.277776805550133</v>
      </c>
      <c r="I29" s="20">
        <v>170.46202973755115</v>
      </c>
      <c r="J29" s="17"/>
      <c r="K29" s="20">
        <v>69.06163237617713</v>
      </c>
      <c r="L29" s="20">
        <v>92.491499116418851</v>
      </c>
      <c r="M29" s="20">
        <v>48.151086932643821</v>
      </c>
      <c r="N29" s="20">
        <v>58.577343334224608</v>
      </c>
      <c r="O29" s="21">
        <v>58.841587720350176</v>
      </c>
      <c r="P29" s="21">
        <v>92.816416040100265</v>
      </c>
      <c r="Q29" s="20">
        <v>31.272097585094926</v>
      </c>
      <c r="R29" s="20">
        <v>66.294834530431984</v>
      </c>
      <c r="S29" s="20">
        <v>38.467071307799628</v>
      </c>
      <c r="T29" s="20">
        <v>48.816263856335688</v>
      </c>
      <c r="U29" s="20">
        <v>37.366590546759809</v>
      </c>
      <c r="V29" s="20">
        <v>58.008694973543363</v>
      </c>
      <c r="W29" s="20">
        <v>49.729643275607003</v>
      </c>
      <c r="X29" s="20">
        <v>44.869687348333137</v>
      </c>
      <c r="Y29" s="20">
        <v>51.184103814582322</v>
      </c>
      <c r="Z29" s="20">
        <v>54.074779557873818</v>
      </c>
      <c r="AA29" s="20">
        <v>35.742103020554815</v>
      </c>
      <c r="AB29" s="20">
        <v>50.114970340845886</v>
      </c>
      <c r="AC29" s="20">
        <v>68.521318775944252</v>
      </c>
      <c r="AD29" s="20">
        <v>60.87913233343663</v>
      </c>
      <c r="AE29" s="20">
        <v>59.513555682140939</v>
      </c>
    </row>
    <row r="30" spans="1:31" x14ac:dyDescent="0.2">
      <c r="A30">
        <v>1973</v>
      </c>
      <c r="B30" s="20">
        <v>73.63539319808396</v>
      </c>
      <c r="C30" s="20">
        <v>97.583588474819706</v>
      </c>
      <c r="D30" s="20">
        <v>112.13993947781543</v>
      </c>
      <c r="E30" s="20">
        <v>56.17017756354133</v>
      </c>
      <c r="F30" s="20">
        <v>94.14920135340337</v>
      </c>
      <c r="G30" s="20">
        <v>68.947548256196043</v>
      </c>
      <c r="H30" s="20">
        <v>66.042002926554773</v>
      </c>
      <c r="I30" s="20">
        <v>164.45464524498553</v>
      </c>
      <c r="J30" s="17"/>
      <c r="K30" s="20">
        <v>76.6006078303122</v>
      </c>
      <c r="L30" s="20">
        <v>94.544399816663329</v>
      </c>
      <c r="M30" s="20">
        <v>51.231951175667049</v>
      </c>
      <c r="N30" s="20">
        <v>62.344545668219119</v>
      </c>
      <c r="O30" s="21">
        <v>61.546948075308805</v>
      </c>
      <c r="P30" s="21">
        <v>104.23997493734335</v>
      </c>
      <c r="Q30" s="20">
        <v>33.155958885401851</v>
      </c>
      <c r="R30" s="20">
        <v>70.736155144398836</v>
      </c>
      <c r="S30" s="20">
        <v>40.67206406030693</v>
      </c>
      <c r="T30" s="20">
        <v>51.546103607830936</v>
      </c>
      <c r="U30" s="20">
        <v>38.73314014389846</v>
      </c>
      <c r="V30" s="20">
        <v>61.813049706557813</v>
      </c>
      <c r="W30" s="20">
        <v>52.660468873867281</v>
      </c>
      <c r="X30" s="20">
        <v>47.868075680894727</v>
      </c>
      <c r="Y30" s="20">
        <v>53.99167069048768</v>
      </c>
      <c r="Z30" s="20">
        <v>57.366287878787865</v>
      </c>
      <c r="AA30" s="20">
        <v>38.601471262199205</v>
      </c>
      <c r="AB30" s="20">
        <v>52.699023499045751</v>
      </c>
      <c r="AC30" s="20">
        <v>70.03459878424691</v>
      </c>
      <c r="AD30" s="20">
        <v>63.867859902438568</v>
      </c>
      <c r="AE30" s="20">
        <v>62.776599000579239</v>
      </c>
    </row>
    <row r="31" spans="1:31" x14ac:dyDescent="0.2">
      <c r="A31">
        <v>1974</v>
      </c>
      <c r="B31" s="20">
        <v>73.153328430829731</v>
      </c>
      <c r="C31" s="20">
        <v>95.374148735767193</v>
      </c>
      <c r="D31" s="20">
        <v>108.89662834480238</v>
      </c>
      <c r="E31" s="20">
        <v>57.047836587971666</v>
      </c>
      <c r="F31" s="20">
        <v>91.951165524141047</v>
      </c>
      <c r="G31" s="20">
        <v>70.788604284398886</v>
      </c>
      <c r="H31" s="20">
        <v>66.142830411938846</v>
      </c>
      <c r="I31" s="20">
        <v>159.66470412134518</v>
      </c>
      <c r="J31" s="17"/>
      <c r="K31" s="20">
        <v>72.833760800640775</v>
      </c>
      <c r="L31" s="20">
        <v>90.050211797209258</v>
      </c>
      <c r="M31" s="20">
        <v>52.452728982823039</v>
      </c>
      <c r="N31" s="20">
        <v>63.034315109654734</v>
      </c>
      <c r="O31" s="21">
        <v>63.125074949034676</v>
      </c>
      <c r="P31" s="21">
        <v>104.23997493734335</v>
      </c>
      <c r="Q31" s="20">
        <v>34.851434055678077</v>
      </c>
      <c r="R31" s="20">
        <v>70.411180465328101</v>
      </c>
      <c r="S31" s="20">
        <v>42.084809677107664</v>
      </c>
      <c r="T31" s="20">
        <v>50.151949325100951</v>
      </c>
      <c r="U31" s="20">
        <v>38.64773079407729</v>
      </c>
      <c r="V31" s="20">
        <v>59.099376000548219</v>
      </c>
      <c r="W31" s="20">
        <v>52.400836526291386</v>
      </c>
      <c r="X31" s="20">
        <v>49.619346742390874</v>
      </c>
      <c r="Y31" s="20">
        <v>56.079348623853207</v>
      </c>
      <c r="Z31" s="20">
        <v>58.306718827620458</v>
      </c>
      <c r="AA31" s="20">
        <v>40.174123795103611</v>
      </c>
      <c r="AB31" s="20">
        <v>52.73817581962453</v>
      </c>
      <c r="AC31" s="20">
        <v>71.72947239354589</v>
      </c>
      <c r="AD31" s="20">
        <v>63.436861364119139</v>
      </c>
      <c r="AE31" s="20">
        <v>61.953162063933135</v>
      </c>
    </row>
    <row r="32" spans="1:31" x14ac:dyDescent="0.2">
      <c r="A32">
        <v>1975</v>
      </c>
      <c r="B32" s="20">
        <v>78.094492295185589</v>
      </c>
      <c r="C32" s="20">
        <v>92.489602409781938</v>
      </c>
      <c r="D32" s="20">
        <v>103.88423841196401</v>
      </c>
      <c r="E32" s="20">
        <v>58.218048620545446</v>
      </c>
      <c r="F32" s="20">
        <v>91.951165524141047</v>
      </c>
      <c r="G32" s="20">
        <v>74.194557936574114</v>
      </c>
      <c r="H32" s="20">
        <v>67.319151074752781</v>
      </c>
      <c r="I32" s="20">
        <v>148.31853108472208</v>
      </c>
      <c r="J32" s="17"/>
      <c r="K32" s="20">
        <v>67.146216390546144</v>
      </c>
      <c r="L32" s="20">
        <v>82.892801247708334</v>
      </c>
      <c r="M32" s="20">
        <v>50.637047631473251</v>
      </c>
      <c r="N32" s="20">
        <v>58.630402522027346</v>
      </c>
      <c r="O32" s="21">
        <v>57.714354239117419</v>
      </c>
      <c r="P32" s="21">
        <v>97.100250626566421</v>
      </c>
      <c r="Q32" s="20">
        <v>32.967572755371151</v>
      </c>
      <c r="R32" s="20">
        <v>65.6448851722905</v>
      </c>
      <c r="S32" s="20">
        <v>42.980279746787289</v>
      </c>
      <c r="T32" s="20">
        <v>50.875186579278001</v>
      </c>
      <c r="U32" s="20">
        <v>39.629938317020688</v>
      </c>
      <c r="V32" s="20">
        <v>59.368311049178502</v>
      </c>
      <c r="W32" s="20">
        <v>54.239090709804479</v>
      </c>
      <c r="X32" s="20">
        <v>49.35400264216419</v>
      </c>
      <c r="Y32" s="20">
        <v>56.799237566393039</v>
      </c>
      <c r="Z32" s="20">
        <v>59.482257513661196</v>
      </c>
      <c r="AA32" s="20">
        <v>38.982720361085121</v>
      </c>
      <c r="AB32" s="20">
        <v>53.442917590042683</v>
      </c>
      <c r="AC32" s="20">
        <v>73.182221201516441</v>
      </c>
      <c r="AD32" s="20">
        <v>62.782120415196722</v>
      </c>
      <c r="AE32" s="20">
        <v>60.909211506964851</v>
      </c>
    </row>
    <row r="33" spans="1:31" x14ac:dyDescent="0.2">
      <c r="A33">
        <v>1976</v>
      </c>
      <c r="B33" s="20">
        <v>75.322619883473777</v>
      </c>
      <c r="C33" s="20">
        <v>92.919215692375502</v>
      </c>
      <c r="D33" s="20">
        <v>101.62374883440945</v>
      </c>
      <c r="E33" s="20">
        <v>61.436131710123348</v>
      </c>
      <c r="F33" s="20">
        <v>98.911612316805105</v>
      </c>
      <c r="G33" s="20">
        <v>73.458135525292974</v>
      </c>
      <c r="H33" s="20">
        <v>71.419468813704285</v>
      </c>
      <c r="I33" s="20">
        <v>147.82955792835045</v>
      </c>
      <c r="J33" s="17"/>
      <c r="K33" s="20">
        <v>73.702386781976557</v>
      </c>
      <c r="L33" s="20">
        <v>87.719892083418259</v>
      </c>
      <c r="M33" s="20">
        <v>53.759729572955578</v>
      </c>
      <c r="N33" s="20">
        <v>63.246551860865701</v>
      </c>
      <c r="O33" s="21">
        <v>60.870607986569148</v>
      </c>
      <c r="P33" s="21">
        <v>107.09586466165413</v>
      </c>
      <c r="Q33" s="20">
        <v>35.604978575800843</v>
      </c>
      <c r="R33" s="20">
        <v>71.277779609516742</v>
      </c>
      <c r="S33" s="20">
        <v>44.204916516481411</v>
      </c>
      <c r="T33" s="20">
        <v>53.551655987235804</v>
      </c>
      <c r="U33" s="20">
        <v>40.911078564338169</v>
      </c>
      <c r="V33" s="20">
        <v>63.02986476775812</v>
      </c>
      <c r="W33" s="20">
        <v>57.64988116578423</v>
      </c>
      <c r="X33" s="20">
        <v>51.344083393864359</v>
      </c>
      <c r="Y33" s="20">
        <v>58.454982134234662</v>
      </c>
      <c r="Z33" s="20">
        <v>62.068442622950805</v>
      </c>
      <c r="AA33" s="20">
        <v>40.936621992875452</v>
      </c>
      <c r="AB33" s="20">
        <v>55.792056824769837</v>
      </c>
      <c r="AC33" s="20">
        <v>74.438243608407632</v>
      </c>
      <c r="AD33" s="20">
        <v>65.796755000163216</v>
      </c>
      <c r="AE33" s="20">
        <v>64.250411551593288</v>
      </c>
    </row>
    <row r="34" spans="1:31" x14ac:dyDescent="0.2">
      <c r="A34">
        <v>1977</v>
      </c>
      <c r="B34" s="20">
        <v>74.961071308033098</v>
      </c>
      <c r="C34" s="20">
        <v>95.190028757512806</v>
      </c>
      <c r="D34" s="20">
        <v>103.49110978978059</v>
      </c>
      <c r="E34" s="20">
        <v>61.143578701979891</v>
      </c>
      <c r="F34" s="20">
        <v>105.87205910946916</v>
      </c>
      <c r="G34" s="20">
        <v>74.010452333753832</v>
      </c>
      <c r="H34" s="20">
        <v>74.343465889841809</v>
      </c>
      <c r="I34" s="20">
        <v>143.1094701127632</v>
      </c>
      <c r="J34" s="17"/>
      <c r="K34" s="20">
        <v>79.28594746501193</v>
      </c>
      <c r="L34" s="20">
        <v>91.603758273069914</v>
      </c>
      <c r="M34" s="20">
        <v>57.147180072835418</v>
      </c>
      <c r="N34" s="20">
        <v>67.013754194860212</v>
      </c>
      <c r="O34" s="21">
        <v>60.645161290322591</v>
      </c>
      <c r="P34" s="21">
        <v>108.52380952380952</v>
      </c>
      <c r="Q34" s="20">
        <v>38.242384396230541</v>
      </c>
      <c r="R34" s="20">
        <v>77.452298511860903</v>
      </c>
      <c r="S34" s="20">
        <v>46.538448944540129</v>
      </c>
      <c r="T34" s="20">
        <v>56.338180661512375</v>
      </c>
      <c r="U34" s="20">
        <v>43.580120746249584</v>
      </c>
      <c r="V34" s="20">
        <v>65.95930138335541</v>
      </c>
      <c r="W34" s="20">
        <v>60.221808385407854</v>
      </c>
      <c r="X34" s="20">
        <v>54.130196446244589</v>
      </c>
      <c r="Y34" s="20">
        <v>61.190560115886036</v>
      </c>
      <c r="Z34" s="20">
        <v>64.654627732240428</v>
      </c>
      <c r="AA34" s="20">
        <v>43.605365685076876</v>
      </c>
      <c r="AB34" s="20">
        <v>59.198308715124199</v>
      </c>
      <c r="AC34" s="20">
        <v>76.223914018204766</v>
      </c>
      <c r="AD34" s="20">
        <v>68.799613668782186</v>
      </c>
      <c r="AE34" s="20">
        <v>67.479959130235798</v>
      </c>
    </row>
    <row r="35" spans="1:31" x14ac:dyDescent="0.2">
      <c r="A35">
        <v>1978</v>
      </c>
      <c r="B35" s="20">
        <v>67.158431915375388</v>
      </c>
      <c r="C35" s="20">
        <v>93.3699517258204</v>
      </c>
      <c r="D35" s="20">
        <v>105.69639980052172</v>
      </c>
      <c r="E35" s="20">
        <v>61.143578701979891</v>
      </c>
      <c r="F35" s="20">
        <v>88.730868586983689</v>
      </c>
      <c r="G35" s="20">
        <v>73.711299333213191</v>
      </c>
      <c r="H35" s="20">
        <v>76.796934700853782</v>
      </c>
      <c r="I35" s="20">
        <v>147.17094102384991</v>
      </c>
      <c r="J35" s="17"/>
      <c r="K35" s="20">
        <v>82.606940121111819</v>
      </c>
      <c r="L35" s="20">
        <v>95.444586712192361</v>
      </c>
      <c r="M35" s="20">
        <v>60.452201862440226</v>
      </c>
      <c r="N35" s="20">
        <v>69.300913041101168</v>
      </c>
      <c r="O35" s="21">
        <v>66.295331596874377</v>
      </c>
      <c r="P35" s="21">
        <v>116.09523809523809</v>
      </c>
      <c r="Q35" s="20">
        <v>44.991040466153585</v>
      </c>
      <c r="R35" s="20">
        <v>76.323854427582148</v>
      </c>
      <c r="S35" s="20">
        <v>51.059947069755474</v>
      </c>
      <c r="T35" s="20">
        <v>60.351003872025252</v>
      </c>
      <c r="U35" s="20">
        <v>47.602506964451344</v>
      </c>
      <c r="V35" s="20">
        <v>70.083147195542367</v>
      </c>
      <c r="W35" s="20">
        <v>63.686740306947321</v>
      </c>
      <c r="X35" s="20">
        <v>58.12780326875319</v>
      </c>
      <c r="Y35" s="20">
        <v>64.773611781747945</v>
      </c>
      <c r="Z35" s="20">
        <v>68.500256147540981</v>
      </c>
      <c r="AA35" s="20">
        <v>47.910354017043069</v>
      </c>
      <c r="AB35" s="20">
        <v>63.50811798195592</v>
      </c>
      <c r="AC35" s="20">
        <v>78.556619052279828</v>
      </c>
      <c r="AD35" s="20">
        <v>72.113709343201762</v>
      </c>
      <c r="AE35" s="20">
        <v>71.016192456157341</v>
      </c>
    </row>
    <row r="36" spans="1:31" x14ac:dyDescent="0.2">
      <c r="A36">
        <v>1979</v>
      </c>
      <c r="B36" s="20">
        <v>70.22375453391949</v>
      </c>
      <c r="C36" s="20">
        <v>84.542578122112246</v>
      </c>
      <c r="D36" s="20">
        <v>86.163831133957359</v>
      </c>
      <c r="E36" s="20">
        <v>58.41090479351152</v>
      </c>
      <c r="F36" s="20">
        <v>106.37621177189523</v>
      </c>
      <c r="G36" s="20">
        <v>73.651468733105048</v>
      </c>
      <c r="H36" s="20">
        <v>77.939646201873046</v>
      </c>
      <c r="I36" s="20">
        <v>154.07643947709809</v>
      </c>
      <c r="J36" s="17"/>
      <c r="K36" s="20">
        <v>82.389716871663964</v>
      </c>
      <c r="L36" s="20">
        <v>96.164742044527813</v>
      </c>
      <c r="M36" s="20">
        <v>63.852557319349692</v>
      </c>
      <c r="N36" s="20">
        <v>72.159861598902367</v>
      </c>
      <c r="O36" s="21">
        <v>68.555399719495099</v>
      </c>
      <c r="P36" s="21">
        <v>117.35714285714286</v>
      </c>
      <c r="Q36" s="20">
        <v>48.815278905776637</v>
      </c>
      <c r="R36" s="20">
        <v>78.991085899513777</v>
      </c>
      <c r="S36" s="20">
        <v>54.170871263881722</v>
      </c>
      <c r="T36" s="20">
        <v>60.906841301547793</v>
      </c>
      <c r="U36" s="20">
        <v>50.164536402796401</v>
      </c>
      <c r="V36" s="20">
        <v>69.309100642523319</v>
      </c>
      <c r="W36" s="20">
        <v>62.788247771012735</v>
      </c>
      <c r="X36" s="20">
        <v>61.247886642418443</v>
      </c>
      <c r="Y36" s="20">
        <v>67.87892322549493</v>
      </c>
      <c r="Z36" s="20">
        <v>70.423070355191257</v>
      </c>
      <c r="AA36" s="20">
        <v>51.312683505209904</v>
      </c>
      <c r="AB36" s="20">
        <v>65.170472984876724</v>
      </c>
      <c r="AC36" s="20">
        <v>80.400566841120096</v>
      </c>
      <c r="AD36" s="20">
        <v>73.930425714666811</v>
      </c>
      <c r="AE36" s="20">
        <v>72.834081840193392</v>
      </c>
    </row>
    <row r="37" spans="1:31" x14ac:dyDescent="0.2">
      <c r="A37">
        <v>1980</v>
      </c>
      <c r="B37" s="20">
        <v>71.059751611704243</v>
      </c>
      <c r="C37" s="20">
        <v>86.362655153804639</v>
      </c>
      <c r="D37" s="20">
        <v>97.347801902715972</v>
      </c>
      <c r="E37" s="20">
        <v>61.826747179096991</v>
      </c>
      <c r="F37" s="20">
        <v>75.622899363906555</v>
      </c>
      <c r="G37" s="20">
        <v>72.754009731483151</v>
      </c>
      <c r="H37" s="20">
        <v>79.292403746097818</v>
      </c>
      <c r="I37" s="20">
        <v>153.80700528889332</v>
      </c>
      <c r="J37" s="17"/>
      <c r="K37" s="20">
        <v>76.977296390379365</v>
      </c>
      <c r="L37" s="20">
        <v>89.01119907666228</v>
      </c>
      <c r="M37" s="20">
        <v>64.545096625781071</v>
      </c>
      <c r="N37" s="20">
        <v>68.786302300696946</v>
      </c>
      <c r="O37" s="21">
        <v>69.685433780805454</v>
      </c>
      <c r="P37" s="21">
        <v>117.35714285714286</v>
      </c>
      <c r="Q37" s="20">
        <v>43.191398847507436</v>
      </c>
      <c r="R37" s="20">
        <v>75.195410343303365</v>
      </c>
      <c r="S37" s="20">
        <v>59.642020026230576</v>
      </c>
      <c r="T37" s="20">
        <v>58.454455265946791</v>
      </c>
      <c r="U37" s="20">
        <v>48.806660800473523</v>
      </c>
      <c r="V37" s="20">
        <v>66.181551310996554</v>
      </c>
      <c r="W37" s="20">
        <v>59.310227413920515</v>
      </c>
      <c r="X37" s="20">
        <v>64.221716107943124</v>
      </c>
      <c r="Y37" s="20">
        <v>71.143481409946872</v>
      </c>
      <c r="Z37" s="20">
        <v>73.427467554644807</v>
      </c>
      <c r="AA37" s="20">
        <v>53.951224740931117</v>
      </c>
      <c r="AB37" s="20">
        <v>65.786160022995531</v>
      </c>
      <c r="AC37" s="20">
        <v>82.588866325466682</v>
      </c>
      <c r="AD37" s="20">
        <v>73.531254379028724</v>
      </c>
      <c r="AE37" s="20">
        <v>71.881289751037599</v>
      </c>
    </row>
    <row r="38" spans="1:31" x14ac:dyDescent="0.2">
      <c r="A38">
        <v>1981</v>
      </c>
      <c r="B38" s="20">
        <v>84.714370548855257</v>
      </c>
      <c r="C38" s="20">
        <v>86.999682114896984</v>
      </c>
      <c r="D38" s="20">
        <v>88.369121144698497</v>
      </c>
      <c r="E38" s="20">
        <v>61.826747179096991</v>
      </c>
      <c r="F38" s="20">
        <v>107.88866975917334</v>
      </c>
      <c r="G38" s="20">
        <v>72.933501531807536</v>
      </c>
      <c r="H38" s="20">
        <v>79.604578563995844</v>
      </c>
      <c r="I38" s="20">
        <v>153.42780161660514</v>
      </c>
      <c r="J38" s="17"/>
      <c r="K38" s="20">
        <v>78.141023643115787</v>
      </c>
      <c r="L38" s="20">
        <v>83.874091039336022</v>
      </c>
      <c r="M38" s="20">
        <v>64.388561371797081</v>
      </c>
      <c r="N38" s="20">
        <v>66.556322425612009</v>
      </c>
      <c r="O38" s="21">
        <v>67.425365658184731</v>
      </c>
      <c r="P38" s="21">
        <v>122.4047619047619</v>
      </c>
      <c r="Q38" s="20">
        <v>42.966443645176675</v>
      </c>
      <c r="R38" s="20">
        <v>71.502320612936487</v>
      </c>
      <c r="S38" s="20">
        <v>62.427135467759797</v>
      </c>
      <c r="T38" s="20">
        <v>61.372658966936498</v>
      </c>
      <c r="U38" s="20">
        <v>53.162110845660131</v>
      </c>
      <c r="V38" s="20">
        <v>68.328305268267513</v>
      </c>
      <c r="W38" s="20">
        <v>60.350935231178745</v>
      </c>
      <c r="X38" s="20">
        <v>65.976763005629834</v>
      </c>
      <c r="Y38" s="20">
        <v>74.686721390632542</v>
      </c>
      <c r="Z38" s="20">
        <v>68.380080259562831</v>
      </c>
      <c r="AA38" s="20">
        <v>56.069001259075762</v>
      </c>
      <c r="AB38" s="20">
        <v>67.01753409923316</v>
      </c>
      <c r="AC38" s="20">
        <v>83.488623981467072</v>
      </c>
      <c r="AD38" s="20">
        <v>74.831968780034771</v>
      </c>
      <c r="AE38" s="20">
        <v>73.272555811571067</v>
      </c>
    </row>
    <row r="39" spans="1:31" x14ac:dyDescent="0.2">
      <c r="A39">
        <v>1982</v>
      </c>
      <c r="B39" s="20">
        <v>83.878373471070503</v>
      </c>
      <c r="C39" s="20">
        <v>84.269566567358368</v>
      </c>
      <c r="D39" s="20">
        <v>85.848789703851466</v>
      </c>
      <c r="E39" s="20">
        <v>63.193084133331183</v>
      </c>
      <c r="F39" s="20">
        <v>98.813921835504559</v>
      </c>
      <c r="G39" s="20">
        <v>68.745359524238609</v>
      </c>
      <c r="H39" s="20">
        <v>77.731529656607705</v>
      </c>
      <c r="I39" s="20">
        <v>141.53278115956491</v>
      </c>
      <c r="J39" s="17"/>
      <c r="K39" s="20">
        <v>74.106375979274318</v>
      </c>
      <c r="L39" s="20">
        <v>79.169076201411059</v>
      </c>
      <c r="M39" s="20">
        <v>64.942962729744337</v>
      </c>
      <c r="N39" s="20">
        <v>66.041711685207801</v>
      </c>
      <c r="O39" s="21">
        <v>58.761771188138653</v>
      </c>
      <c r="P39" s="21">
        <v>113.57142857142857</v>
      </c>
      <c r="Q39" s="20">
        <v>48.3653685011151</v>
      </c>
      <c r="R39" s="20">
        <v>71.194563135405915</v>
      </c>
      <c r="S39" s="20">
        <v>64.080032999979721</v>
      </c>
      <c r="T39" s="20">
        <v>63.237609770521466</v>
      </c>
      <c r="U39" s="20">
        <v>55.903482344689351</v>
      </c>
      <c r="V39" s="20">
        <v>69.355016946411482</v>
      </c>
      <c r="W39" s="20">
        <v>62.766386723453245</v>
      </c>
      <c r="X39" s="20">
        <v>66.496776901240722</v>
      </c>
      <c r="Y39" s="20">
        <v>75.761636890391117</v>
      </c>
      <c r="Z39" s="20">
        <v>64.173924180327859</v>
      </c>
      <c r="AA39" s="20">
        <v>57.457707172613247</v>
      </c>
      <c r="AB39" s="20">
        <v>65.632238263465837</v>
      </c>
      <c r="AC39" s="20">
        <v>83.621921411985639</v>
      </c>
      <c r="AD39" s="20">
        <v>73.219706019506319</v>
      </c>
      <c r="AE39" s="20">
        <v>71.281646968558945</v>
      </c>
    </row>
    <row r="40" spans="1:31" x14ac:dyDescent="0.2">
      <c r="A40">
        <v>1983</v>
      </c>
      <c r="B40" s="20">
        <v>74.821738461735649</v>
      </c>
      <c r="C40" s="20">
        <v>84.542578122112246</v>
      </c>
      <c r="D40" s="20">
        <v>83.32845826300445</v>
      </c>
      <c r="E40" s="20">
        <v>62.509915656214083</v>
      </c>
      <c r="F40" s="20">
        <v>109.40112774645146</v>
      </c>
      <c r="G40" s="20">
        <v>69.882140926293019</v>
      </c>
      <c r="H40" s="20">
        <v>80.12486992715921</v>
      </c>
      <c r="I40" s="20">
        <v>128.31054784951601</v>
      </c>
      <c r="J40" s="17"/>
      <c r="K40" s="20">
        <v>76.297996954972589</v>
      </c>
      <c r="L40" s="20">
        <v>81.617604331351615</v>
      </c>
      <c r="M40" s="20">
        <v>70.713937518147716</v>
      </c>
      <c r="N40" s="20">
        <v>72.73165131046261</v>
      </c>
      <c r="O40" s="21">
        <v>65.165297535564022</v>
      </c>
      <c r="P40" s="21">
        <v>107.26190476190476</v>
      </c>
      <c r="Q40" s="20">
        <v>57.363576594345822</v>
      </c>
      <c r="R40" s="20">
        <v>77.862641815235008</v>
      </c>
      <c r="S40" s="20">
        <v>68.50861942120855</v>
      </c>
      <c r="T40" s="20">
        <v>67.312325123376496</v>
      </c>
      <c r="U40" s="20">
        <v>57.440700007696393</v>
      </c>
      <c r="V40" s="20">
        <v>75.159464487271691</v>
      </c>
      <c r="W40" s="20">
        <v>68.460946806321886</v>
      </c>
      <c r="X40" s="20">
        <v>69.19434898472214</v>
      </c>
      <c r="Y40" s="20">
        <v>79.503935296957991</v>
      </c>
      <c r="Z40" s="20">
        <v>63.573044740437155</v>
      </c>
      <c r="AA40" s="20">
        <v>60.130966056172895</v>
      </c>
      <c r="AB40" s="20">
        <v>67.941064656411385</v>
      </c>
      <c r="AC40" s="20">
        <v>84.677192736924368</v>
      </c>
      <c r="AD40" s="20">
        <v>76.068426331889313</v>
      </c>
      <c r="AE40" s="20">
        <v>74.523984227178687</v>
      </c>
    </row>
    <row r="41" spans="1:31" x14ac:dyDescent="0.2">
      <c r="A41">
        <v>1984</v>
      </c>
      <c r="B41" s="20">
        <v>76.772398309900083</v>
      </c>
      <c r="C41" s="20">
        <v>93.3699517258204</v>
      </c>
      <c r="D41" s="20">
        <v>95.930115467239531</v>
      </c>
      <c r="E41" s="20">
        <v>72.074274335853389</v>
      </c>
      <c r="F41" s="20">
        <v>103.855448459765</v>
      </c>
      <c r="G41" s="20">
        <v>74.608758334835102</v>
      </c>
      <c r="H41" s="20">
        <v>83.801595560180374</v>
      </c>
      <c r="I41" s="20">
        <v>131.34417722782158</v>
      </c>
      <c r="J41" s="17"/>
      <c r="K41" s="20">
        <v>82.587386545753361</v>
      </c>
      <c r="L41" s="20">
        <v>91.651768628558955</v>
      </c>
      <c r="M41" s="20">
        <v>74.94488084388415</v>
      </c>
      <c r="N41" s="20">
        <v>78.106474599128873</v>
      </c>
      <c r="O41" s="21">
        <v>73.828892005610101</v>
      </c>
      <c r="P41" s="21">
        <v>108.52380952380952</v>
      </c>
      <c r="Q41" s="20">
        <v>59.613128617653501</v>
      </c>
      <c r="R41" s="20">
        <v>84.017791365846477</v>
      </c>
      <c r="S41" s="20">
        <v>74.578970324277009</v>
      </c>
      <c r="T41" s="20">
        <v>74.832118457077001</v>
      </c>
      <c r="U41" s="20">
        <v>66.484663925054477</v>
      </c>
      <c r="V41" s="20">
        <v>81.994583239402118</v>
      </c>
      <c r="W41" s="20">
        <v>73.374661291651591</v>
      </c>
      <c r="X41" s="20">
        <v>74.166981861501128</v>
      </c>
      <c r="Y41" s="20">
        <v>81.295461129888935</v>
      </c>
      <c r="Z41" s="20">
        <v>70.663422131147541</v>
      </c>
      <c r="AA41" s="20">
        <v>67.143930919537169</v>
      </c>
      <c r="AB41" s="20">
        <v>72.250873923243091</v>
      </c>
      <c r="AC41" s="20">
        <v>85.610274750554382</v>
      </c>
      <c r="AD41" s="20">
        <v>80.778648092418663</v>
      </c>
      <c r="AE41" s="20">
        <v>80.058236784837391</v>
      </c>
    </row>
    <row r="42" spans="1:31" x14ac:dyDescent="0.2">
      <c r="A42">
        <v>1985</v>
      </c>
      <c r="B42" s="20">
        <v>89.451687322968866</v>
      </c>
      <c r="C42" s="20">
        <v>97.010105789205198</v>
      </c>
      <c r="D42" s="20">
        <v>99.553091913457123</v>
      </c>
      <c r="E42" s="20">
        <v>68.658431950267925</v>
      </c>
      <c r="F42" s="20">
        <v>117.46757034526819</v>
      </c>
      <c r="G42" s="20">
        <v>76.942151739052065</v>
      </c>
      <c r="H42" s="20">
        <v>85.674644467568498</v>
      </c>
      <c r="I42" s="20">
        <v>125.89561919968067</v>
      </c>
      <c r="J42" s="17"/>
      <c r="K42" s="20">
        <v>84.941180391525705</v>
      </c>
      <c r="L42" s="20">
        <v>100.34164297207344</v>
      </c>
      <c r="M42" s="20">
        <v>75.658826687034548</v>
      </c>
      <c r="N42" s="20">
        <v>78.563906368377076</v>
      </c>
      <c r="O42" s="21">
        <v>73.828892005610101</v>
      </c>
      <c r="P42" s="21">
        <v>106</v>
      </c>
      <c r="Q42" s="20">
        <v>57.363576594345822</v>
      </c>
      <c r="R42" s="20">
        <v>86.069507882716962</v>
      </c>
      <c r="S42" s="20">
        <v>76.05237891843008</v>
      </c>
      <c r="T42" s="20">
        <v>79.088469052022617</v>
      </c>
      <c r="U42" s="20">
        <v>69.943403666820316</v>
      </c>
      <c r="V42" s="20">
        <v>86.875616608134905</v>
      </c>
      <c r="W42" s="20">
        <v>77.766929653282375</v>
      </c>
      <c r="X42" s="20">
        <v>77.904581736204292</v>
      </c>
      <c r="Y42" s="20">
        <v>84.798889425398357</v>
      </c>
      <c r="Z42" s="20">
        <v>70.543246243169406</v>
      </c>
      <c r="AA42" s="20">
        <v>72.10855456043366</v>
      </c>
      <c r="AB42" s="20">
        <v>75.821858744332246</v>
      </c>
      <c r="AC42" s="20">
        <v>87.44311442018477</v>
      </c>
      <c r="AD42" s="20">
        <v>83.335291817749422</v>
      </c>
      <c r="AE42" s="20">
        <v>82.779145536953934</v>
      </c>
    </row>
    <row r="43" spans="1:31" x14ac:dyDescent="0.2">
      <c r="A43">
        <v>1986</v>
      </c>
      <c r="B43" s="20">
        <v>89.591020169266329</v>
      </c>
      <c r="C43" s="20">
        <v>93.18794402265118</v>
      </c>
      <c r="D43" s="20">
        <v>94.82747046186897</v>
      </c>
      <c r="E43" s="20">
        <v>77.881206391348684</v>
      </c>
      <c r="F43" s="20">
        <v>97.805616510652456</v>
      </c>
      <c r="G43" s="20">
        <v>75.685709136781398</v>
      </c>
      <c r="H43" s="20">
        <v>86.264308012486993</v>
      </c>
      <c r="I43" s="20">
        <v>111.01686458437281</v>
      </c>
      <c r="J43" s="17"/>
      <c r="K43" s="20">
        <v>86.863023346821166</v>
      </c>
      <c r="L43" s="20">
        <v>100.38965332756247</v>
      </c>
      <c r="M43" s="20">
        <v>78.721300111224352</v>
      </c>
      <c r="N43" s="20">
        <v>81.651570810802383</v>
      </c>
      <c r="O43" s="21">
        <v>73.452213985173316</v>
      </c>
      <c r="P43" s="21">
        <v>103.47619047619047</v>
      </c>
      <c r="Q43" s="20">
        <v>67.936471103891904</v>
      </c>
      <c r="R43" s="20">
        <v>87.095366141152212</v>
      </c>
      <c r="S43" s="20">
        <v>78.788986897318708</v>
      </c>
      <c r="T43" s="20">
        <v>86.307805855443149</v>
      </c>
      <c r="U43" s="20">
        <v>78.67992405157699</v>
      </c>
      <c r="V43" s="20">
        <v>93.098944374871081</v>
      </c>
      <c r="W43" s="20">
        <v>83.841643171412016</v>
      </c>
      <c r="X43" s="20">
        <v>80.975913807156047</v>
      </c>
      <c r="Y43" s="20">
        <v>87.307025591501684</v>
      </c>
      <c r="Z43" s="20">
        <v>66.577441939890704</v>
      </c>
      <c r="AA43" s="20">
        <v>77.628660566745154</v>
      </c>
      <c r="AB43" s="20">
        <v>78.37695995252534</v>
      </c>
      <c r="AC43" s="20">
        <v>89.020467347987903</v>
      </c>
      <c r="AD43" s="20">
        <v>85.763421844777156</v>
      </c>
      <c r="AE43" s="20">
        <v>85.398138717344892</v>
      </c>
    </row>
    <row r="44" spans="1:31" x14ac:dyDescent="0.2">
      <c r="A44">
        <v>1987</v>
      </c>
      <c r="B44" s="20">
        <v>91.959678556323141</v>
      </c>
      <c r="C44" s="20">
        <v>99.083352128105162</v>
      </c>
      <c r="D44" s="20">
        <v>95.67194194281717</v>
      </c>
      <c r="E44" s="20">
        <v>76.149570490146544</v>
      </c>
      <c r="F44" s="20">
        <v>130.33788641265278</v>
      </c>
      <c r="G44" s="20">
        <v>83.360147477794541</v>
      </c>
      <c r="H44" s="20">
        <v>89.212625737079435</v>
      </c>
      <c r="I44" s="20">
        <v>105.20906097195889</v>
      </c>
      <c r="K44" s="20">
        <v>92.56440777567677</v>
      </c>
      <c r="L44" s="20">
        <v>102.25724674792585</v>
      </c>
      <c r="M44" s="20">
        <v>84.778171456376924</v>
      </c>
      <c r="N44" s="20">
        <v>87.288485348741233</v>
      </c>
      <c r="O44" s="20">
        <v>81.538595195690888</v>
      </c>
      <c r="P44" s="20">
        <v>100.58879392212725</v>
      </c>
      <c r="Q44" s="20">
        <v>78.867028493894168</v>
      </c>
      <c r="R44" s="20">
        <v>90.245504224164492</v>
      </c>
      <c r="S44" s="20">
        <v>84.299527721307996</v>
      </c>
      <c r="T44" s="20">
        <v>84.554864503805732</v>
      </c>
      <c r="U44" s="20">
        <v>77.494747710001562</v>
      </c>
      <c r="V44" s="20">
        <v>90.056783973578916</v>
      </c>
      <c r="W44" s="20">
        <v>85.835335217809998</v>
      </c>
      <c r="X44" s="20">
        <v>85.207898433704884</v>
      </c>
      <c r="Y44" s="20">
        <v>94.533881904325014</v>
      </c>
      <c r="Z44" s="20">
        <v>61.542077530227168</v>
      </c>
      <c r="AA44" s="20">
        <v>81.822961877471528</v>
      </c>
      <c r="AB44" s="20">
        <v>80.189404440859946</v>
      </c>
      <c r="AC44" s="20">
        <v>91.886362104137262</v>
      </c>
      <c r="AD44" s="20">
        <v>88.417178881945972</v>
      </c>
      <c r="AE44" s="20">
        <v>87.995800731560692</v>
      </c>
    </row>
    <row r="45" spans="1:31" x14ac:dyDescent="0.2">
      <c r="A45">
        <v>1988</v>
      </c>
      <c r="B45" s="20">
        <v>81.973776963203164</v>
      </c>
      <c r="C45" s="20">
        <v>114.79604987595451</v>
      </c>
      <c r="D45" s="20">
        <v>120.58960683162834</v>
      </c>
      <c r="E45" s="20">
        <v>81.707933299646285</v>
      </c>
      <c r="F45" s="20">
        <v>133.45794392523365</v>
      </c>
      <c r="G45" s="20">
        <v>88.017987821909387</v>
      </c>
      <c r="H45" s="20">
        <v>93.791189732917104</v>
      </c>
      <c r="I45" s="20">
        <v>106.82566610118751</v>
      </c>
      <c r="K45" s="20">
        <v>99.02571425795422</v>
      </c>
      <c r="L45" s="20">
        <v>106.17894089931373</v>
      </c>
      <c r="M45" s="20">
        <v>86.020521879932517</v>
      </c>
      <c r="N45" s="20">
        <v>86.466543018959868</v>
      </c>
      <c r="O45" s="20">
        <v>86.447156943660133</v>
      </c>
      <c r="P45" s="20">
        <v>98.252611585944919</v>
      </c>
      <c r="Q45" s="20">
        <v>76.542288557213936</v>
      </c>
      <c r="R45" s="20">
        <v>89.022037004005256</v>
      </c>
      <c r="S45" s="20">
        <v>88.028292601806882</v>
      </c>
      <c r="T45" s="20">
        <v>89.595396396692493</v>
      </c>
      <c r="U45" s="20">
        <v>82.53670600381767</v>
      </c>
      <c r="V45" s="20">
        <v>94.914255478386906</v>
      </c>
      <c r="W45" s="20">
        <v>91.764592855102165</v>
      </c>
      <c r="X45" s="20">
        <v>89.100266519621357</v>
      </c>
      <c r="Y45" s="20">
        <v>94.633370127729123</v>
      </c>
      <c r="Z45" s="20">
        <v>72.968275138290664</v>
      </c>
      <c r="AA45" s="20">
        <v>87.687104672833229</v>
      </c>
      <c r="AB45" s="20">
        <v>87.085717166116396</v>
      </c>
      <c r="AC45" s="20">
        <v>93.698162974207705</v>
      </c>
      <c r="AD45" s="20">
        <v>91.793714940889572</v>
      </c>
      <c r="AE45" s="20">
        <v>93.040146293483346</v>
      </c>
    </row>
    <row r="46" spans="1:31" x14ac:dyDescent="0.2">
      <c r="A46">
        <v>1989</v>
      </c>
      <c r="B46" s="20">
        <v>92.823910898068519</v>
      </c>
      <c r="C46" s="20">
        <v>101.78979927183684</v>
      </c>
      <c r="D46" s="20">
        <v>102.27769519979016</v>
      </c>
      <c r="E46" s="20">
        <v>82.249332274597563</v>
      </c>
      <c r="F46" s="20">
        <v>120.04672897196262</v>
      </c>
      <c r="G46" s="20">
        <v>92.318864867884471</v>
      </c>
      <c r="H46" s="20">
        <v>96.566077003121748</v>
      </c>
      <c r="I46" s="20">
        <v>105.28889332401955</v>
      </c>
      <c r="K46" s="20">
        <v>99.20753608368166</v>
      </c>
      <c r="L46" s="20">
        <v>107.51263272901089</v>
      </c>
      <c r="M46" s="20">
        <v>86.013022535337996</v>
      </c>
      <c r="N46" s="20">
        <v>86.647539394059933</v>
      </c>
      <c r="O46" s="20">
        <v>78.150384431605929</v>
      </c>
      <c r="P46" s="20">
        <v>100</v>
      </c>
      <c r="Q46" s="20">
        <v>78.333333333333329</v>
      </c>
      <c r="R46" s="20">
        <v>90.074429616176687</v>
      </c>
      <c r="S46" s="20">
        <v>87.037187661133942</v>
      </c>
      <c r="T46" s="20">
        <v>93.545056810382661</v>
      </c>
      <c r="U46" s="20">
        <v>87.960430747806043</v>
      </c>
      <c r="V46" s="20">
        <v>97.839911492150193</v>
      </c>
      <c r="W46" s="20">
        <v>94.798664823969844</v>
      </c>
      <c r="X46" s="20">
        <v>92.264629038822591</v>
      </c>
      <c r="Y46" s="20">
        <v>96.047708473701562</v>
      </c>
      <c r="Z46" s="20">
        <v>77.943459343638636</v>
      </c>
      <c r="AA46" s="20">
        <v>92.235175522928586</v>
      </c>
      <c r="AB46" s="20">
        <v>92.755668691349314</v>
      </c>
      <c r="AC46" s="20">
        <v>95.576397047850847</v>
      </c>
      <c r="AD46" s="20">
        <v>94.873141618695229</v>
      </c>
      <c r="AE46" s="20">
        <v>95.181731223500975</v>
      </c>
    </row>
    <row r="47" spans="1:31" x14ac:dyDescent="0.2">
      <c r="A47">
        <v>1990</v>
      </c>
      <c r="B47" s="20">
        <v>99.741999154095581</v>
      </c>
      <c r="C47" s="20">
        <v>100.97303218738925</v>
      </c>
      <c r="D47" s="20">
        <v>107.13182361341843</v>
      </c>
      <c r="E47" s="20">
        <v>84.479896051396807</v>
      </c>
      <c r="F47" s="20">
        <v>102.20704529115744</v>
      </c>
      <c r="G47" s="20">
        <v>94.088598402323896</v>
      </c>
      <c r="H47" s="20">
        <v>97.39854318418314</v>
      </c>
      <c r="I47" s="20">
        <v>98.213751122642449</v>
      </c>
      <c r="K47" s="20">
        <v>98.658109987587125</v>
      </c>
      <c r="L47" s="20">
        <v>105.63010003755676</v>
      </c>
      <c r="M47" s="20">
        <v>89.336894089424263</v>
      </c>
      <c r="N47" s="20">
        <v>87.948823772183246</v>
      </c>
      <c r="O47" s="20">
        <v>81.151991659788891</v>
      </c>
      <c r="P47" s="20">
        <v>101.16809116809117</v>
      </c>
      <c r="Q47" s="20">
        <v>89.38263229308005</v>
      </c>
      <c r="R47" s="20">
        <v>87.574794467236373</v>
      </c>
      <c r="S47" s="20">
        <v>91.893452279766251</v>
      </c>
      <c r="T47" s="20">
        <v>92.418032390714686</v>
      </c>
      <c r="U47" s="20">
        <v>86.560140221136422</v>
      </c>
      <c r="V47" s="20">
        <v>96.50727255202068</v>
      </c>
      <c r="W47" s="20">
        <v>95.767581859297479</v>
      </c>
      <c r="X47" s="20">
        <v>93.613901033255871</v>
      </c>
      <c r="Y47" s="20">
        <v>96.008715971157017</v>
      </c>
      <c r="Z47" s="20">
        <v>76.74202505630015</v>
      </c>
      <c r="AA47" s="20">
        <v>95.816882434017501</v>
      </c>
      <c r="AB47" s="20">
        <v>94.940393678957577</v>
      </c>
      <c r="AC47" s="20">
        <v>98.229255910244731</v>
      </c>
      <c r="AD47" s="20">
        <v>96.036115754966772</v>
      </c>
      <c r="AE47" s="20">
        <v>95.423921372382864</v>
      </c>
    </row>
    <row r="48" spans="1:31" x14ac:dyDescent="0.2">
      <c r="A48">
        <v>1991</v>
      </c>
      <c r="B48" s="20">
        <v>100.88537995206542</v>
      </c>
      <c r="C48" s="20">
        <v>101.28797886393659</v>
      </c>
      <c r="D48" s="20">
        <v>105.20532773746029</v>
      </c>
      <c r="E48" s="20">
        <v>91.214899299790659</v>
      </c>
      <c r="F48" s="20">
        <v>101.65708123652048</v>
      </c>
      <c r="G48" s="20">
        <v>96.262219987710182</v>
      </c>
      <c r="H48" s="20">
        <v>97.988206729101634</v>
      </c>
      <c r="I48" s="20">
        <v>95.848717692845028</v>
      </c>
      <c r="K48" s="20">
        <v>95.19419833608498</v>
      </c>
      <c r="L48" s="20">
        <v>97.747874628700188</v>
      </c>
      <c r="M48" s="20">
        <v>93.845814114727744</v>
      </c>
      <c r="N48" s="20">
        <v>92.285775375542613</v>
      </c>
      <c r="O48" s="20">
        <v>94.283480300595116</v>
      </c>
      <c r="P48" s="20">
        <v>105.84995251661918</v>
      </c>
      <c r="Q48" s="20">
        <v>89.023066485753048</v>
      </c>
      <c r="R48" s="20">
        <v>91.924629878869453</v>
      </c>
      <c r="S48" s="20">
        <v>94.364785681553073</v>
      </c>
      <c r="T48" s="20">
        <v>93.244136747047335</v>
      </c>
      <c r="U48" s="20">
        <v>91.525985329603714</v>
      </c>
      <c r="V48" s="20">
        <v>94.157113430665163</v>
      </c>
      <c r="W48" s="20">
        <v>95.526804591426213</v>
      </c>
      <c r="X48" s="20">
        <v>91.62878937072486</v>
      </c>
      <c r="Y48" s="20">
        <v>92.547271241595823</v>
      </c>
      <c r="Z48" s="20">
        <v>83.017032162144432</v>
      </c>
      <c r="AA48" s="20">
        <v>93.082999648425229</v>
      </c>
      <c r="AB48" s="20">
        <v>94.160134754811779</v>
      </c>
      <c r="AC48" s="20">
        <v>99.422023553865813</v>
      </c>
      <c r="AD48" s="20">
        <v>95.145804895042943</v>
      </c>
      <c r="AE48" s="20">
        <v>94.256763531844058</v>
      </c>
    </row>
    <row r="49" spans="1:31" x14ac:dyDescent="0.2">
      <c r="A49">
        <v>1992</v>
      </c>
      <c r="B49" s="20">
        <v>113.47243761454956</v>
      </c>
      <c r="C49" s="20">
        <v>97.039823436543486</v>
      </c>
      <c r="D49" s="20">
        <v>94.788843228119262</v>
      </c>
      <c r="E49" s="20">
        <v>98.180899444163714</v>
      </c>
      <c r="F49" s="20">
        <v>101.45578720345075</v>
      </c>
      <c r="G49" s="20">
        <v>97.61130663091447</v>
      </c>
      <c r="H49" s="20">
        <v>97.016996184530001</v>
      </c>
      <c r="I49" s="20">
        <v>98.852409939127838</v>
      </c>
      <c r="K49" s="20">
        <v>96.413155478663811</v>
      </c>
      <c r="L49" s="20">
        <v>98.013332650483122</v>
      </c>
      <c r="M49" s="20">
        <v>96.661455406583229</v>
      </c>
      <c r="N49" s="20">
        <v>95.868409668388779</v>
      </c>
      <c r="O49" s="20">
        <v>95.82989444420312</v>
      </c>
      <c r="P49" s="20">
        <v>97.663817663817667</v>
      </c>
      <c r="Q49" s="20">
        <v>97.198100407055634</v>
      </c>
      <c r="R49" s="20">
        <v>95.245585302177759</v>
      </c>
      <c r="S49" s="20">
        <v>97.106926823048354</v>
      </c>
      <c r="T49" s="20">
        <v>96.830721106163978</v>
      </c>
      <c r="U49" s="20">
        <v>97.581905710889941</v>
      </c>
      <c r="V49" s="20">
        <v>96.187282319230675</v>
      </c>
      <c r="W49" s="20">
        <v>96.970223723606878</v>
      </c>
      <c r="X49" s="20">
        <v>94.806543516220941</v>
      </c>
      <c r="Y49" s="20">
        <v>94.529294551084476</v>
      </c>
      <c r="Z49" s="20">
        <v>91.119881059098759</v>
      </c>
      <c r="AA49" s="20">
        <v>96.156634340455057</v>
      </c>
      <c r="AB49" s="20">
        <v>95.974578051095932</v>
      </c>
      <c r="AC49" s="20">
        <v>100.05090434754943</v>
      </c>
      <c r="AD49" s="20">
        <v>97.728781579218364</v>
      </c>
      <c r="AE49" s="20">
        <v>96.633566258103897</v>
      </c>
    </row>
    <row r="50" spans="1:31" x14ac:dyDescent="0.2">
      <c r="A50">
        <v>1993</v>
      </c>
      <c r="B50" s="20">
        <v>100</v>
      </c>
      <c r="C50" s="20">
        <v>100</v>
      </c>
      <c r="D50" s="20">
        <v>100</v>
      </c>
      <c r="E50" s="20">
        <v>100</v>
      </c>
      <c r="F50" s="20">
        <v>100</v>
      </c>
      <c r="G50" s="20">
        <v>100</v>
      </c>
      <c r="H50" s="20">
        <v>100</v>
      </c>
      <c r="I50" s="20">
        <v>100</v>
      </c>
      <c r="K50" s="20">
        <v>100</v>
      </c>
      <c r="L50" s="20">
        <v>100</v>
      </c>
      <c r="M50" s="20">
        <v>100</v>
      </c>
      <c r="N50" s="20">
        <v>100</v>
      </c>
      <c r="O50" s="20">
        <v>100</v>
      </c>
      <c r="P50" s="20">
        <v>100</v>
      </c>
      <c r="Q50" s="20">
        <v>100</v>
      </c>
      <c r="R50" s="20">
        <v>100</v>
      </c>
      <c r="S50" s="20">
        <v>100</v>
      </c>
      <c r="T50" s="20">
        <v>100</v>
      </c>
      <c r="U50" s="20">
        <v>100</v>
      </c>
      <c r="V50" s="20">
        <v>100</v>
      </c>
      <c r="W50" s="20">
        <v>100</v>
      </c>
      <c r="X50" s="20">
        <v>100</v>
      </c>
      <c r="Y50" s="20">
        <v>100</v>
      </c>
      <c r="Z50" s="20">
        <v>100</v>
      </c>
      <c r="AA50" s="20">
        <v>100</v>
      </c>
      <c r="AB50" s="20">
        <v>100</v>
      </c>
      <c r="AC50" s="20">
        <v>100</v>
      </c>
      <c r="AD50" s="20">
        <v>100</v>
      </c>
      <c r="AE50" s="20">
        <v>100</v>
      </c>
    </row>
    <row r="51" spans="1:31" x14ac:dyDescent="0.2">
      <c r="A51">
        <v>1994</v>
      </c>
      <c r="B51" s="20">
        <v>119.70252361483152</v>
      </c>
      <c r="C51" s="20">
        <v>104.8780487804878</v>
      </c>
      <c r="D51" s="20">
        <v>105.28547696074145</v>
      </c>
      <c r="E51" s="20">
        <v>109.47448206164729</v>
      </c>
      <c r="F51" s="20">
        <v>99.295470884255934</v>
      </c>
      <c r="G51" s="20">
        <v>107.85095804703649</v>
      </c>
      <c r="H51" s="20">
        <v>100.97121054457163</v>
      </c>
      <c r="I51" s="20">
        <v>94.601337191897017</v>
      </c>
      <c r="K51" s="20">
        <v>109.03142936189022</v>
      </c>
      <c r="L51" s="20">
        <v>106.59547953156475</v>
      </c>
      <c r="M51" s="20">
        <v>104.98789718515603</v>
      </c>
      <c r="N51" s="20">
        <v>106.58299728008194</v>
      </c>
      <c r="O51" s="20">
        <v>112.45384648798922</v>
      </c>
      <c r="P51" s="20">
        <v>102.34567901234568</v>
      </c>
      <c r="Q51" s="20">
        <v>116.31162369968339</v>
      </c>
      <c r="R51" s="20">
        <v>102.36099174625825</v>
      </c>
      <c r="S51" s="20">
        <v>103.38610560273361</v>
      </c>
      <c r="T51" s="20">
        <v>106.73755437409376</v>
      </c>
      <c r="U51" s="20">
        <v>107.70303852479681</v>
      </c>
      <c r="V51" s="20">
        <v>106.51262407109667</v>
      </c>
      <c r="W51" s="20">
        <v>104.10913075349693</v>
      </c>
      <c r="X51" s="20">
        <v>104.0966560321399</v>
      </c>
      <c r="Y51" s="20">
        <v>105.63470332726465</v>
      </c>
      <c r="Z51" s="20">
        <v>99.775892603362706</v>
      </c>
      <c r="AA51" s="20">
        <v>103.65731104411486</v>
      </c>
      <c r="AB51" s="20">
        <v>102.96372373583353</v>
      </c>
      <c r="AC51" s="20">
        <v>100.88658405315262</v>
      </c>
      <c r="AD51" s="20">
        <v>103.46154965767629</v>
      </c>
      <c r="AE51" s="20">
        <v>106.4028583381176</v>
      </c>
    </row>
    <row r="52" spans="1:31" x14ac:dyDescent="0.2">
      <c r="A52">
        <v>1995</v>
      </c>
      <c r="B52" s="20">
        <v>104.53968701536726</v>
      </c>
      <c r="C52" s="20">
        <v>113.25595257273577</v>
      </c>
      <c r="D52" s="20">
        <v>113.21296377255108</v>
      </c>
      <c r="E52" s="20">
        <v>111.02288313000794</v>
      </c>
      <c r="F52" s="20">
        <v>115.58590941768512</v>
      </c>
      <c r="G52" s="20">
        <v>111.52170269817329</v>
      </c>
      <c r="H52" s="20">
        <v>104.23170308706209</v>
      </c>
      <c r="I52" s="20">
        <f>I51*9094/9480</f>
        <v>90.749426204969566</v>
      </c>
      <c r="K52" s="20">
        <v>116.1184972421524</v>
      </c>
      <c r="L52" s="20">
        <v>108.46136774898426</v>
      </c>
      <c r="M52" s="20">
        <v>105.06055396835292</v>
      </c>
      <c r="N52" s="20">
        <v>107.61726228065378</v>
      </c>
      <c r="O52" s="20">
        <v>120.45958038312845</v>
      </c>
      <c r="P52" s="20">
        <v>104.09306742640076</v>
      </c>
      <c r="Q52" s="20">
        <v>112.68204432383537</v>
      </c>
      <c r="R52" s="20">
        <v>103.70526520618139</v>
      </c>
      <c r="S52" s="20">
        <v>102.86375144651292</v>
      </c>
      <c r="T52" s="20">
        <v>109.75350410826488</v>
      </c>
      <c r="U52" s="20">
        <v>109.84393757503001</v>
      </c>
      <c r="V52" s="20">
        <v>110.25985394241771</v>
      </c>
      <c r="W52" s="20">
        <v>107.07769852098232</v>
      </c>
      <c r="X52" s="20">
        <v>108.25213018761406</v>
      </c>
      <c r="Y52" s="20">
        <v>103.95831242742663</v>
      </c>
      <c r="Z52" s="20">
        <v>114.8818243435293</v>
      </c>
      <c r="AA52" s="20">
        <v>111.02482491265079</v>
      </c>
      <c r="AB52" s="20">
        <v>107.01455923246886</v>
      </c>
      <c r="AC52" s="20">
        <v>101.17034549053383</v>
      </c>
      <c r="AD52" s="20">
        <v>105.51679096827547</v>
      </c>
      <c r="AE52" s="20">
        <v>110.35443336692811</v>
      </c>
    </row>
    <row r="53" spans="1:31" x14ac:dyDescent="0.2">
      <c r="A53">
        <v>1996</v>
      </c>
      <c r="B53" s="20">
        <v>106.38375863527422</v>
      </c>
      <c r="C53" s="20">
        <v>109.67232657795535</v>
      </c>
      <c r="D53" s="20">
        <v>101.16580688408965</v>
      </c>
      <c r="E53" s="20">
        <v>118.99949469429005</v>
      </c>
      <c r="F53" s="20">
        <v>121.36592379583034</v>
      </c>
      <c r="G53" s="20">
        <v>115.62259091670856</v>
      </c>
      <c r="K53" s="20">
        <v>120.64655550329569</v>
      </c>
      <c r="L53" s="20">
        <v>112.7769811191915</v>
      </c>
      <c r="M53" s="20">
        <v>107.97414028330343</v>
      </c>
      <c r="N53" s="20">
        <v>110.4709386452123</v>
      </c>
      <c r="O53" s="20">
        <v>134.4598410147257</v>
      </c>
      <c r="P53" s="20">
        <v>101.75688509021842</v>
      </c>
      <c r="Q53" s="20">
        <v>133.37856173677071</v>
      </c>
      <c r="R53" s="20">
        <v>98.524380158588599</v>
      </c>
      <c r="S53">
        <v>105.9</v>
      </c>
      <c r="T53" s="20">
        <v>115.76607056549057</v>
      </c>
      <c r="U53" s="20">
        <v>118.43937575030012</v>
      </c>
      <c r="V53" s="20">
        <v>115.27204023299329</v>
      </c>
      <c r="W53" s="20">
        <v>107.93706741027887</v>
      </c>
      <c r="X53" s="20">
        <v>113.79468798823638</v>
      </c>
      <c r="Y53" s="20">
        <v>107.74173201255788</v>
      </c>
      <c r="Z53" s="20">
        <v>120.36753613048516</v>
      </c>
      <c r="AA53" s="20">
        <v>118.49252203564906</v>
      </c>
      <c r="AB53" s="20">
        <v>109.93018625400106</v>
      </c>
      <c r="AC53" s="20">
        <v>101.43115452120749</v>
      </c>
      <c r="AD53" s="20">
        <v>108.4330140732563</v>
      </c>
      <c r="AE53" s="20">
        <v>114.82186921545409</v>
      </c>
    </row>
    <row r="54" spans="1:31" x14ac:dyDescent="0.2">
      <c r="B54" s="32"/>
      <c r="C54" s="20"/>
      <c r="D54" s="20"/>
      <c r="E54" s="20"/>
      <c r="F54" s="20"/>
      <c r="G54" s="20"/>
      <c r="K54" s="20"/>
      <c r="L54" s="20"/>
      <c r="N54" s="20"/>
      <c r="O54" s="20"/>
      <c r="P54" s="20"/>
      <c r="Q54" s="20"/>
      <c r="R54" s="20"/>
      <c r="T54" s="20"/>
      <c r="U54" s="20"/>
      <c r="V54" s="20"/>
      <c r="W54" s="20"/>
      <c r="X54" s="20"/>
      <c r="Y54" s="20"/>
      <c r="Z54" s="20"/>
      <c r="AA54" s="20"/>
      <c r="AB54" s="20"/>
      <c r="AC54" s="20"/>
      <c r="AD54" s="20"/>
    </row>
    <row r="55" spans="1:31" x14ac:dyDescent="0.2">
      <c r="B55" t="s">
        <v>49</v>
      </c>
    </row>
    <row r="56" spans="1:31" x14ac:dyDescent="0.2">
      <c r="B56" t="s">
        <v>50</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6"/>
  <sheetViews>
    <sheetView workbookViewId="0">
      <pane xSplit="1" ySplit="6" topLeftCell="B7" activePane="bottomRight" state="frozen"/>
      <selection activeCell="C3" sqref="C3"/>
      <selection pane="topRight" activeCell="C3" sqref="C3"/>
      <selection pane="bottomLeft" activeCell="C3" sqref="C3"/>
      <selection pane="bottomRight"/>
    </sheetView>
  </sheetViews>
  <sheetFormatPr defaultRowHeight="12.75" x14ac:dyDescent="0.2"/>
  <cols>
    <col min="1" max="16384" width="9.140625" style="42"/>
  </cols>
  <sheetData>
    <row r="1" spans="1:31" x14ac:dyDescent="0.2">
      <c r="A1" s="97" t="s">
        <v>184</v>
      </c>
      <c r="C1" s="76"/>
    </row>
    <row r="2" spans="1:31" x14ac:dyDescent="0.2">
      <c r="C2" s="43" t="s">
        <v>134</v>
      </c>
    </row>
    <row r="3" spans="1:31" x14ac:dyDescent="0.2">
      <c r="C3" s="76" t="s">
        <v>129</v>
      </c>
      <c r="R3" s="45" t="s">
        <v>2</v>
      </c>
    </row>
    <row r="4" spans="1:31" x14ac:dyDescent="0.2">
      <c r="B4" s="46" t="s">
        <v>3</v>
      </c>
      <c r="C4" s="47"/>
      <c r="D4" s="44"/>
      <c r="E4" s="44"/>
      <c r="F4" s="44"/>
      <c r="G4" s="47" t="s">
        <v>4</v>
      </c>
      <c r="L4" s="49"/>
      <c r="M4" s="49"/>
      <c r="N4" s="49"/>
      <c r="O4" s="50"/>
      <c r="P4" s="50"/>
      <c r="Q4" s="51"/>
      <c r="R4" s="45" t="s">
        <v>5</v>
      </c>
      <c r="S4" s="52"/>
      <c r="T4" s="51"/>
      <c r="U4" s="51"/>
      <c r="V4" s="52"/>
      <c r="W4" s="52"/>
      <c r="X4" s="61" t="s">
        <v>6</v>
      </c>
      <c r="Y4" s="52"/>
      <c r="Z4" s="51"/>
      <c r="AA4" s="62"/>
      <c r="AB4" s="53" t="s">
        <v>7</v>
      </c>
      <c r="AC4" s="53"/>
      <c r="AE4" s="48" t="s">
        <v>8</v>
      </c>
    </row>
    <row r="5" spans="1:31" x14ac:dyDescent="0.2">
      <c r="B5" s="55" t="s">
        <v>9</v>
      </c>
      <c r="C5" s="55" t="s">
        <v>10</v>
      </c>
      <c r="D5" s="56" t="s">
        <v>11</v>
      </c>
      <c r="E5" s="44" t="s">
        <v>12</v>
      </c>
      <c r="F5" s="58" t="s">
        <v>13</v>
      </c>
      <c r="G5" s="47" t="s">
        <v>14</v>
      </c>
      <c r="K5" s="48"/>
      <c r="L5" s="49"/>
      <c r="M5" s="65" t="s">
        <v>15</v>
      </c>
      <c r="N5" s="49"/>
      <c r="O5" s="50"/>
      <c r="P5" s="45" t="s">
        <v>16</v>
      </c>
      <c r="Q5" s="60" t="s">
        <v>17</v>
      </c>
      <c r="R5" s="62" t="s">
        <v>18</v>
      </c>
      <c r="S5" s="60"/>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66" t="s">
        <v>10</v>
      </c>
      <c r="F6" s="64" t="s">
        <v>31</v>
      </c>
      <c r="G6" s="65" t="s">
        <v>32</v>
      </c>
      <c r="H6" s="44" t="s">
        <v>33</v>
      </c>
      <c r="I6" s="66" t="s">
        <v>34</v>
      </c>
      <c r="J6" s="66" t="s">
        <v>35</v>
      </c>
      <c r="K6" s="65" t="s">
        <v>36</v>
      </c>
      <c r="L6" s="59" t="s">
        <v>37</v>
      </c>
      <c r="M6" s="75" t="s">
        <v>38</v>
      </c>
      <c r="N6" s="75" t="s">
        <v>39</v>
      </c>
      <c r="O6" s="45" t="s">
        <v>40</v>
      </c>
      <c r="P6" s="67" t="s">
        <v>5</v>
      </c>
      <c r="Q6" s="54" t="s">
        <v>5</v>
      </c>
      <c r="R6" s="60" t="s">
        <v>41</v>
      </c>
      <c r="S6" s="61" t="s">
        <v>38</v>
      </c>
      <c r="T6" s="68" t="s">
        <v>42</v>
      </c>
      <c r="U6" s="54" t="s">
        <v>43</v>
      </c>
      <c r="V6" s="54" t="s">
        <v>43</v>
      </c>
      <c r="W6" s="54" t="s">
        <v>44</v>
      </c>
      <c r="X6" s="68" t="s">
        <v>41</v>
      </c>
      <c r="Y6" s="60" t="s">
        <v>45</v>
      </c>
      <c r="Z6" s="62" t="s">
        <v>46</v>
      </c>
      <c r="AA6" s="62" t="s">
        <v>41</v>
      </c>
      <c r="AB6" s="61" t="s">
        <v>45</v>
      </c>
      <c r="AC6" s="61" t="s">
        <v>41</v>
      </c>
      <c r="AD6" s="48" t="s">
        <v>47</v>
      </c>
      <c r="AE6" s="48" t="s">
        <v>48</v>
      </c>
    </row>
    <row r="7" spans="1:31" x14ac:dyDescent="0.2">
      <c r="A7" s="42">
        <v>1950</v>
      </c>
      <c r="B7" s="72">
        <v>6.5635571301268989</v>
      </c>
      <c r="C7" s="72">
        <v>16.732737047493039</v>
      </c>
      <c r="D7" s="72"/>
      <c r="E7" s="72">
        <v>31.828659127881519</v>
      </c>
      <c r="F7" s="72">
        <v>10.609363886155776</v>
      </c>
      <c r="G7" s="72">
        <v>11.903050684203043</v>
      </c>
      <c r="H7" s="72"/>
      <c r="I7" s="72"/>
      <c r="J7" s="72"/>
      <c r="K7" s="72">
        <v>12.946640481075159</v>
      </c>
      <c r="L7" s="72">
        <v>30.602946976767569</v>
      </c>
      <c r="M7" s="72">
        <v>15.120441452358497</v>
      </c>
      <c r="N7" s="72">
        <v>18.790514033612943</v>
      </c>
      <c r="O7" s="72"/>
      <c r="P7" s="72"/>
      <c r="Q7" s="72"/>
      <c r="R7" s="72"/>
      <c r="S7" s="72">
        <v>10.05029433318116</v>
      </c>
      <c r="T7" s="72">
        <v>26.257437159888106</v>
      </c>
      <c r="U7" s="72">
        <v>23.148146442053907</v>
      </c>
      <c r="V7" s="72">
        <v>20.532070897605603</v>
      </c>
      <c r="W7" s="72">
        <v>64.516846015951586</v>
      </c>
      <c r="X7" s="72">
        <v>19.277238964770177</v>
      </c>
      <c r="Y7" s="72">
        <v>24.016421692597792</v>
      </c>
      <c r="Z7" s="72">
        <v>15.283690382982828</v>
      </c>
      <c r="AA7" s="72">
        <v>18.16418537711586</v>
      </c>
      <c r="AB7" s="72">
        <v>11.760263739845243</v>
      </c>
      <c r="AC7" s="72">
        <v>36.951687346096797</v>
      </c>
      <c r="AD7" s="72">
        <v>18.52518959817337</v>
      </c>
      <c r="AE7" s="72">
        <v>16.806526360822918</v>
      </c>
    </row>
    <row r="8" spans="1:31" x14ac:dyDescent="0.2">
      <c r="A8" s="42">
        <v>1951</v>
      </c>
      <c r="B8" s="72">
        <v>7.4825463146279541</v>
      </c>
      <c r="C8" s="72">
        <v>18.328495350251895</v>
      </c>
      <c r="D8" s="72"/>
      <c r="E8" s="72">
        <v>34.813630655155094</v>
      </c>
      <c r="F8" s="72">
        <v>11.531776895630994</v>
      </c>
      <c r="G8" s="72">
        <v>13.501964361976452</v>
      </c>
      <c r="H8" s="72"/>
      <c r="I8" s="72"/>
      <c r="J8" s="72"/>
      <c r="K8" s="72">
        <v>14.072393257698</v>
      </c>
      <c r="L8" s="72">
        <v>32.031560974516928</v>
      </c>
      <c r="M8" s="72">
        <v>16.127690691484744</v>
      </c>
      <c r="N8" s="72">
        <v>20.148962236270943</v>
      </c>
      <c r="O8" s="72"/>
      <c r="P8" s="72"/>
      <c r="Q8" s="72"/>
      <c r="R8" s="72"/>
      <c r="S8" s="72">
        <v>10.545764686335961</v>
      </c>
      <c r="T8" s="72">
        <v>25.811752845959713</v>
      </c>
      <c r="U8" s="72">
        <v>22.607392474896741</v>
      </c>
      <c r="V8" s="72">
        <v>20.05253519842886</v>
      </c>
      <c r="W8" s="72">
        <v>65.509486916413508</v>
      </c>
      <c r="X8" s="72">
        <v>20.446870762332416</v>
      </c>
      <c r="Y8" s="72">
        <v>25.929973353030462</v>
      </c>
      <c r="Z8" s="72">
        <v>16.501407017843729</v>
      </c>
      <c r="AA8" s="72">
        <v>18.843865472102507</v>
      </c>
      <c r="AB8" s="72">
        <v>12.525568359634486</v>
      </c>
      <c r="AC8" s="72">
        <v>38.814132480210652</v>
      </c>
      <c r="AD8" s="72">
        <v>19.815741686253411</v>
      </c>
      <c r="AE8" s="72">
        <v>17.980283910786021</v>
      </c>
    </row>
    <row r="9" spans="1:31" x14ac:dyDescent="0.2">
      <c r="A9" s="42">
        <v>1952</v>
      </c>
      <c r="B9" s="72">
        <v>7.7091417333597461</v>
      </c>
      <c r="C9" s="72">
        <v>18.754691878497454</v>
      </c>
      <c r="D9" s="72"/>
      <c r="E9" s="72">
        <v>35.110314029256052</v>
      </c>
      <c r="F9" s="72">
        <v>12.958906685520976</v>
      </c>
      <c r="G9" s="72">
        <v>14.603437063999102</v>
      </c>
      <c r="H9" s="72"/>
      <c r="I9" s="72"/>
      <c r="J9" s="72"/>
      <c r="K9" s="72">
        <v>15.814085518087445</v>
      </c>
      <c r="L9" s="72">
        <v>34.368343372765104</v>
      </c>
      <c r="M9" s="72">
        <v>16.25689116566209</v>
      </c>
      <c r="N9" s="72">
        <v>20.081167560070895</v>
      </c>
      <c r="O9" s="72"/>
      <c r="P9" s="72"/>
      <c r="Q9" s="72"/>
      <c r="R9" s="72"/>
      <c r="S9" s="72">
        <v>11.013534765029039</v>
      </c>
      <c r="T9" s="72">
        <v>25.879700087045961</v>
      </c>
      <c r="U9" s="72">
        <v>22.703408563432507</v>
      </c>
      <c r="V9" s="72">
        <v>20.035590629124034</v>
      </c>
      <c r="W9" s="72">
        <v>67.44162864777789</v>
      </c>
      <c r="X9" s="72">
        <v>22.05476845024701</v>
      </c>
      <c r="Y9" s="72">
        <v>27.331864245944981</v>
      </c>
      <c r="Z9" s="72">
        <v>17.393506208941865</v>
      </c>
      <c r="AA9" s="72">
        <v>20.523856742301334</v>
      </c>
      <c r="AB9" s="72">
        <v>13.518040156767549</v>
      </c>
      <c r="AC9" s="72">
        <v>42.793116182450461</v>
      </c>
      <c r="AD9" s="72">
        <v>20.500813221596726</v>
      </c>
      <c r="AE9" s="72">
        <v>18.526295891860887</v>
      </c>
    </row>
    <row r="10" spans="1:31" x14ac:dyDescent="0.2">
      <c r="A10" s="42">
        <v>1953</v>
      </c>
      <c r="B10" s="72">
        <v>7.9856038592162584</v>
      </c>
      <c r="C10" s="72">
        <v>18.457376132757769</v>
      </c>
      <c r="D10" s="72"/>
      <c r="E10" s="72">
        <v>33.876196840120002</v>
      </c>
      <c r="F10" s="72">
        <v>13.903203303811779</v>
      </c>
      <c r="G10" s="72">
        <v>15.205916986510445</v>
      </c>
      <c r="H10" s="72"/>
      <c r="I10" s="72"/>
      <c r="J10" s="72"/>
      <c r="K10" s="72">
        <v>16.966590681508166</v>
      </c>
      <c r="L10" s="72">
        <v>38.617984975233334</v>
      </c>
      <c r="M10" s="72">
        <v>16.496951478451628</v>
      </c>
      <c r="N10" s="72">
        <v>20.466620887675667</v>
      </c>
      <c r="O10" s="72"/>
      <c r="P10" s="72"/>
      <c r="Q10" s="72"/>
      <c r="R10" s="72"/>
      <c r="S10" s="72">
        <v>11.023154522571735</v>
      </c>
      <c r="T10" s="72">
        <v>26.241491266247117</v>
      </c>
      <c r="U10" s="72">
        <v>23.015280577147625</v>
      </c>
      <c r="V10" s="72">
        <v>20.207827690641906</v>
      </c>
      <c r="W10" s="72">
        <v>70.246740348391683</v>
      </c>
      <c r="X10" s="72">
        <v>23.495908231982959</v>
      </c>
      <c r="Y10" s="72">
        <v>28.367690948730051</v>
      </c>
      <c r="Z10" s="72">
        <v>18.05264508204321</v>
      </c>
      <c r="AA10" s="72">
        <v>22.16937199032504</v>
      </c>
      <c r="AB10" s="72">
        <v>14.175353727040582</v>
      </c>
      <c r="AC10" s="72">
        <v>46.832873393171774</v>
      </c>
      <c r="AD10" s="72">
        <v>21.178022274233943</v>
      </c>
      <c r="AE10" s="72">
        <v>19.057260106572436</v>
      </c>
    </row>
    <row r="11" spans="1:31" x14ac:dyDescent="0.2">
      <c r="A11" s="42">
        <v>1954</v>
      </c>
      <c r="B11" s="72">
        <v>8.4793726643733827</v>
      </c>
      <c r="C11" s="72">
        <v>19.415818770222021</v>
      </c>
      <c r="D11" s="72"/>
      <c r="E11" s="72">
        <v>35.249247590967258</v>
      </c>
      <c r="F11" s="72">
        <v>14.830236113135053</v>
      </c>
      <c r="G11" s="72">
        <v>16.490328897635781</v>
      </c>
      <c r="H11" s="72"/>
      <c r="I11" s="72"/>
      <c r="J11" s="72"/>
      <c r="K11" s="72">
        <v>18.098049159300125</v>
      </c>
      <c r="L11" s="72">
        <v>37.981446338207789</v>
      </c>
      <c r="M11" s="72">
        <v>17.194067145776895</v>
      </c>
      <c r="N11" s="72">
        <v>21.422191564078155</v>
      </c>
      <c r="O11" s="72"/>
      <c r="P11" s="72"/>
      <c r="Q11" s="72"/>
      <c r="R11" s="72"/>
      <c r="S11" s="72">
        <v>11.338330820183392</v>
      </c>
      <c r="T11" s="72">
        <v>26.962071110524185</v>
      </c>
      <c r="U11" s="72">
        <v>23.800787213855511</v>
      </c>
      <c r="V11" s="72">
        <v>20.791553948637763</v>
      </c>
      <c r="W11" s="72">
        <v>70.543606411302463</v>
      </c>
      <c r="X11" s="72">
        <v>24.682358763725166</v>
      </c>
      <c r="Y11" s="72">
        <v>29.886986538361221</v>
      </c>
      <c r="Z11" s="72">
        <v>19.019450286737317</v>
      </c>
      <c r="AA11" s="72">
        <v>23.25252918709084</v>
      </c>
      <c r="AB11" s="72">
        <v>14.919897465135648</v>
      </c>
      <c r="AC11" s="72">
        <v>49.334979561438445</v>
      </c>
      <c r="AD11" s="72">
        <v>22.606452750473498</v>
      </c>
      <c r="AE11" s="72">
        <v>20.346281716524732</v>
      </c>
    </row>
    <row r="12" spans="1:31" x14ac:dyDescent="0.2">
      <c r="A12" s="42">
        <v>1955</v>
      </c>
      <c r="B12" s="72">
        <v>8.8548469801184417</v>
      </c>
      <c r="C12" s="72">
        <v>21.480948601009082</v>
      </c>
      <c r="D12" s="72"/>
      <c r="E12" s="72">
        <v>38.701195064809454</v>
      </c>
      <c r="F12" s="72">
        <v>16.138008675521274</v>
      </c>
      <c r="G12" s="72">
        <v>18.172902435977832</v>
      </c>
      <c r="H12" s="72"/>
      <c r="I12" s="72"/>
      <c r="J12" s="72"/>
      <c r="K12" s="72">
        <v>19.694167687976851</v>
      </c>
      <c r="L12" s="72">
        <v>41.024187893658578</v>
      </c>
      <c r="M12" s="72">
        <v>19.15014830456737</v>
      </c>
      <c r="N12" s="72">
        <v>23.790617229780022</v>
      </c>
      <c r="O12" s="72"/>
      <c r="P12" s="72"/>
      <c r="Q12" s="72"/>
      <c r="R12" s="72"/>
      <c r="S12" s="72">
        <v>12.741627118374153</v>
      </c>
      <c r="T12" s="72">
        <v>28.182662449051399</v>
      </c>
      <c r="U12" s="72">
        <v>25.003367353153834</v>
      </c>
      <c r="V12" s="72">
        <v>21.731334710622246</v>
      </c>
      <c r="W12" s="72">
        <v>72.067320998034631</v>
      </c>
      <c r="X12" s="72">
        <v>25.601903380613507</v>
      </c>
      <c r="Y12" s="72">
        <v>30.187057824342801</v>
      </c>
      <c r="Z12" s="72">
        <v>19.210364030111442</v>
      </c>
      <c r="AA12" s="72">
        <v>24.935775973442194</v>
      </c>
      <c r="AB12" s="72">
        <v>16.289780532951923</v>
      </c>
      <c r="AC12" s="72">
        <v>52.954375676516811</v>
      </c>
      <c r="AD12" s="72">
        <v>23.994690188364451</v>
      </c>
      <c r="AE12" s="72">
        <v>21.546474122299209</v>
      </c>
    </row>
    <row r="13" spans="1:31" x14ac:dyDescent="0.2">
      <c r="A13" s="42">
        <v>1956</v>
      </c>
      <c r="B13" s="72">
        <v>8.9351967155871836</v>
      </c>
      <c r="C13" s="72">
        <v>23.179602355818453</v>
      </c>
      <c r="D13" s="72"/>
      <c r="E13" s="72">
        <v>41.80918950207986</v>
      </c>
      <c r="F13" s="72">
        <v>17.084603995069752</v>
      </c>
      <c r="G13" s="72">
        <v>19.887035048833752</v>
      </c>
      <c r="H13" s="72"/>
      <c r="I13" s="72"/>
      <c r="J13" s="72"/>
      <c r="K13" s="72">
        <v>20.849286741129571</v>
      </c>
      <c r="L13" s="72">
        <v>42.746718784866964</v>
      </c>
      <c r="M13" s="72">
        <v>20.639558497598543</v>
      </c>
      <c r="N13" s="72">
        <v>25.563532797272533</v>
      </c>
      <c r="O13" s="72"/>
      <c r="P13" s="72"/>
      <c r="Q13" s="72"/>
      <c r="R13" s="72"/>
      <c r="S13" s="72">
        <v>13.863588249456297</v>
      </c>
      <c r="T13" s="72">
        <v>30.247086259826744</v>
      </c>
      <c r="U13" s="72">
        <v>27.028407677902109</v>
      </c>
      <c r="V13" s="72">
        <v>23.371996906811979</v>
      </c>
      <c r="W13" s="72">
        <v>74.798570698594688</v>
      </c>
      <c r="X13" s="72">
        <v>26.884132763255831</v>
      </c>
      <c r="Y13" s="72">
        <v>30.980392228694861</v>
      </c>
      <c r="Z13" s="72">
        <v>19.715204158446127</v>
      </c>
      <c r="AA13" s="72">
        <v>26.755359499839916</v>
      </c>
      <c r="AB13" s="72">
        <v>17.927211400131274</v>
      </c>
      <c r="AC13" s="72">
        <v>56.786954574268307</v>
      </c>
      <c r="AD13" s="72">
        <v>25.056613861507831</v>
      </c>
      <c r="AE13" s="72">
        <v>22.456963772848436</v>
      </c>
    </row>
    <row r="14" spans="1:31" x14ac:dyDescent="0.2">
      <c r="A14" s="42">
        <v>1957</v>
      </c>
      <c r="B14" s="72">
        <v>9.6634061805483391</v>
      </c>
      <c r="C14" s="72">
        <v>23.88663720798888</v>
      </c>
      <c r="D14" s="72"/>
      <c r="E14" s="72">
        <v>42.691907008080271</v>
      </c>
      <c r="F14" s="72">
        <v>18.08129505474809</v>
      </c>
      <c r="G14" s="72">
        <v>21.326609252912412</v>
      </c>
      <c r="H14" s="72"/>
      <c r="I14" s="72"/>
      <c r="J14" s="72"/>
      <c r="K14" s="72">
        <v>22.065532743650937</v>
      </c>
      <c r="L14" s="72">
        <v>43.726647451696742</v>
      </c>
      <c r="M14" s="72">
        <v>21.8045047189085</v>
      </c>
      <c r="N14" s="72">
        <v>27.014593421979974</v>
      </c>
      <c r="O14" s="72"/>
      <c r="P14" s="72"/>
      <c r="Q14" s="72"/>
      <c r="R14" s="72"/>
      <c r="S14" s="72">
        <v>14.632062141555878</v>
      </c>
      <c r="T14" s="72">
        <v>31.181075663104227</v>
      </c>
      <c r="U14" s="72">
        <v>27.914014206286449</v>
      </c>
      <c r="V14" s="72">
        <v>24.015139537578104</v>
      </c>
      <c r="W14" s="72">
        <v>77.568197131927164</v>
      </c>
      <c r="X14" s="72">
        <v>27.72635813574129</v>
      </c>
      <c r="Y14" s="72">
        <v>30.255197864809475</v>
      </c>
      <c r="Z14" s="72">
        <v>19.253687701321653</v>
      </c>
      <c r="AA14" s="72">
        <v>28.973445023578382</v>
      </c>
      <c r="AB14" s="72">
        <v>19.922502599602275</v>
      </c>
      <c r="AC14" s="72">
        <v>61.042540176761328</v>
      </c>
      <c r="AD14" s="72">
        <v>25.91821082013757</v>
      </c>
      <c r="AE14" s="72">
        <v>23.164634922689512</v>
      </c>
    </row>
    <row r="15" spans="1:31" x14ac:dyDescent="0.2">
      <c r="A15" s="42">
        <v>1958</v>
      </c>
      <c r="B15" s="72">
        <v>10.892109315270673</v>
      </c>
      <c r="C15" s="72">
        <v>24.433137039471291</v>
      </c>
      <c r="D15" s="72"/>
      <c r="E15" s="72">
        <v>43.009189204744999</v>
      </c>
      <c r="F15" s="72">
        <v>19.172899525478922</v>
      </c>
      <c r="G15" s="72">
        <v>22.075230948381659</v>
      </c>
      <c r="H15" s="72"/>
      <c r="I15" s="72"/>
      <c r="J15" s="72"/>
      <c r="K15" s="72">
        <v>23.397598232328342</v>
      </c>
      <c r="L15" s="72">
        <v>44.629102662793159</v>
      </c>
      <c r="M15" s="72">
        <v>21.588642957214716</v>
      </c>
      <c r="N15" s="72">
        <v>26.678480692185289</v>
      </c>
      <c r="O15" s="72"/>
      <c r="P15" s="72"/>
      <c r="Q15" s="72"/>
      <c r="R15" s="72"/>
      <c r="S15" s="72">
        <v>14.605832101488895</v>
      </c>
      <c r="T15" s="72">
        <v>32.209639462720432</v>
      </c>
      <c r="U15" s="72">
        <v>29.052439461461248</v>
      </c>
      <c r="V15" s="72">
        <v>24.867543371659593</v>
      </c>
      <c r="W15" s="72">
        <v>78.455355642676849</v>
      </c>
      <c r="X15" s="72">
        <v>28.368855148050919</v>
      </c>
      <c r="Y15" s="72">
        <v>31.205410886354855</v>
      </c>
      <c r="Z15" s="72">
        <v>19.858360476055875</v>
      </c>
      <c r="AA15" s="72">
        <v>29.425755492759283</v>
      </c>
      <c r="AB15" s="72">
        <v>21.1295369291871</v>
      </c>
      <c r="AC15" s="72">
        <v>62.830875688505543</v>
      </c>
      <c r="AD15" s="72">
        <v>27.102786489116337</v>
      </c>
      <c r="AE15" s="72">
        <v>24.264754575182529</v>
      </c>
    </row>
    <row r="16" spans="1:31" x14ac:dyDescent="0.2">
      <c r="A16" s="42">
        <v>1959</v>
      </c>
      <c r="B16" s="72">
        <v>11.269705942194923</v>
      </c>
      <c r="C16" s="72">
        <v>28.084190983269249</v>
      </c>
      <c r="D16" s="72"/>
      <c r="E16" s="72">
        <v>49.152681858111691</v>
      </c>
      <c r="F16" s="72">
        <v>21.106025637426857</v>
      </c>
      <c r="G16" s="72">
        <v>23.760266109790496</v>
      </c>
      <c r="H16" s="72"/>
      <c r="I16" s="72"/>
      <c r="J16" s="72"/>
      <c r="K16" s="72">
        <v>25.756600564335173</v>
      </c>
      <c r="L16" s="72">
        <v>47.997486625795446</v>
      </c>
      <c r="M16" s="72">
        <v>23.585996737133801</v>
      </c>
      <c r="N16" s="72">
        <v>29.528535680369586</v>
      </c>
      <c r="O16" s="72"/>
      <c r="P16" s="72"/>
      <c r="Q16" s="72"/>
      <c r="R16" s="72"/>
      <c r="S16" s="72">
        <v>15.325187740593949</v>
      </c>
      <c r="T16" s="72">
        <v>35.318469714206664</v>
      </c>
      <c r="U16" s="72">
        <v>32.012525041448249</v>
      </c>
      <c r="V16" s="72">
        <v>27.26199729306822</v>
      </c>
      <c r="W16" s="72">
        <v>84.159873287135611</v>
      </c>
      <c r="X16" s="72">
        <v>29.61563565908672</v>
      </c>
      <c r="Y16" s="72">
        <v>33.801422242790949</v>
      </c>
      <c r="Z16" s="72">
        <v>21.51037677684063</v>
      </c>
      <c r="AA16" s="72">
        <v>29.871218182581558</v>
      </c>
      <c r="AB16" s="72">
        <v>22.947301567225995</v>
      </c>
      <c r="AC16" s="72">
        <v>66.004449238383387</v>
      </c>
      <c r="AD16" s="72">
        <v>29.231889027789613</v>
      </c>
      <c r="AE16" s="72">
        <v>26.201236253253949</v>
      </c>
    </row>
    <row r="17" spans="1:31" x14ac:dyDescent="0.2">
      <c r="A17" s="42">
        <v>1960</v>
      </c>
      <c r="B17" s="72">
        <v>12.660324597016915</v>
      </c>
      <c r="C17" s="72">
        <v>30.593501380915122</v>
      </c>
      <c r="D17" s="72"/>
      <c r="E17" s="72">
        <v>53.009524702079432</v>
      </c>
      <c r="F17" s="72">
        <v>23.732453934471494</v>
      </c>
      <c r="G17" s="72">
        <v>25.623477528609929</v>
      </c>
      <c r="H17" s="72"/>
      <c r="I17" s="72"/>
      <c r="J17" s="72"/>
      <c r="K17" s="72">
        <v>28.961651737217835</v>
      </c>
      <c r="L17" s="72">
        <v>49.807169063223043</v>
      </c>
      <c r="M17" s="72">
        <v>23.998109710157401</v>
      </c>
      <c r="N17" s="72">
        <v>30.044781898650111</v>
      </c>
      <c r="O17" s="72">
        <v>41.976016746989586</v>
      </c>
      <c r="P17" s="72">
        <v>19.782313690741841</v>
      </c>
      <c r="Q17" s="72"/>
      <c r="R17" s="72"/>
      <c r="S17" s="72">
        <v>15.592489807396921</v>
      </c>
      <c r="T17" s="72">
        <v>37.391719397214963</v>
      </c>
      <c r="U17" s="72">
        <v>34.016993494581577</v>
      </c>
      <c r="V17" s="72">
        <v>28.821801716226776</v>
      </c>
      <c r="W17" s="72">
        <v>86.956767773896814</v>
      </c>
      <c r="X17" s="72">
        <v>29.935740818753601</v>
      </c>
      <c r="Y17" s="72">
        <v>34.988557431982329</v>
      </c>
      <c r="Z17" s="72">
        <v>22.265817198800814</v>
      </c>
      <c r="AA17" s="72">
        <v>29.606788334996292</v>
      </c>
      <c r="AB17" s="72">
        <v>23.586578875494915</v>
      </c>
      <c r="AC17" s="72">
        <v>66.103398622598149</v>
      </c>
      <c r="AD17" s="72">
        <v>31.58174426533542</v>
      </c>
      <c r="AE17" s="72">
        <v>28.494365398478052</v>
      </c>
    </row>
    <row r="18" spans="1:31" x14ac:dyDescent="0.2">
      <c r="A18" s="42">
        <v>1961</v>
      </c>
      <c r="B18" s="72">
        <v>11.8252561364288</v>
      </c>
      <c r="C18" s="72">
        <v>33.124883923932252</v>
      </c>
      <c r="D18" s="72"/>
      <c r="E18" s="72">
        <v>55.468523993291548</v>
      </c>
      <c r="F18" s="72">
        <v>27.579122466766933</v>
      </c>
      <c r="G18" s="72">
        <v>25.903047126271357</v>
      </c>
      <c r="H18" s="72"/>
      <c r="I18" s="72"/>
      <c r="J18" s="72"/>
      <c r="K18" s="72">
        <v>30.278575040329702</v>
      </c>
      <c r="L18" s="72">
        <v>51.176976386499035</v>
      </c>
      <c r="M18" s="72">
        <v>25.281680234022094</v>
      </c>
      <c r="N18" s="72">
        <v>31.625393589283259</v>
      </c>
      <c r="O18" s="72">
        <v>43.85158526296815</v>
      </c>
      <c r="P18" s="72">
        <v>20.311673752666255</v>
      </c>
      <c r="Q18" s="72"/>
      <c r="R18" s="72"/>
      <c r="S18" s="72">
        <v>16.496531773769835</v>
      </c>
      <c r="T18" s="72">
        <v>39.011072612249812</v>
      </c>
      <c r="U18" s="72">
        <v>35.69764155836917</v>
      </c>
      <c r="V18" s="72">
        <v>30.271123021153219</v>
      </c>
      <c r="W18" s="72">
        <v>88.40364326651455</v>
      </c>
      <c r="X18" s="72">
        <v>32.360622199511347</v>
      </c>
      <c r="Y18" s="72">
        <v>36.417748944148045</v>
      </c>
      <c r="Z18" s="72">
        <v>24.123802049233166</v>
      </c>
      <c r="AA18" s="72">
        <v>32.581112641811089</v>
      </c>
      <c r="AB18" s="72">
        <v>26.521240394808192</v>
      </c>
      <c r="AC18" s="72">
        <v>67.453621136414142</v>
      </c>
      <c r="AD18" s="72">
        <v>32.936838770026021</v>
      </c>
      <c r="AE18" s="72">
        <v>29.802639517984943</v>
      </c>
    </row>
    <row r="19" spans="1:31" x14ac:dyDescent="0.2">
      <c r="A19" s="42">
        <v>1962</v>
      </c>
      <c r="B19" s="72">
        <v>13.02555959900179</v>
      </c>
      <c r="C19" s="72">
        <v>36.8915465885202</v>
      </c>
      <c r="D19" s="72"/>
      <c r="E19" s="72">
        <v>60.711073717898479</v>
      </c>
      <c r="F19" s="72">
        <v>31.132389444729998</v>
      </c>
      <c r="G19" s="72">
        <v>26.35387000031573</v>
      </c>
      <c r="H19" s="72"/>
      <c r="I19" s="72"/>
      <c r="J19" s="72"/>
      <c r="K19" s="72">
        <v>32.301927682899262</v>
      </c>
      <c r="L19" s="72">
        <v>52.761677220274876</v>
      </c>
      <c r="M19" s="72">
        <v>26.468975858080434</v>
      </c>
      <c r="N19" s="72">
        <v>33.166778594916472</v>
      </c>
      <c r="O19" s="72">
        <v>44.079119746925237</v>
      </c>
      <c r="P19" s="72">
        <v>21.850867930298147</v>
      </c>
      <c r="Q19" s="72"/>
      <c r="R19" s="72"/>
      <c r="S19" s="72">
        <v>17.221177799737706</v>
      </c>
      <c r="T19" s="72">
        <v>41.246280713505953</v>
      </c>
      <c r="U19" s="72">
        <v>38.128237655836763</v>
      </c>
      <c r="V19" s="72">
        <v>32.144758419487687</v>
      </c>
      <c r="W19" s="72">
        <v>90.420133246264868</v>
      </c>
      <c r="X19" s="72">
        <v>33.666724046559537</v>
      </c>
      <c r="Y19" s="72">
        <v>37.608601147508828</v>
      </c>
      <c r="Z19" s="72">
        <v>27.401364904768105</v>
      </c>
      <c r="AA19" s="72">
        <v>33.290395252243506</v>
      </c>
      <c r="AB19" s="72">
        <v>28.669697896794215</v>
      </c>
      <c r="AC19" s="72">
        <v>68.103366807598363</v>
      </c>
      <c r="AD19" s="72">
        <v>34.810335126412831</v>
      </c>
      <c r="AE19" s="72">
        <v>31.654025691741747</v>
      </c>
    </row>
    <row r="20" spans="1:31" x14ac:dyDescent="0.2">
      <c r="A20" s="42">
        <v>1963</v>
      </c>
      <c r="B20" s="72">
        <v>14.635403528363677</v>
      </c>
      <c r="C20" s="72">
        <v>42.097965141440568</v>
      </c>
      <c r="D20" s="72"/>
      <c r="E20" s="72">
        <v>66.254417013680992</v>
      </c>
      <c r="F20" s="72">
        <v>37.49206869791022</v>
      </c>
      <c r="G20" s="72">
        <v>26.989554700472741</v>
      </c>
      <c r="H20" s="72"/>
      <c r="I20" s="72"/>
      <c r="J20" s="72"/>
      <c r="K20" s="72">
        <v>33.408553940372308</v>
      </c>
      <c r="L20" s="72">
        <v>54.322485360666974</v>
      </c>
      <c r="M20" s="72">
        <v>27.538479555278524</v>
      </c>
      <c r="N20" s="72">
        <v>34.872218369735883</v>
      </c>
      <c r="O20" s="72">
        <v>46.277370241257884</v>
      </c>
      <c r="P20" s="72">
        <v>22.326998284605931</v>
      </c>
      <c r="Q20" s="72"/>
      <c r="R20" s="72"/>
      <c r="S20" s="72">
        <v>17.401632419200926</v>
      </c>
      <c r="T20" s="72">
        <v>42.121662721390301</v>
      </c>
      <c r="U20" s="72">
        <v>39.293878580582529</v>
      </c>
      <c r="V20" s="72">
        <v>33.134281562458106</v>
      </c>
      <c r="W20" s="72">
        <v>88.570486507954143</v>
      </c>
      <c r="X20" s="72">
        <v>35.497620557974315</v>
      </c>
      <c r="Y20" s="72">
        <v>39.631133453493128</v>
      </c>
      <c r="Z20" s="72">
        <v>29.218968581350342</v>
      </c>
      <c r="AA20" s="72">
        <v>34.980483390011869</v>
      </c>
      <c r="AB20" s="72">
        <v>30.495523493475339</v>
      </c>
      <c r="AC20" s="72">
        <v>68.339628394742888</v>
      </c>
      <c r="AD20" s="72">
        <v>36.411131431387155</v>
      </c>
      <c r="AE20" s="72">
        <v>33.254377792708553</v>
      </c>
    </row>
    <row r="21" spans="1:31" x14ac:dyDescent="0.2">
      <c r="A21" s="42">
        <v>1964</v>
      </c>
      <c r="B21" s="72">
        <v>14.538784459030035</v>
      </c>
      <c r="C21" s="72">
        <v>41.326122647139321</v>
      </c>
      <c r="D21" s="72"/>
      <c r="E21" s="72">
        <v>65.398193098591392</v>
      </c>
      <c r="F21" s="72">
        <v>35.332783858378477</v>
      </c>
      <c r="G21" s="72">
        <v>30.140221638484178</v>
      </c>
      <c r="H21" s="72"/>
      <c r="I21" s="72"/>
      <c r="J21" s="72"/>
      <c r="K21" s="72">
        <v>36.559741820714855</v>
      </c>
      <c r="L21" s="72">
        <v>56.347866041955015</v>
      </c>
      <c r="M21" s="72">
        <v>28.613904576241666</v>
      </c>
      <c r="N21" s="72">
        <v>36.526144358579202</v>
      </c>
      <c r="O21" s="72">
        <v>47.678872851443444</v>
      </c>
      <c r="P21" s="72">
        <v>24.234167812243918</v>
      </c>
      <c r="Q21" s="72"/>
      <c r="R21" s="72"/>
      <c r="S21" s="72">
        <v>17.649582313161964</v>
      </c>
      <c r="T21" s="72">
        <v>44.688823221750198</v>
      </c>
      <c r="U21" s="72">
        <v>42.41168694528308</v>
      </c>
      <c r="V21" s="72">
        <v>35.211973797165918</v>
      </c>
      <c r="W21" s="72">
        <v>89.67786736313991</v>
      </c>
      <c r="X21" s="72">
        <v>37.39937266790286</v>
      </c>
      <c r="Y21" s="72">
        <v>42.212861475080508</v>
      </c>
      <c r="Z21" s="72">
        <v>30.968367737649704</v>
      </c>
      <c r="AA21" s="72">
        <v>36.415220929300411</v>
      </c>
      <c r="AB21" s="72">
        <v>32.345463678392385</v>
      </c>
      <c r="AC21" s="72">
        <v>68.132491007533545</v>
      </c>
      <c r="AD21" s="72">
        <v>38.394133143305893</v>
      </c>
      <c r="AE21" s="72">
        <v>35.436705983586705</v>
      </c>
    </row>
    <row r="22" spans="1:31" x14ac:dyDescent="0.2">
      <c r="A22" s="42">
        <v>1965</v>
      </c>
      <c r="B22" s="72">
        <v>14.526995498812774</v>
      </c>
      <c r="C22" s="72">
        <v>42.974780964973604</v>
      </c>
      <c r="D22" s="72"/>
      <c r="E22" s="72">
        <v>64.752666627069345</v>
      </c>
      <c r="F22" s="72">
        <v>39.654311796625429</v>
      </c>
      <c r="G22" s="72">
        <v>30.304272368657546</v>
      </c>
      <c r="H22" s="72"/>
      <c r="I22" s="72"/>
      <c r="J22" s="72"/>
      <c r="K22" s="72">
        <v>38.788789283041737</v>
      </c>
      <c r="L22" s="72">
        <v>60.207766707691619</v>
      </c>
      <c r="M22" s="72">
        <v>30.058095903166894</v>
      </c>
      <c r="N22" s="72">
        <v>38.216764252943683</v>
      </c>
      <c r="O22" s="72">
        <v>49.179428504237812</v>
      </c>
      <c r="P22" s="72">
        <v>25.673022450342167</v>
      </c>
      <c r="Q22" s="72"/>
      <c r="R22" s="72"/>
      <c r="S22" s="72">
        <v>18.787769725311026</v>
      </c>
      <c r="T22" s="72">
        <v>47.714274123673896</v>
      </c>
      <c r="U22" s="72">
        <v>44.87843394801682</v>
      </c>
      <c r="V22" s="72">
        <v>38.923101708242719</v>
      </c>
      <c r="W22" s="72">
        <v>89.983522223021154</v>
      </c>
      <c r="X22" s="72">
        <v>39.241274731320267</v>
      </c>
      <c r="Y22" s="72">
        <v>43.986744515225695</v>
      </c>
      <c r="Z22" s="72">
        <v>30.562562755481373</v>
      </c>
      <c r="AA22" s="72">
        <v>38.990372213216922</v>
      </c>
      <c r="AB22" s="72">
        <v>35.516660200967323</v>
      </c>
      <c r="AC22" s="72">
        <v>69.452304321170502</v>
      </c>
      <c r="AD22" s="72">
        <v>40.590748871544534</v>
      </c>
      <c r="AE22" s="72">
        <v>37.687419199971423</v>
      </c>
    </row>
    <row r="23" spans="1:31" x14ac:dyDescent="0.2">
      <c r="A23" s="42">
        <v>1966</v>
      </c>
      <c r="B23" s="72">
        <v>15.749944615348923</v>
      </c>
      <c r="C23" s="72">
        <v>48.023851398291569</v>
      </c>
      <c r="D23" s="72"/>
      <c r="E23" s="72">
        <v>68.084332658519003</v>
      </c>
      <c r="F23" s="72">
        <v>47.443162318793</v>
      </c>
      <c r="G23" s="72">
        <v>32.620638990714589</v>
      </c>
      <c r="H23" s="72"/>
      <c r="I23" s="72"/>
      <c r="J23" s="72"/>
      <c r="K23" s="72">
        <v>40.099995104245515</v>
      </c>
      <c r="L23" s="72">
        <v>62.043892884461293</v>
      </c>
      <c r="M23" s="72">
        <v>31.379412994822786</v>
      </c>
      <c r="N23" s="72">
        <v>39.577747882106607</v>
      </c>
      <c r="O23" s="72">
        <v>50.866903278338441</v>
      </c>
      <c r="P23" s="72">
        <v>27.350165502632326</v>
      </c>
      <c r="Q23" s="72"/>
      <c r="R23" s="72"/>
      <c r="S23" s="72">
        <v>20.124541172552355</v>
      </c>
      <c r="T23" s="72">
        <v>49.308799856107001</v>
      </c>
      <c r="U23" s="72">
        <v>46.055407125400556</v>
      </c>
      <c r="V23" s="72">
        <v>41.328280058892474</v>
      </c>
      <c r="W23" s="72">
        <v>89.384971248487659</v>
      </c>
      <c r="X23" s="72">
        <v>40.67677139723277</v>
      </c>
      <c r="Y23" s="72">
        <v>45.623340183564956</v>
      </c>
      <c r="Z23" s="72">
        <v>31.670552145543233</v>
      </c>
      <c r="AA23" s="72">
        <v>40.279447715410527</v>
      </c>
      <c r="AB23" s="72">
        <v>37.442136032813472</v>
      </c>
      <c r="AC23" s="72">
        <v>71.105681011765967</v>
      </c>
      <c r="AD23" s="72">
        <v>42.281001693939125</v>
      </c>
      <c r="AE23" s="72">
        <v>39.258933155626814</v>
      </c>
    </row>
    <row r="24" spans="1:31" x14ac:dyDescent="0.2">
      <c r="A24" s="42">
        <v>1967</v>
      </c>
      <c r="B24" s="72">
        <v>18.669113250094451</v>
      </c>
      <c r="C24" s="72">
        <v>53.25509820670208</v>
      </c>
      <c r="D24" s="72"/>
      <c r="E24" s="72">
        <v>69.244764765741692</v>
      </c>
      <c r="F24" s="72">
        <v>52.349971963722759</v>
      </c>
      <c r="G24" s="72">
        <v>34.172104556310821</v>
      </c>
      <c r="H24" s="72"/>
      <c r="I24" s="72"/>
      <c r="J24" s="72"/>
      <c r="K24" s="72">
        <v>42.243960818918318</v>
      </c>
      <c r="L24" s="72">
        <v>65.076546470733859</v>
      </c>
      <c r="M24" s="72">
        <v>32.094140005843073</v>
      </c>
      <c r="N24" s="72">
        <v>40.360384974032932</v>
      </c>
      <c r="O24" s="72">
        <v>50.7929300637282</v>
      </c>
      <c r="P24" s="72">
        <v>27.926201146728058</v>
      </c>
      <c r="Q24" s="72"/>
      <c r="R24" s="72"/>
      <c r="S24" s="72">
        <v>20.78964497856219</v>
      </c>
      <c r="T24" s="72">
        <v>50.969100474227709</v>
      </c>
      <c r="U24" s="72">
        <v>47.499713114205001</v>
      </c>
      <c r="V24" s="72">
        <v>43.241976758498112</v>
      </c>
      <c r="W24" s="72">
        <v>91.173767248320729</v>
      </c>
      <c r="X24" s="72">
        <v>42.887378413441247</v>
      </c>
      <c r="Y24" s="72">
        <v>49.015053363217078</v>
      </c>
      <c r="Z24" s="72">
        <v>34.446768664740112</v>
      </c>
      <c r="AA24" s="72">
        <v>41.281948551220125</v>
      </c>
      <c r="AB24" s="72">
        <v>38.227456729260552</v>
      </c>
      <c r="AC24" s="72">
        <v>71.962387352509964</v>
      </c>
      <c r="AD24" s="72">
        <v>44.501943226633031</v>
      </c>
      <c r="AE24" s="72">
        <v>41.355635468276041</v>
      </c>
    </row>
    <row r="25" spans="1:31" x14ac:dyDescent="0.2">
      <c r="A25" s="42">
        <v>1968</v>
      </c>
      <c r="B25" s="72">
        <v>21.200900558785591</v>
      </c>
      <c r="C25" s="72">
        <v>62.369485362637491</v>
      </c>
      <c r="D25" s="72"/>
      <c r="E25" s="72">
        <v>79.084114553866442</v>
      </c>
      <c r="F25" s="72">
        <v>57.529954289701294</v>
      </c>
      <c r="G25" s="72">
        <v>37.273220537069655</v>
      </c>
      <c r="H25" s="72">
        <v>33.751011130997973</v>
      </c>
      <c r="I25" s="72">
        <v>37.023820236925687</v>
      </c>
      <c r="J25" s="72">
        <v>96.639053970344747</v>
      </c>
      <c r="K25" s="72">
        <v>45.785925200893786</v>
      </c>
      <c r="L25" s="72">
        <v>64.741135756083594</v>
      </c>
      <c r="M25" s="72">
        <v>35.611859941109415</v>
      </c>
      <c r="N25" s="72">
        <v>44.781558065331353</v>
      </c>
      <c r="O25" s="72">
        <v>57.381856767898746</v>
      </c>
      <c r="P25" s="72">
        <v>29.187750139211087</v>
      </c>
      <c r="Q25" s="72"/>
      <c r="R25" s="72"/>
      <c r="S25" s="72">
        <v>23.093542899491137</v>
      </c>
      <c r="T25" s="72">
        <v>52.753661820792921</v>
      </c>
      <c r="U25" s="72">
        <v>50.921126751811428</v>
      </c>
      <c r="V25" s="72">
        <v>44.675607141261992</v>
      </c>
      <c r="W25" s="72">
        <v>85.891823657819089</v>
      </c>
      <c r="X25" s="72">
        <v>45.866171723886112</v>
      </c>
      <c r="Y25" s="72">
        <v>54.230633408969254</v>
      </c>
      <c r="Z25" s="72">
        <v>35.838486043212725</v>
      </c>
      <c r="AA25" s="72">
        <v>43.00144979482431</v>
      </c>
      <c r="AB25" s="72">
        <v>40.72613401484557</v>
      </c>
      <c r="AC25" s="72">
        <v>73.599082708576816</v>
      </c>
      <c r="AD25" s="72">
        <v>47.180031067172735</v>
      </c>
      <c r="AE25" s="72">
        <v>44.191853874628144</v>
      </c>
    </row>
    <row r="26" spans="1:31" x14ac:dyDescent="0.2">
      <c r="A26" s="42">
        <v>1969</v>
      </c>
      <c r="B26" s="72">
        <v>21.954525096504057</v>
      </c>
      <c r="C26" s="72">
        <v>65.991125704767555</v>
      </c>
      <c r="D26" s="72"/>
      <c r="E26" s="72">
        <v>81.728022268211916</v>
      </c>
      <c r="F26" s="72">
        <v>60.536017819361689</v>
      </c>
      <c r="G26" s="72">
        <v>42.608446405224804</v>
      </c>
      <c r="H26" s="72">
        <v>38.540308298341536</v>
      </c>
      <c r="I26" s="72">
        <v>50.760777107401871</v>
      </c>
      <c r="J26" s="72">
        <v>98.304268225406318</v>
      </c>
      <c r="K26" s="72">
        <v>49.188994967052992</v>
      </c>
      <c r="L26" s="72">
        <v>67.321707928536568</v>
      </c>
      <c r="M26" s="72">
        <v>39.589718182964319</v>
      </c>
      <c r="N26" s="72">
        <v>49.898709780070007</v>
      </c>
      <c r="O26" s="72">
        <v>66.436105748757868</v>
      </c>
      <c r="P26" s="72">
        <v>30.548010649456238</v>
      </c>
      <c r="Q26" s="72"/>
      <c r="R26" s="72"/>
      <c r="S26" s="72">
        <v>25.542830146799602</v>
      </c>
      <c r="T26" s="72">
        <v>57.423397070722842</v>
      </c>
      <c r="U26" s="72">
        <v>55.553473375638582</v>
      </c>
      <c r="V26" s="72">
        <v>48.725382477968651</v>
      </c>
      <c r="W26" s="72">
        <v>89.46149554004316</v>
      </c>
      <c r="X26" s="72">
        <v>48.091453549757809</v>
      </c>
      <c r="Y26" s="72">
        <v>54.946149202371458</v>
      </c>
      <c r="Z26" s="72">
        <v>37.21845357221536</v>
      </c>
      <c r="AA26" s="72">
        <v>46.033449951585872</v>
      </c>
      <c r="AB26" s="72">
        <v>44.020264122809451</v>
      </c>
      <c r="AC26" s="72">
        <v>76.223251725859896</v>
      </c>
      <c r="AD26" s="72">
        <v>50.420489724320007</v>
      </c>
      <c r="AE26" s="72">
        <v>47.701620922979693</v>
      </c>
    </row>
    <row r="27" spans="1:31" x14ac:dyDescent="0.2">
      <c r="A27" s="42">
        <v>1970</v>
      </c>
      <c r="B27" s="72">
        <v>24.211819061408914</v>
      </c>
      <c r="C27" s="72">
        <v>70.690013489361419</v>
      </c>
      <c r="D27" s="72"/>
      <c r="E27" s="72">
        <v>88.912579826598915</v>
      </c>
      <c r="F27" s="72">
        <v>61.429339195712508</v>
      </c>
      <c r="G27" s="72">
        <v>45.353164992846558</v>
      </c>
      <c r="H27" s="72">
        <v>41.36185851470578</v>
      </c>
      <c r="I27" s="72">
        <v>55.569442145354714</v>
      </c>
      <c r="J27" s="72">
        <v>95.891902599309716</v>
      </c>
      <c r="K27" s="72">
        <v>50.681263813072974</v>
      </c>
      <c r="L27" s="72">
        <v>69.758791410948263</v>
      </c>
      <c r="M27" s="72">
        <v>42.072444289545061</v>
      </c>
      <c r="N27" s="72">
        <v>52.86122890582471</v>
      </c>
      <c r="O27" s="72">
        <v>68.450886134461982</v>
      </c>
      <c r="P27" s="72">
        <v>31.854119561740806</v>
      </c>
      <c r="Q27" s="72"/>
      <c r="R27" s="72"/>
      <c r="S27" s="72">
        <v>27.374949418036035</v>
      </c>
      <c r="T27" s="72">
        <v>59.97629458082632</v>
      </c>
      <c r="U27" s="72">
        <v>58.030686316218038</v>
      </c>
      <c r="V27" s="72">
        <v>51.415764614329774</v>
      </c>
      <c r="W27" s="72">
        <v>92.275850568012373</v>
      </c>
      <c r="X27" s="72">
        <v>50.925519546588255</v>
      </c>
      <c r="Y27" s="72">
        <v>57.047578961288089</v>
      </c>
      <c r="Z27" s="72">
        <v>44.171142228130371</v>
      </c>
      <c r="AA27" s="72">
        <v>47.958088533737836</v>
      </c>
      <c r="AB27" s="72">
        <v>46.430907146799747</v>
      </c>
      <c r="AC27" s="72">
        <v>77.307488177265526</v>
      </c>
      <c r="AD27" s="72">
        <v>52.783115748937981</v>
      </c>
      <c r="AE27" s="72">
        <v>50.225110407233537</v>
      </c>
    </row>
    <row r="28" spans="1:31" x14ac:dyDescent="0.2">
      <c r="A28" s="42">
        <v>1971</v>
      </c>
      <c r="B28" s="72">
        <v>26.405585533657835</v>
      </c>
      <c r="C28" s="72">
        <v>70.079394938751705</v>
      </c>
      <c r="D28" s="72"/>
      <c r="E28" s="72">
        <v>82.845403150154709</v>
      </c>
      <c r="F28" s="72">
        <v>59.958288617557677</v>
      </c>
      <c r="G28" s="72">
        <v>47.364045842739806</v>
      </c>
      <c r="H28" s="72">
        <v>43.594570384235695</v>
      </c>
      <c r="I28" s="72">
        <v>54.830568583740074</v>
      </c>
      <c r="J28" s="72">
        <v>98.11763331146004</v>
      </c>
      <c r="K28" s="72">
        <v>52.609680172102848</v>
      </c>
      <c r="L28" s="72">
        <v>72.527482212113668</v>
      </c>
      <c r="M28" s="72">
        <v>41.584550458566881</v>
      </c>
      <c r="N28" s="72">
        <v>50.766699921796807</v>
      </c>
      <c r="O28" s="72">
        <v>61.749539621156629</v>
      </c>
      <c r="P28" s="72">
        <v>31.572907129176279</v>
      </c>
      <c r="Q28" s="72"/>
      <c r="R28" s="72"/>
      <c r="S28" s="72">
        <v>29.031383716465637</v>
      </c>
      <c r="T28" s="72">
        <v>62.968446295221128</v>
      </c>
      <c r="U28" s="72">
        <v>61.815915591571468</v>
      </c>
      <c r="V28" s="72">
        <v>54.448022610975478</v>
      </c>
      <c r="W28" s="72">
        <v>92.742380647248424</v>
      </c>
      <c r="X28" s="72">
        <v>51.811704703563223</v>
      </c>
      <c r="Y28" s="72">
        <v>55.685504896206517</v>
      </c>
      <c r="Z28" s="72">
        <v>43.904090026907298</v>
      </c>
      <c r="AA28" s="72">
        <v>50.731692472253194</v>
      </c>
      <c r="AB28" s="72">
        <v>49.037642410426351</v>
      </c>
      <c r="AC28" s="72">
        <v>78.011116963741401</v>
      </c>
      <c r="AD28" s="72">
        <v>54.814801793694244</v>
      </c>
      <c r="AE28" s="72">
        <v>52.326265036678599</v>
      </c>
    </row>
    <row r="29" spans="1:31" x14ac:dyDescent="0.2">
      <c r="A29" s="42">
        <v>1972</v>
      </c>
      <c r="B29" s="72">
        <v>27.080694611508946</v>
      </c>
      <c r="C29" s="72">
        <v>75.796721371496957</v>
      </c>
      <c r="D29" s="72"/>
      <c r="E29" s="72">
        <v>84.022832290400146</v>
      </c>
      <c r="F29" s="72">
        <v>62.752510960274947</v>
      </c>
      <c r="G29" s="72">
        <v>52.156374505727065</v>
      </c>
      <c r="H29" s="72">
        <v>49.037739731042812</v>
      </c>
      <c r="I29" s="72">
        <v>56.551712860598784</v>
      </c>
      <c r="J29" s="72">
        <v>97.543373684479022</v>
      </c>
      <c r="K29" s="72">
        <v>55.829130558756368</v>
      </c>
      <c r="L29" s="72">
        <v>76.885640419167373</v>
      </c>
      <c r="M29" s="72">
        <v>42.379169635393538</v>
      </c>
      <c r="N29" s="72">
        <v>51.860975747020383</v>
      </c>
      <c r="O29" s="72">
        <v>61.986543156036596</v>
      </c>
      <c r="P29" s="72">
        <v>38.588993105482594</v>
      </c>
      <c r="Q29" s="72"/>
      <c r="R29" s="72"/>
      <c r="S29" s="72">
        <v>29.409070895300353</v>
      </c>
      <c r="T29" s="72">
        <v>65.996842139972955</v>
      </c>
      <c r="U29" s="72">
        <v>64.015929185106074</v>
      </c>
      <c r="V29" s="72">
        <v>58.195878782310153</v>
      </c>
      <c r="W29" s="72">
        <v>96.152083703287005</v>
      </c>
      <c r="X29" s="72">
        <v>56.106198258911881</v>
      </c>
      <c r="Y29" s="72">
        <v>60.799751315893218</v>
      </c>
      <c r="Z29" s="72">
        <v>50.662273507063333</v>
      </c>
      <c r="AA29" s="72">
        <v>53.093079344870688</v>
      </c>
      <c r="AB29" s="72">
        <v>50.19526678562147</v>
      </c>
      <c r="AC29" s="72">
        <v>78.957298265667802</v>
      </c>
      <c r="AD29" s="72">
        <v>57.695663483986863</v>
      </c>
      <c r="AE29" s="72">
        <v>55.398777126583354</v>
      </c>
    </row>
    <row r="30" spans="1:31" x14ac:dyDescent="0.2">
      <c r="A30" s="42">
        <v>1973</v>
      </c>
      <c r="B30" s="72">
        <v>32.030554606126451</v>
      </c>
      <c r="C30" s="72">
        <v>85.599545293398478</v>
      </c>
      <c r="D30" s="72"/>
      <c r="E30" s="72">
        <v>92.044800111885479</v>
      </c>
      <c r="F30" s="72">
        <v>70.966571395431032</v>
      </c>
      <c r="G30" s="72">
        <v>59.761476289432764</v>
      </c>
      <c r="H30" s="72">
        <v>57.031380608694846</v>
      </c>
      <c r="I30" s="72">
        <v>61.221465943663226</v>
      </c>
      <c r="J30" s="72">
        <v>104.10156131790725</v>
      </c>
      <c r="K30" s="72">
        <v>59.342793023015453</v>
      </c>
      <c r="L30" s="72">
        <v>79.79891267103261</v>
      </c>
      <c r="M30" s="72">
        <v>45.038924575143326</v>
      </c>
      <c r="N30" s="72">
        <v>55.550156742458867</v>
      </c>
      <c r="O30" s="72">
        <v>65.279376447146618</v>
      </c>
      <c r="P30" s="72">
        <v>41.255277448681873</v>
      </c>
      <c r="Q30" s="72"/>
      <c r="R30" s="72"/>
      <c r="S30" s="72">
        <v>30.682373294853743</v>
      </c>
      <c r="T30" s="72">
        <v>68.530386043653991</v>
      </c>
      <c r="U30" s="72">
        <v>67.689513958731624</v>
      </c>
      <c r="V30" s="72">
        <v>59.757588364074529</v>
      </c>
      <c r="W30" s="72">
        <v>97.033648377295208</v>
      </c>
      <c r="X30" s="72">
        <v>58.08022210200437</v>
      </c>
      <c r="Y30" s="72">
        <v>61.785251739834834</v>
      </c>
      <c r="Z30" s="72">
        <v>54.214098615319081</v>
      </c>
      <c r="AA30" s="72">
        <v>55.207874291552734</v>
      </c>
      <c r="AB30" s="72">
        <v>51.522989594352993</v>
      </c>
      <c r="AC30" s="72">
        <v>80.778536153283014</v>
      </c>
      <c r="AD30" s="72">
        <v>60.915559378517756</v>
      </c>
      <c r="AE30" s="72">
        <v>58.760960433437219</v>
      </c>
    </row>
    <row r="31" spans="1:31" x14ac:dyDescent="0.2">
      <c r="A31" s="42">
        <v>1974</v>
      </c>
      <c r="B31" s="72">
        <v>36.775948391187129</v>
      </c>
      <c r="C31" s="72">
        <v>86.600149317433534</v>
      </c>
      <c r="D31" s="72"/>
      <c r="E31" s="72">
        <v>94.723297520818718</v>
      </c>
      <c r="F31" s="72">
        <v>80.619654916797785</v>
      </c>
      <c r="G31" s="72">
        <v>64.891698971048086</v>
      </c>
      <c r="H31" s="72">
        <v>62.933176649501981</v>
      </c>
      <c r="I31" s="72">
        <v>60.365168924091591</v>
      </c>
      <c r="J31" s="72">
        <v>106.75361559623474</v>
      </c>
      <c r="K31" s="72">
        <v>61.703481450387734</v>
      </c>
      <c r="L31" s="72">
        <v>79.152898296244274</v>
      </c>
      <c r="M31" s="72">
        <v>46.853520961877273</v>
      </c>
      <c r="N31" s="72">
        <v>57.391973346932517</v>
      </c>
      <c r="O31" s="72">
        <v>68.059264492759908</v>
      </c>
      <c r="P31" s="72">
        <v>48.617182693210324</v>
      </c>
      <c r="Q31" s="72"/>
      <c r="R31" s="72"/>
      <c r="S31" s="72">
        <v>32.43657061653898</v>
      </c>
      <c r="T31" s="72">
        <v>69.949772968346039</v>
      </c>
      <c r="U31" s="72">
        <v>68.160608263794174</v>
      </c>
      <c r="V31" s="72">
        <v>61.368143277914662</v>
      </c>
      <c r="W31" s="72">
        <v>101.32313718878409</v>
      </c>
      <c r="X31" s="72">
        <v>58.269279616411374</v>
      </c>
      <c r="Y31" s="72">
        <v>61.323859058231356</v>
      </c>
      <c r="Z31" s="72">
        <v>53.59827883104996</v>
      </c>
      <c r="AA31" s="72">
        <v>56.262510962585438</v>
      </c>
      <c r="AB31" s="72">
        <v>53.470619135418417</v>
      </c>
      <c r="AC31" s="72">
        <v>82.336292021301617</v>
      </c>
      <c r="AD31" s="72">
        <v>62.984763791258089</v>
      </c>
      <c r="AE31" s="72">
        <v>60.654435478181682</v>
      </c>
    </row>
    <row r="32" spans="1:31" x14ac:dyDescent="0.2">
      <c r="A32" s="42">
        <v>1975</v>
      </c>
      <c r="B32" s="72">
        <v>36.096953346112585</v>
      </c>
      <c r="C32" s="72">
        <v>77.434577396420323</v>
      </c>
      <c r="D32" s="72"/>
      <c r="E32" s="72">
        <v>80.613322882207555</v>
      </c>
      <c r="F32" s="72">
        <v>75.514555261517373</v>
      </c>
      <c r="G32" s="72">
        <v>65.758200373690613</v>
      </c>
      <c r="H32" s="72">
        <v>64.426307723405614</v>
      </c>
      <c r="I32" s="72">
        <v>55.751701724609383</v>
      </c>
      <c r="J32" s="72">
        <v>104.9793483558596</v>
      </c>
      <c r="K32" s="72">
        <v>64.447608100244963</v>
      </c>
      <c r="L32" s="72">
        <v>81.407197351695586</v>
      </c>
      <c r="M32" s="72">
        <v>46.676256149941111</v>
      </c>
      <c r="N32" s="72">
        <v>55.440256221964979</v>
      </c>
      <c r="O32" s="72">
        <v>58.144539944530095</v>
      </c>
      <c r="P32" s="72">
        <v>54.709591402999017</v>
      </c>
      <c r="Q32" s="72"/>
      <c r="R32" s="72"/>
      <c r="S32" s="72">
        <v>34.621057005759461</v>
      </c>
      <c r="T32" s="72">
        <v>71.182996141116448</v>
      </c>
      <c r="U32" s="72">
        <v>68.189784493716118</v>
      </c>
      <c r="V32" s="72">
        <v>64.599946666881351</v>
      </c>
      <c r="W32" s="72">
        <v>102.55892333685952</v>
      </c>
      <c r="X32" s="72">
        <v>59.560800978681634</v>
      </c>
      <c r="Y32" s="72">
        <v>65.030879029796083</v>
      </c>
      <c r="Z32" s="72">
        <v>56.259412845718195</v>
      </c>
      <c r="AA32" s="72">
        <v>55.24953348779983</v>
      </c>
      <c r="AB32" s="72">
        <v>52.798207655720745</v>
      </c>
      <c r="AC32" s="72">
        <v>85.352911977231855</v>
      </c>
      <c r="AD32" s="72">
        <v>65.067997972636931</v>
      </c>
      <c r="AE32" s="72">
        <v>62.283216458503389</v>
      </c>
    </row>
    <row r="33" spans="1:31" x14ac:dyDescent="0.2">
      <c r="A33" s="42">
        <v>1976</v>
      </c>
      <c r="B33" s="72">
        <v>36.696251348558548</v>
      </c>
      <c r="C33" s="72">
        <v>83.704802858871034</v>
      </c>
      <c r="D33" s="72"/>
      <c r="E33" s="72">
        <v>85.131452162630012</v>
      </c>
      <c r="F33" s="72">
        <v>88.005867046906772</v>
      </c>
      <c r="G33" s="72">
        <v>72.273293788584681</v>
      </c>
      <c r="H33" s="72">
        <v>70.797169435761035</v>
      </c>
      <c r="I33" s="72">
        <v>66.27071387858085</v>
      </c>
      <c r="J33" s="72">
        <v>109.55403632721604</v>
      </c>
      <c r="K33" s="72">
        <v>69.262837669733941</v>
      </c>
      <c r="L33" s="72">
        <v>85.528310543014115</v>
      </c>
      <c r="M33" s="72">
        <v>49.387285217138682</v>
      </c>
      <c r="N33" s="72">
        <v>58.935789196995614</v>
      </c>
      <c r="O33" s="72">
        <v>61.72322610686448</v>
      </c>
      <c r="P33" s="72">
        <v>60.370964760417131</v>
      </c>
      <c r="Q33" s="72"/>
      <c r="R33" s="72"/>
      <c r="S33" s="72">
        <v>36.227830461663295</v>
      </c>
      <c r="T33" s="72">
        <v>72.969966413740579</v>
      </c>
      <c r="U33" s="72">
        <v>70.488013079844308</v>
      </c>
      <c r="V33" s="72">
        <v>66.487679854895077</v>
      </c>
      <c r="W33" s="72">
        <v>102.34755831863686</v>
      </c>
      <c r="X33" s="72">
        <v>60.008893380339899</v>
      </c>
      <c r="Y33" s="72">
        <v>66.108282795964541</v>
      </c>
      <c r="Z33" s="72">
        <v>55.370883879219491</v>
      </c>
      <c r="AA33" s="72">
        <v>55.629248105702857</v>
      </c>
      <c r="AB33" s="72">
        <v>52.873808842560251</v>
      </c>
      <c r="AC33" s="72">
        <v>83.801030820046577</v>
      </c>
      <c r="AD33" s="72">
        <v>67.681015410378933</v>
      </c>
      <c r="AE33" s="72">
        <v>65.586458676885414</v>
      </c>
    </row>
    <row r="34" spans="1:31" x14ac:dyDescent="0.2">
      <c r="A34" s="42">
        <v>1977</v>
      </c>
      <c r="B34" s="72">
        <v>41.97012511340526</v>
      </c>
      <c r="C34" s="72">
        <v>83.553875676780081</v>
      </c>
      <c r="D34" s="72"/>
      <c r="E34" s="72">
        <v>81.172939384375582</v>
      </c>
      <c r="F34" s="72">
        <v>94.244538580996689</v>
      </c>
      <c r="G34" s="72">
        <v>75.671365965504819</v>
      </c>
      <c r="H34" s="72">
        <v>73.43585031475429</v>
      </c>
      <c r="I34" s="72">
        <v>79.842571987385469</v>
      </c>
      <c r="J34" s="72">
        <v>110.42587821097071</v>
      </c>
      <c r="K34" s="72">
        <v>71.6021484863479</v>
      </c>
      <c r="L34" s="72">
        <v>89.099805740861967</v>
      </c>
      <c r="M34" s="72">
        <v>52.84775057294965</v>
      </c>
      <c r="N34" s="72">
        <v>62.506948585844249</v>
      </c>
      <c r="O34" s="72">
        <v>63.100952959627428</v>
      </c>
      <c r="P34" s="72">
        <v>60.740643804452951</v>
      </c>
      <c r="Q34" s="72"/>
      <c r="R34" s="72"/>
      <c r="S34" s="72">
        <v>39.421939117031066</v>
      </c>
      <c r="T34" s="72">
        <v>77.861880248086436</v>
      </c>
      <c r="U34" s="72">
        <v>75.507871817055999</v>
      </c>
      <c r="V34" s="72">
        <v>71.316741147335875</v>
      </c>
      <c r="W34" s="72">
        <v>106.25914183504848</v>
      </c>
      <c r="X34" s="72">
        <v>65.270246783226469</v>
      </c>
      <c r="Y34" s="72">
        <v>72.41734361592367</v>
      </c>
      <c r="Z34" s="72">
        <v>59.810831639244881</v>
      </c>
      <c r="AA34" s="72">
        <v>60.235920714705713</v>
      </c>
      <c r="AB34" s="72">
        <v>56.679006512638409</v>
      </c>
      <c r="AC34" s="72">
        <v>85.232527631921357</v>
      </c>
      <c r="AD34" s="72">
        <v>70.855682636308927</v>
      </c>
      <c r="AE34" s="72">
        <v>69.029527004051644</v>
      </c>
    </row>
    <row r="35" spans="1:31" x14ac:dyDescent="0.2">
      <c r="A35" s="42">
        <v>1978</v>
      </c>
      <c r="B35" s="72">
        <v>44.090601891377659</v>
      </c>
      <c r="C35" s="72">
        <v>87.570938552706068</v>
      </c>
      <c r="D35" s="72"/>
      <c r="E35" s="72">
        <v>79.549747455308875</v>
      </c>
      <c r="F35" s="72">
        <v>102.34867076281679</v>
      </c>
      <c r="G35" s="72">
        <v>81.163489433002368</v>
      </c>
      <c r="H35" s="72">
        <v>77.813566316693553</v>
      </c>
      <c r="I35" s="72">
        <v>99.286015445224024</v>
      </c>
      <c r="J35" s="72">
        <v>112.02950747683371</v>
      </c>
      <c r="K35" s="72">
        <v>73.937858689635362</v>
      </c>
      <c r="L35" s="72">
        <v>91.571617614723195</v>
      </c>
      <c r="M35" s="72">
        <v>53.108406311155029</v>
      </c>
      <c r="N35" s="72">
        <v>64.744947859037069</v>
      </c>
      <c r="O35" s="72">
        <v>67.29507628322915</v>
      </c>
      <c r="P35" s="72">
        <v>63.148833124797555</v>
      </c>
      <c r="Q35" s="72"/>
      <c r="R35" s="72"/>
      <c r="S35" s="72">
        <v>37.010589110645746</v>
      </c>
      <c r="T35" s="72">
        <v>79.451978178376919</v>
      </c>
      <c r="U35" s="72">
        <v>77.423574591387762</v>
      </c>
      <c r="V35" s="72">
        <v>73.336947045382303</v>
      </c>
      <c r="W35" s="72">
        <v>104.89446112791239</v>
      </c>
      <c r="X35" s="72">
        <v>68.737392571734276</v>
      </c>
      <c r="Y35" s="72">
        <v>78.279429622379695</v>
      </c>
      <c r="Z35" s="72">
        <v>60.891210589633872</v>
      </c>
      <c r="AA35" s="72">
        <v>62.776182546700312</v>
      </c>
      <c r="AB35" s="72">
        <v>59.042373886764921</v>
      </c>
      <c r="AC35" s="72">
        <v>86.138095408489988</v>
      </c>
      <c r="AD35" s="72">
        <v>73.047510829225487</v>
      </c>
      <c r="AE35" s="72">
        <v>71.423723369769149</v>
      </c>
    </row>
    <row r="36" spans="1:31" x14ac:dyDescent="0.2">
      <c r="A36" s="42">
        <v>1979</v>
      </c>
      <c r="B36" s="72">
        <v>45.171442043537787</v>
      </c>
      <c r="C36" s="72">
        <v>94.235123935834793</v>
      </c>
      <c r="D36" s="72"/>
      <c r="E36" s="72">
        <v>88.589978969144425</v>
      </c>
      <c r="F36" s="72">
        <v>104.43884445843536</v>
      </c>
      <c r="G36" s="72">
        <v>84.606080276341416</v>
      </c>
      <c r="H36" s="72">
        <v>81.299410606728841</v>
      </c>
      <c r="I36" s="72">
        <v>112.23104318095884</v>
      </c>
      <c r="J36" s="72">
        <v>106.30749581676277</v>
      </c>
      <c r="K36" s="72">
        <v>77.113670892073443</v>
      </c>
      <c r="L36" s="72">
        <v>92.856842129307282</v>
      </c>
      <c r="M36" s="72">
        <v>60.742297915969822</v>
      </c>
      <c r="N36" s="72">
        <v>70.950577686477118</v>
      </c>
      <c r="O36" s="72">
        <v>75.931879332618863</v>
      </c>
      <c r="P36" s="72">
        <v>69.329550241148041</v>
      </c>
      <c r="Q36" s="72"/>
      <c r="R36" s="72"/>
      <c r="S36" s="72">
        <v>46.277090421357265</v>
      </c>
      <c r="T36" s="72">
        <v>81.567537381077599</v>
      </c>
      <c r="U36" s="72">
        <v>80.836559862674662</v>
      </c>
      <c r="V36" s="72">
        <v>74.815277227853613</v>
      </c>
      <c r="W36" s="72">
        <v>104.93541423423764</v>
      </c>
      <c r="X36" s="72">
        <v>71.799317267469959</v>
      </c>
      <c r="Y36" s="72">
        <v>83.25018502180923</v>
      </c>
      <c r="Z36" s="72">
        <v>65.209176036309145</v>
      </c>
      <c r="AA36" s="72">
        <v>64.218406518588125</v>
      </c>
      <c r="AB36" s="72">
        <v>60.770680063723773</v>
      </c>
      <c r="AC36" s="72">
        <v>87.072089613603566</v>
      </c>
      <c r="AD36" s="72">
        <v>75.700887363413315</v>
      </c>
      <c r="AE36" s="72">
        <v>74.459362187562334</v>
      </c>
    </row>
    <row r="37" spans="1:31" x14ac:dyDescent="0.2">
      <c r="A37" s="42">
        <v>1980</v>
      </c>
      <c r="B37" s="72">
        <v>47.199681978788981</v>
      </c>
      <c r="C37" s="72">
        <v>91.754912317598766</v>
      </c>
      <c r="D37" s="72"/>
      <c r="E37" s="72">
        <v>85.191221662346891</v>
      </c>
      <c r="F37" s="72">
        <v>91.422451700995964</v>
      </c>
      <c r="G37" s="72">
        <v>86.009980668691369</v>
      </c>
      <c r="H37" s="72">
        <v>83.156454271381818</v>
      </c>
      <c r="I37" s="72">
        <v>102.17595916204935</v>
      </c>
      <c r="J37" s="72">
        <v>107.70881718350665</v>
      </c>
      <c r="K37" s="72">
        <v>75.647670341877571</v>
      </c>
      <c r="L37" s="72">
        <v>91.349552400595613</v>
      </c>
      <c r="M37" s="72">
        <v>63.921315577136376</v>
      </c>
      <c r="N37" s="72">
        <v>72.52962017890944</v>
      </c>
      <c r="O37" s="72">
        <v>75.489848944387788</v>
      </c>
      <c r="P37" s="72">
        <v>72.120691335583885</v>
      </c>
      <c r="Q37" s="72"/>
      <c r="R37" s="72"/>
      <c r="S37" s="72">
        <v>51.2112123731509</v>
      </c>
      <c r="T37" s="72">
        <v>80.944209812187026</v>
      </c>
      <c r="U37" s="72">
        <v>78.914727225849944</v>
      </c>
      <c r="V37" s="72">
        <v>74.653844523172182</v>
      </c>
      <c r="W37" s="72">
        <v>107.65116514007062</v>
      </c>
      <c r="X37" s="72">
        <v>72.599738136297105</v>
      </c>
      <c r="Y37" s="72">
        <v>82.062473504805098</v>
      </c>
      <c r="Z37" s="72">
        <v>67.800704830646239</v>
      </c>
      <c r="AA37" s="72">
        <v>66.047575974922793</v>
      </c>
      <c r="AB37" s="72">
        <v>62.733913772796967</v>
      </c>
      <c r="AC37" s="72">
        <v>87.493481137244061</v>
      </c>
      <c r="AD37" s="72">
        <v>75.9934140618778</v>
      </c>
      <c r="AE37" s="72">
        <v>74.540571421866744</v>
      </c>
    </row>
    <row r="38" spans="1:31" x14ac:dyDescent="0.2">
      <c r="A38" s="42">
        <v>1981</v>
      </c>
      <c r="B38" s="72">
        <v>48.911477168747389</v>
      </c>
      <c r="C38" s="72">
        <v>85.24389584305527</v>
      </c>
      <c r="D38" s="72"/>
      <c r="E38" s="72">
        <v>81.114230085560976</v>
      </c>
      <c r="F38" s="72">
        <v>83.3290319704235</v>
      </c>
      <c r="G38" s="72">
        <v>83.551770097745816</v>
      </c>
      <c r="H38" s="72">
        <v>80.088072683648633</v>
      </c>
      <c r="I38" s="72">
        <v>107.97904582064569</v>
      </c>
      <c r="J38" s="72">
        <v>102.57104625115922</v>
      </c>
      <c r="K38" s="72">
        <v>77.482206735186139</v>
      </c>
      <c r="L38" s="72">
        <v>91.269087718073393</v>
      </c>
      <c r="M38" s="72">
        <v>65.182742294672835</v>
      </c>
      <c r="N38" s="72">
        <v>72.954998654182759</v>
      </c>
      <c r="O38" s="72">
        <v>75.278073989215585</v>
      </c>
      <c r="P38" s="72">
        <v>81.803601084932822</v>
      </c>
      <c r="Q38" s="72"/>
      <c r="R38" s="72"/>
      <c r="S38" s="72">
        <v>53.201552731692068</v>
      </c>
      <c r="T38" s="72">
        <v>80.765499279254414</v>
      </c>
      <c r="U38" s="72">
        <v>78.504620087033402</v>
      </c>
      <c r="V38" s="72">
        <v>74.70958347843758</v>
      </c>
      <c r="W38" s="72">
        <v>108.60821085947084</v>
      </c>
      <c r="X38" s="72">
        <v>73.069749332996111</v>
      </c>
      <c r="Y38" s="72">
        <v>81.120206093701796</v>
      </c>
      <c r="Z38" s="72">
        <v>71.574684000708132</v>
      </c>
      <c r="AA38" s="72">
        <v>66.802044238093686</v>
      </c>
      <c r="AB38" s="72">
        <v>63.522740383117267</v>
      </c>
      <c r="AC38" s="72">
        <v>88.31903855332412</v>
      </c>
      <c r="AD38" s="72">
        <v>76.958596494517835</v>
      </c>
      <c r="AE38" s="72">
        <v>75.354743566185448</v>
      </c>
    </row>
    <row r="39" spans="1:31" x14ac:dyDescent="0.2">
      <c r="A39" s="42">
        <v>1982</v>
      </c>
      <c r="B39" s="72">
        <v>59.582940813377213</v>
      </c>
      <c r="C39" s="72">
        <v>83.797941757396686</v>
      </c>
      <c r="D39" s="72"/>
      <c r="E39" s="72">
        <v>79.981459437323352</v>
      </c>
      <c r="F39" s="72">
        <v>81.774508611316236</v>
      </c>
      <c r="G39" s="72">
        <v>79.552968666189756</v>
      </c>
      <c r="H39" s="72">
        <v>77.802837395709005</v>
      </c>
      <c r="I39" s="72">
        <v>89.54407222010876</v>
      </c>
      <c r="J39" s="72">
        <v>97.234020780897978</v>
      </c>
      <c r="K39" s="72">
        <v>76.958461453925096</v>
      </c>
      <c r="L39" s="72">
        <v>88.940631054201177</v>
      </c>
      <c r="M39" s="72">
        <v>66.694212554287049</v>
      </c>
      <c r="N39" s="72">
        <v>74.306756683818691</v>
      </c>
      <c r="O39" s="72">
        <v>72.685136122162206</v>
      </c>
      <c r="P39" s="72">
        <v>96.35786848536452</v>
      </c>
      <c r="Q39" s="72"/>
      <c r="R39" s="72"/>
      <c r="S39" s="72">
        <v>54.62748447878085</v>
      </c>
      <c r="T39" s="72">
        <v>78.384649245999498</v>
      </c>
      <c r="U39" s="72">
        <v>77.959587387531826</v>
      </c>
      <c r="V39" s="72">
        <v>72.035212739685662</v>
      </c>
      <c r="W39" s="72">
        <v>103.40583627661383</v>
      </c>
      <c r="X39" s="72">
        <v>74.325390585467744</v>
      </c>
      <c r="Y39" s="72">
        <v>82.148460347101164</v>
      </c>
      <c r="Z39" s="72">
        <v>73.352366085924061</v>
      </c>
      <c r="AA39" s="72">
        <v>68.04111097541815</v>
      </c>
      <c r="AB39" s="72">
        <v>64.447254987733828</v>
      </c>
      <c r="AC39" s="72">
        <v>87.15052693596698</v>
      </c>
      <c r="AD39" s="72">
        <v>76.886127526458111</v>
      </c>
      <c r="AE39" s="72">
        <v>75.190630398318987</v>
      </c>
    </row>
    <row r="40" spans="1:31" x14ac:dyDescent="0.2">
      <c r="A40" s="42">
        <v>1983</v>
      </c>
      <c r="B40" s="72">
        <v>56.34481112819384</v>
      </c>
      <c r="C40" s="72">
        <v>85.62357572751921</v>
      </c>
      <c r="D40" s="72"/>
      <c r="E40" s="72">
        <v>79.451632796845715</v>
      </c>
      <c r="F40" s="72">
        <v>86.118402733695234</v>
      </c>
      <c r="G40" s="72">
        <v>81.507389940419898</v>
      </c>
      <c r="H40" s="72">
        <v>79.885403287414277</v>
      </c>
      <c r="I40" s="72">
        <v>88.333954051311068</v>
      </c>
      <c r="J40" s="72">
        <v>102.60366864914486</v>
      </c>
      <c r="K40" s="72">
        <v>81.074600571320246</v>
      </c>
      <c r="L40" s="72">
        <v>92.639298630052394</v>
      </c>
      <c r="M40" s="72">
        <v>68.843316211598832</v>
      </c>
      <c r="N40" s="72">
        <v>77.356843175698074</v>
      </c>
      <c r="O40" s="72">
        <v>76.259333456156256</v>
      </c>
      <c r="P40" s="72">
        <v>99.274726216909741</v>
      </c>
      <c r="Q40" s="72"/>
      <c r="R40" s="72"/>
      <c r="S40" s="72">
        <v>55.495199881052933</v>
      </c>
      <c r="T40" s="72">
        <v>80.702365534771971</v>
      </c>
      <c r="U40" s="72">
        <v>82.571727695273282</v>
      </c>
      <c r="V40" s="72">
        <v>73.830646577040966</v>
      </c>
      <c r="W40" s="72">
        <v>100.5688062135787</v>
      </c>
      <c r="X40" s="72">
        <v>76.636900331319239</v>
      </c>
      <c r="Y40" s="72">
        <v>82.282057970557815</v>
      </c>
      <c r="Z40" s="72">
        <v>74.205820796237333</v>
      </c>
      <c r="AA40" s="72">
        <v>72.285455946780004</v>
      </c>
      <c r="AB40" s="72">
        <v>67.80555138994886</v>
      </c>
      <c r="AC40" s="72">
        <v>87.8843978567363</v>
      </c>
      <c r="AD40" s="72">
        <v>79.539988930517453</v>
      </c>
      <c r="AE40" s="72">
        <v>78.14911759128276</v>
      </c>
    </row>
    <row r="41" spans="1:31" x14ac:dyDescent="0.2">
      <c r="A41" s="42">
        <v>1984</v>
      </c>
      <c r="B41" s="72">
        <v>61.948957011818472</v>
      </c>
      <c r="C41" s="72">
        <v>91.420401615316521</v>
      </c>
      <c r="D41" s="72"/>
      <c r="E41" s="72">
        <v>81.988057833639942</v>
      </c>
      <c r="F41" s="72">
        <v>93.481084810908413</v>
      </c>
      <c r="G41" s="72">
        <v>84.971693992145092</v>
      </c>
      <c r="H41" s="72">
        <v>83.766826290693501</v>
      </c>
      <c r="I41" s="72">
        <v>87.918643263934811</v>
      </c>
      <c r="J41" s="72">
        <v>106.77297766596402</v>
      </c>
      <c r="K41" s="72">
        <v>83.783506085455144</v>
      </c>
      <c r="L41" s="72">
        <v>93.596636232894269</v>
      </c>
      <c r="M41" s="72">
        <v>72.055335989674077</v>
      </c>
      <c r="N41" s="72">
        <v>80.172272612400988</v>
      </c>
      <c r="O41" s="72">
        <v>80.579852935079728</v>
      </c>
      <c r="P41" s="72">
        <v>85.147583753458633</v>
      </c>
      <c r="Q41" s="72"/>
      <c r="R41" s="72"/>
      <c r="S41" s="72">
        <v>59.010671649736615</v>
      </c>
      <c r="T41" s="72">
        <v>84.008239813397807</v>
      </c>
      <c r="U41" s="72">
        <v>89.555994285803735</v>
      </c>
      <c r="V41" s="72">
        <v>74.791964560105129</v>
      </c>
      <c r="W41" s="72">
        <v>101.29258446363121</v>
      </c>
      <c r="X41" s="72">
        <v>77.984038060105135</v>
      </c>
      <c r="Y41" s="72">
        <v>82.93346650896882</v>
      </c>
      <c r="Z41" s="72">
        <v>73.953459519397214</v>
      </c>
      <c r="AA41" s="72">
        <v>74.853397794300434</v>
      </c>
      <c r="AB41" s="72">
        <v>69.927280353710799</v>
      </c>
      <c r="AC41" s="72">
        <v>89.617436129999291</v>
      </c>
      <c r="AD41" s="72">
        <v>81.936671642160078</v>
      </c>
      <c r="AE41" s="72">
        <v>80.677318532658589</v>
      </c>
    </row>
    <row r="42" spans="1:31" x14ac:dyDescent="0.2">
      <c r="A42" s="42">
        <v>1985</v>
      </c>
      <c r="B42" s="72">
        <v>60.832344973562222</v>
      </c>
      <c r="C42" s="72">
        <v>91.116756471858167</v>
      </c>
      <c r="D42" s="72"/>
      <c r="E42" s="72">
        <v>81.507503175297558</v>
      </c>
      <c r="F42" s="72">
        <v>99.289869307734563</v>
      </c>
      <c r="G42" s="72">
        <v>87.804709242187386</v>
      </c>
      <c r="H42" s="72">
        <v>86.487681009686924</v>
      </c>
      <c r="I42" s="72">
        <v>94.087973419329941</v>
      </c>
      <c r="J42" s="72">
        <v>106.36763216915365</v>
      </c>
      <c r="K42" s="72">
        <v>87.201995774100169</v>
      </c>
      <c r="L42" s="72">
        <v>95.089869773662002</v>
      </c>
      <c r="M42" s="72">
        <v>75.200057962046372</v>
      </c>
      <c r="N42" s="72">
        <v>83.250895985783572</v>
      </c>
      <c r="O42" s="72">
        <v>91.504346454086061</v>
      </c>
      <c r="P42" s="72">
        <v>92.481962167080979</v>
      </c>
      <c r="Q42" s="72"/>
      <c r="R42" s="72"/>
      <c r="S42" s="72">
        <v>62.046319534938014</v>
      </c>
      <c r="T42" s="72">
        <v>84.833803354378134</v>
      </c>
      <c r="U42" s="72">
        <v>91.870146945039608</v>
      </c>
      <c r="V42" s="72">
        <v>75.450749825950311</v>
      </c>
      <c r="W42" s="72">
        <v>99.652157533918142</v>
      </c>
      <c r="X42" s="72">
        <v>80.686213235934886</v>
      </c>
      <c r="Y42" s="72">
        <v>86.826811883909727</v>
      </c>
      <c r="Z42" s="72">
        <v>76.406746761322083</v>
      </c>
      <c r="AA42" s="72">
        <v>76.901506688331892</v>
      </c>
      <c r="AB42" s="72">
        <v>71.795289389209728</v>
      </c>
      <c r="AC42" s="72">
        <v>90.672473501739901</v>
      </c>
      <c r="AD42" s="72">
        <v>84.017573760472587</v>
      </c>
      <c r="AE42" s="72">
        <v>82.946049993283282</v>
      </c>
    </row>
    <row r="43" spans="1:31" x14ac:dyDescent="0.2">
      <c r="A43" s="42">
        <v>1986</v>
      </c>
      <c r="B43" s="72">
        <v>68.956838029102855</v>
      </c>
      <c r="C43" s="72">
        <v>96.740884393596332</v>
      </c>
      <c r="D43" s="72"/>
      <c r="E43" s="72">
        <v>72.684983262892217</v>
      </c>
      <c r="F43" s="72">
        <v>117.31887885353784</v>
      </c>
      <c r="G43" s="72">
        <v>89.110977926041471</v>
      </c>
      <c r="H43" s="72">
        <v>88.370336767553795</v>
      </c>
      <c r="I43" s="72">
        <v>87.378215701493176</v>
      </c>
      <c r="J43" s="72">
        <v>110.93466009634047</v>
      </c>
      <c r="K43" s="72">
        <v>87.253204640931017</v>
      </c>
      <c r="L43" s="72">
        <v>96.771640530339013</v>
      </c>
      <c r="M43" s="72">
        <v>74.439579955464964</v>
      </c>
      <c r="N43" s="72">
        <v>80.016288255231771</v>
      </c>
      <c r="O43" s="72">
        <v>88.844602478872716</v>
      </c>
      <c r="P43" s="72">
        <v>93.497571144009825</v>
      </c>
      <c r="Q43" s="72"/>
      <c r="R43" s="72"/>
      <c r="S43" s="72">
        <v>64.245405025107132</v>
      </c>
      <c r="T43" s="72">
        <v>87.363191257615085</v>
      </c>
      <c r="U43" s="72">
        <v>93.337069147571086</v>
      </c>
      <c r="V43" s="72">
        <v>79.948137142035961</v>
      </c>
      <c r="W43" s="72">
        <v>97.858278061694918</v>
      </c>
      <c r="X43" s="72">
        <v>83.338836911551297</v>
      </c>
      <c r="Y43" s="72">
        <v>89.466540441822332</v>
      </c>
      <c r="Z43" s="72">
        <v>82.600548998016336</v>
      </c>
      <c r="AA43" s="72">
        <v>78.935560249268576</v>
      </c>
      <c r="AB43" s="72">
        <v>73.887456252802451</v>
      </c>
      <c r="AC43" s="72">
        <v>90.66821182854315</v>
      </c>
      <c r="AD43" s="72">
        <v>85.252840792806936</v>
      </c>
      <c r="AE43" s="72">
        <v>84.332266385345463</v>
      </c>
    </row>
    <row r="44" spans="1:31" x14ac:dyDescent="0.2">
      <c r="A44" s="42">
        <v>1987</v>
      </c>
      <c r="B44" s="72">
        <v>66.083429872436653</v>
      </c>
      <c r="C44" s="72">
        <v>82.970056510766213</v>
      </c>
      <c r="D44" s="72"/>
      <c r="E44" s="72">
        <v>77.117118003957827</v>
      </c>
      <c r="F44" s="72">
        <v>87.810047954037586</v>
      </c>
      <c r="G44" s="72">
        <v>94.627915648537595</v>
      </c>
      <c r="H44" s="72">
        <v>94.48270559455257</v>
      </c>
      <c r="I44" s="72">
        <v>83.123267918938097</v>
      </c>
      <c r="J44" s="72">
        <v>122.53492019036248</v>
      </c>
      <c r="K44" s="72">
        <v>87.21274202087065</v>
      </c>
      <c r="L44" s="72">
        <v>97.711780879134238</v>
      </c>
      <c r="M44" s="72">
        <v>76.695677330731286</v>
      </c>
      <c r="N44" s="72">
        <v>81.974257120015011</v>
      </c>
      <c r="O44" s="72">
        <v>88.11090513811456</v>
      </c>
      <c r="P44" s="72">
        <v>93.925873752829858</v>
      </c>
      <c r="Q44" s="72"/>
      <c r="R44" s="72"/>
      <c r="S44" s="72">
        <v>66.860746602580974</v>
      </c>
      <c r="T44" s="72">
        <v>88.956690474364279</v>
      </c>
      <c r="U44" s="72">
        <v>94.78885553604681</v>
      </c>
      <c r="V44" s="72">
        <v>82.37335326765168</v>
      </c>
      <c r="W44" s="72">
        <v>99.805238423952929</v>
      </c>
      <c r="X44" s="72">
        <v>86.750918973513578</v>
      </c>
      <c r="Y44" s="72">
        <v>91.790007266165915</v>
      </c>
      <c r="Z44" s="72">
        <v>90.911598460989509</v>
      </c>
      <c r="AA44" s="72">
        <v>82.272232283367103</v>
      </c>
      <c r="AB44" s="72">
        <v>77.242395413328751</v>
      </c>
      <c r="AC44" s="72">
        <v>90.728809985485015</v>
      </c>
      <c r="AD44" s="72">
        <v>86.425483266809906</v>
      </c>
      <c r="AE44" s="72">
        <v>85.71053218964768</v>
      </c>
    </row>
    <row r="45" spans="1:31" x14ac:dyDescent="0.2">
      <c r="A45" s="42">
        <v>1988</v>
      </c>
      <c r="B45" s="72">
        <v>73.582079187436776</v>
      </c>
      <c r="C45" s="72">
        <v>87.826439355767945</v>
      </c>
      <c r="D45" s="72"/>
      <c r="E45" s="72">
        <v>75.87046036920367</v>
      </c>
      <c r="F45" s="72">
        <v>95.40629211275764</v>
      </c>
      <c r="G45" s="72">
        <v>92.097452598242384</v>
      </c>
      <c r="H45" s="72">
        <v>91.395229526037809</v>
      </c>
      <c r="I45" s="72">
        <v>87.220682545492934</v>
      </c>
      <c r="J45" s="72">
        <v>118.41471715122694</v>
      </c>
      <c r="K45" s="72">
        <v>90.17872141539371</v>
      </c>
      <c r="L45" s="72">
        <v>97.447368889024801</v>
      </c>
      <c r="M45" s="72">
        <v>81.184417677515412</v>
      </c>
      <c r="N45" s="72">
        <v>86.786769374628093</v>
      </c>
      <c r="O45" s="72">
        <v>92.23336951154721</v>
      </c>
      <c r="P45" s="72">
        <v>91.304932768026063</v>
      </c>
      <c r="Q45" s="72"/>
      <c r="R45" s="72"/>
      <c r="S45" s="72">
        <v>70.902725823257711</v>
      </c>
      <c r="T45" s="72">
        <v>90.156538689420771</v>
      </c>
      <c r="U45" s="72">
        <v>96.4388538298208</v>
      </c>
      <c r="V45" s="72">
        <v>83.506554037613483</v>
      </c>
      <c r="W45" s="72">
        <v>98.624873271296721</v>
      </c>
      <c r="X45" s="72">
        <v>89.984712924742524</v>
      </c>
      <c r="Y45" s="72">
        <v>94.894623730923115</v>
      </c>
      <c r="Z45" s="72">
        <v>98.454310130628528</v>
      </c>
      <c r="AA45" s="72">
        <v>85.032194559527468</v>
      </c>
      <c r="AB45" s="72">
        <v>80.650223017882723</v>
      </c>
      <c r="AC45" s="72">
        <v>92.005939665699174</v>
      </c>
      <c r="AD45" s="72">
        <v>88.767494444391133</v>
      </c>
      <c r="AE45" s="72">
        <v>88.3690173543594</v>
      </c>
    </row>
    <row r="46" spans="1:31" x14ac:dyDescent="0.2">
      <c r="A46" s="42">
        <v>1989</v>
      </c>
      <c r="B46" s="72">
        <v>78.354193151522466</v>
      </c>
      <c r="C46" s="72">
        <v>90.534205019496866</v>
      </c>
      <c r="D46" s="72"/>
      <c r="E46" s="72">
        <v>86.546976992529068</v>
      </c>
      <c r="F46" s="72">
        <v>101.4487571387895</v>
      </c>
      <c r="G46" s="72">
        <v>96.813138091117722</v>
      </c>
      <c r="H46" s="72">
        <v>96.187740734781244</v>
      </c>
      <c r="I46" s="72">
        <v>100.98956326684856</v>
      </c>
      <c r="J46" s="72">
        <v>110.01248520322191</v>
      </c>
      <c r="K46" s="72">
        <v>93.725570031105306</v>
      </c>
      <c r="L46" s="72">
        <v>98.846620913302203</v>
      </c>
      <c r="M46" s="72">
        <v>85.692879403601111</v>
      </c>
      <c r="N46" s="72">
        <v>90.108021085539463</v>
      </c>
      <c r="O46" s="72">
        <v>100.43375693421517</v>
      </c>
      <c r="P46" s="72">
        <v>89.404630515854819</v>
      </c>
      <c r="Q46" s="72"/>
      <c r="R46" s="72"/>
      <c r="S46" s="72">
        <v>76.949956345717212</v>
      </c>
      <c r="T46" s="72">
        <v>93.398157536517971</v>
      </c>
      <c r="U46" s="72">
        <v>99.452649579097297</v>
      </c>
      <c r="V46" s="72">
        <v>86.397246352987182</v>
      </c>
      <c r="W46" s="72">
        <v>102.65756405779459</v>
      </c>
      <c r="X46" s="72">
        <v>93.909130834174732</v>
      </c>
      <c r="Y46" s="72">
        <v>101.24757051756768</v>
      </c>
      <c r="Z46" s="72">
        <v>101.08333399707328</v>
      </c>
      <c r="AA46" s="72">
        <v>88.053982426032817</v>
      </c>
      <c r="AB46" s="72">
        <v>84.489174068559279</v>
      </c>
      <c r="AC46" s="72">
        <v>92.922626189094061</v>
      </c>
      <c r="AD46" s="72">
        <v>91.732213162374208</v>
      </c>
      <c r="AE46" s="72">
        <v>91.775077312523266</v>
      </c>
    </row>
    <row r="47" spans="1:31" x14ac:dyDescent="0.2">
      <c r="A47" s="42">
        <v>1990</v>
      </c>
      <c r="B47" s="72">
        <v>85.503975472340102</v>
      </c>
      <c r="C47" s="72">
        <v>91.039038305218781</v>
      </c>
      <c r="D47" s="72"/>
      <c r="E47" s="72">
        <v>80.513243958079272</v>
      </c>
      <c r="F47" s="72">
        <v>109.33407072468107</v>
      </c>
      <c r="G47" s="72">
        <v>99.548827901665021</v>
      </c>
      <c r="H47" s="72">
        <v>97.268932564502933</v>
      </c>
      <c r="I47" s="72">
        <v>109.38057641232952</v>
      </c>
      <c r="J47" s="72">
        <v>118.34170798781113</v>
      </c>
      <c r="K47" s="72">
        <v>98.200392930580335</v>
      </c>
      <c r="L47" s="72">
        <v>100.79020176424984</v>
      </c>
      <c r="M47" s="72">
        <v>92.691123455390652</v>
      </c>
      <c r="N47" s="72">
        <v>96.803184839464762</v>
      </c>
      <c r="O47" s="72">
        <v>104.7569256073952</v>
      </c>
      <c r="P47" s="72">
        <v>87.918364279657752</v>
      </c>
      <c r="Q47" s="72"/>
      <c r="R47" s="72"/>
      <c r="S47" s="72">
        <v>85.427873700567645</v>
      </c>
      <c r="T47" s="72">
        <v>99.092980208985125</v>
      </c>
      <c r="U47" s="72">
        <v>101.56047383039416</v>
      </c>
      <c r="V47" s="72">
        <v>94.776353653378067</v>
      </c>
      <c r="W47" s="72">
        <v>108.42827959046683</v>
      </c>
      <c r="X47" s="72">
        <v>97.979383330951748</v>
      </c>
      <c r="Y47" s="72">
        <v>104.37970701431553</v>
      </c>
      <c r="Z47" s="72">
        <v>104.48486448844616</v>
      </c>
      <c r="AA47" s="72">
        <v>92.981838600702389</v>
      </c>
      <c r="AB47" s="72">
        <v>90.753553893264723</v>
      </c>
      <c r="AC47" s="72">
        <v>95.926648371427419</v>
      </c>
      <c r="AD47" s="72">
        <v>95.446035941924478</v>
      </c>
      <c r="AE47" s="72">
        <v>95.737503175871879</v>
      </c>
    </row>
    <row r="48" spans="1:31" x14ac:dyDescent="0.2">
      <c r="A48" s="42">
        <v>1991</v>
      </c>
      <c r="B48" s="72">
        <v>82.479810130266216</v>
      </c>
      <c r="C48" s="72">
        <v>86.080889861574349</v>
      </c>
      <c r="D48" s="72"/>
      <c r="E48" s="72">
        <v>94.034688077079039</v>
      </c>
      <c r="F48" s="72">
        <v>92.150678590842546</v>
      </c>
      <c r="G48" s="72">
        <v>104.85391048549739</v>
      </c>
      <c r="H48" s="72">
        <v>101.54760738772021</v>
      </c>
      <c r="I48" s="72">
        <v>114.24295366288926</v>
      </c>
      <c r="J48" s="72">
        <v>128.3423587482628</v>
      </c>
      <c r="K48" s="72">
        <v>102.07957390993072</v>
      </c>
      <c r="L48" s="72">
        <v>101.95742449201306</v>
      </c>
      <c r="M48" s="72">
        <v>94.172159359472971</v>
      </c>
      <c r="N48" s="72">
        <v>98.859771256206074</v>
      </c>
      <c r="O48" s="72">
        <v>106.84574696322223</v>
      </c>
      <c r="P48" s="72">
        <v>87.075050933318636</v>
      </c>
      <c r="Q48" s="72"/>
      <c r="R48" s="72"/>
      <c r="S48" s="72">
        <v>86.533949882422775</v>
      </c>
      <c r="T48" s="72">
        <v>106.33806138310359</v>
      </c>
      <c r="U48" s="72">
        <v>105.43561251410217</v>
      </c>
      <c r="V48" s="72">
        <v>107.0186583379014</v>
      </c>
      <c r="W48" s="72">
        <v>107.95316786772869</v>
      </c>
      <c r="X48" s="72">
        <v>99.576295527895539</v>
      </c>
      <c r="Y48" s="72">
        <v>106.441574841183</v>
      </c>
      <c r="Z48" s="72">
        <v>93.848175368347754</v>
      </c>
      <c r="AA48" s="72">
        <v>96.738792855090409</v>
      </c>
      <c r="AB48" s="72">
        <v>95.612116322280031</v>
      </c>
      <c r="AC48" s="72">
        <v>98.16971498716677</v>
      </c>
      <c r="AD48" s="72">
        <v>99.017015997791191</v>
      </c>
      <c r="AE48" s="72">
        <v>99.649212123403103</v>
      </c>
    </row>
    <row r="49" spans="1:31" x14ac:dyDescent="0.2">
      <c r="A49" s="42">
        <v>1992</v>
      </c>
      <c r="B49" s="72">
        <v>103.89785286302676</v>
      </c>
      <c r="C49" s="72">
        <v>90.652597537555195</v>
      </c>
      <c r="D49" s="72"/>
      <c r="E49" s="72">
        <v>94.064138563967219</v>
      </c>
      <c r="F49" s="72">
        <v>91.91828385325546</v>
      </c>
      <c r="G49" s="72">
        <v>102.6311314187278</v>
      </c>
      <c r="H49" s="72">
        <v>100.9530755254744</v>
      </c>
      <c r="I49" s="72">
        <v>115.29931928119593</v>
      </c>
      <c r="J49" s="72">
        <v>105.28197333291331</v>
      </c>
      <c r="K49" s="72">
        <v>99.949700876808762</v>
      </c>
      <c r="L49" s="72">
        <v>101.10258088929552</v>
      </c>
      <c r="M49" s="72">
        <v>96.741267507110379</v>
      </c>
      <c r="N49" s="72">
        <v>98.159974521466211</v>
      </c>
      <c r="O49" s="72">
        <v>101.32134984652971</v>
      </c>
      <c r="P49" s="72">
        <v>90.098103335513414</v>
      </c>
      <c r="Q49" s="72"/>
      <c r="R49" s="72"/>
      <c r="S49" s="72">
        <v>93.652334222959311</v>
      </c>
      <c r="T49" s="72">
        <v>102.2791402380511</v>
      </c>
      <c r="U49" s="72">
        <v>101.29956182279915</v>
      </c>
      <c r="V49" s="72">
        <v>102.60119211883868</v>
      </c>
      <c r="W49" s="72">
        <v>103.29930340752099</v>
      </c>
      <c r="X49" s="72">
        <v>99.881752982691836</v>
      </c>
      <c r="Y49" s="72">
        <v>104.8691681426974</v>
      </c>
      <c r="Z49" s="72">
        <v>90.666896625860289</v>
      </c>
      <c r="AA49" s="72">
        <v>98.784416739407789</v>
      </c>
      <c r="AB49" s="72">
        <v>98.259503099522874</v>
      </c>
      <c r="AC49" s="72">
        <v>98.612125711437756</v>
      </c>
      <c r="AD49" s="72">
        <v>99.220388492206197</v>
      </c>
      <c r="AE49" s="72">
        <v>99.827905437488667</v>
      </c>
    </row>
    <row r="50" spans="1:31" x14ac:dyDescent="0.2">
      <c r="A50" s="42">
        <v>1993</v>
      </c>
      <c r="B50" s="72">
        <v>100</v>
      </c>
      <c r="C50" s="72">
        <v>100</v>
      </c>
      <c r="D50" s="72"/>
      <c r="E50" s="72">
        <v>100</v>
      </c>
      <c r="F50" s="72">
        <v>100</v>
      </c>
      <c r="G50" s="72">
        <v>100</v>
      </c>
      <c r="H50" s="72">
        <v>100</v>
      </c>
      <c r="I50" s="72">
        <v>100</v>
      </c>
      <c r="J50" s="72">
        <v>100</v>
      </c>
      <c r="K50" s="72">
        <v>100</v>
      </c>
      <c r="L50" s="72">
        <v>100</v>
      </c>
      <c r="M50" s="72">
        <v>100</v>
      </c>
      <c r="N50" s="72">
        <v>100</v>
      </c>
      <c r="O50" s="72">
        <v>100</v>
      </c>
      <c r="P50" s="72">
        <v>100</v>
      </c>
      <c r="Q50" s="72"/>
      <c r="R50" s="72"/>
      <c r="S50" s="72">
        <v>100</v>
      </c>
      <c r="T50" s="72">
        <v>100</v>
      </c>
      <c r="U50" s="72">
        <v>100</v>
      </c>
      <c r="V50" s="72">
        <v>100</v>
      </c>
      <c r="W50" s="72">
        <v>100</v>
      </c>
      <c r="X50" s="72">
        <v>100</v>
      </c>
      <c r="Y50" s="72">
        <v>100</v>
      </c>
      <c r="Z50" s="72">
        <v>100</v>
      </c>
      <c r="AA50" s="72">
        <v>100</v>
      </c>
      <c r="AB50" s="72">
        <v>100</v>
      </c>
      <c r="AC50" s="72">
        <v>100</v>
      </c>
      <c r="AD50" s="72">
        <v>100</v>
      </c>
      <c r="AE50" s="72">
        <v>100</v>
      </c>
    </row>
    <row r="51" spans="1:31" x14ac:dyDescent="0.2">
      <c r="A51" s="42">
        <v>1994</v>
      </c>
      <c r="B51" s="72">
        <v>101.2170263247443</v>
      </c>
      <c r="C51" s="72">
        <v>100.19089943022428</v>
      </c>
      <c r="D51" s="72"/>
      <c r="E51" s="72">
        <v>96.905771763050282</v>
      </c>
      <c r="F51" s="72">
        <v>97.942261690222253</v>
      </c>
      <c r="G51" s="72">
        <v>103.47483391880132</v>
      </c>
      <c r="H51" s="72">
        <v>102.73869946752284</v>
      </c>
      <c r="I51" s="72">
        <v>115.01464882002996</v>
      </c>
      <c r="J51" s="72">
        <v>100.46844998286564</v>
      </c>
      <c r="K51" s="72">
        <v>107.42156834256893</v>
      </c>
      <c r="L51" s="72">
        <v>98.733965445119765</v>
      </c>
      <c r="M51" s="72">
        <v>104.6577609776768</v>
      </c>
      <c r="N51" s="72">
        <v>104.12881479052554</v>
      </c>
      <c r="O51" s="72">
        <v>105.43020839397221</v>
      </c>
      <c r="P51" s="72">
        <v>109.46677516737424</v>
      </c>
      <c r="Q51" s="72"/>
      <c r="R51" s="72"/>
      <c r="S51" s="72">
        <v>106.28384787596734</v>
      </c>
      <c r="T51" s="72">
        <v>99.897692339167406</v>
      </c>
      <c r="U51" s="72">
        <v>100.33372614789538</v>
      </c>
      <c r="V51" s="72">
        <v>100.15643564499987</v>
      </c>
      <c r="W51" s="72">
        <v>98.119402923622189</v>
      </c>
      <c r="X51" s="72">
        <v>101.91419029745316</v>
      </c>
      <c r="Y51" s="72">
        <v>103.79412089457597</v>
      </c>
      <c r="Z51" s="72">
        <v>112.17821459968381</v>
      </c>
      <c r="AA51" s="72">
        <v>99.23602943533858</v>
      </c>
      <c r="AB51" s="72">
        <v>99.473178332580716</v>
      </c>
      <c r="AC51" s="72">
        <v>102.44097330072515</v>
      </c>
      <c r="AD51" s="72">
        <v>103.42166597693036</v>
      </c>
      <c r="AE51" s="72">
        <v>103.5733002065631</v>
      </c>
    </row>
    <row r="52" spans="1:31" x14ac:dyDescent="0.2">
      <c r="A52" s="42">
        <v>1995</v>
      </c>
      <c r="B52" s="72">
        <v>102.1821902652476</v>
      </c>
      <c r="C52" s="72">
        <v>109.42001382592055</v>
      </c>
      <c r="D52" s="72"/>
      <c r="E52" s="72">
        <v>112.14778829372453</v>
      </c>
      <c r="F52" s="72">
        <v>104.7512004539513</v>
      </c>
      <c r="G52" s="72">
        <v>109.25417083327444</v>
      </c>
      <c r="H52" s="72">
        <v>110.73245094038727</v>
      </c>
      <c r="I52" s="72">
        <v>106.28362138989256</v>
      </c>
      <c r="J52" s="72">
        <v>99.63568183515909</v>
      </c>
      <c r="K52" s="72">
        <v>111.41478559167591</v>
      </c>
      <c r="L52" s="72">
        <v>100.62457384152685</v>
      </c>
      <c r="M52" s="72">
        <v>111.96120427912336</v>
      </c>
      <c r="N52" s="72">
        <v>110.7984871486733</v>
      </c>
      <c r="O52" s="72">
        <v>117.97897875060796</v>
      </c>
      <c r="P52" s="72">
        <v>117.21652936698815</v>
      </c>
      <c r="Q52" s="72"/>
      <c r="R52" s="72"/>
      <c r="S52" s="72">
        <v>116.02038610089893</v>
      </c>
      <c r="T52" s="72">
        <v>102.16679980229594</v>
      </c>
      <c r="U52" s="72">
        <v>102.78291268131855</v>
      </c>
      <c r="V52" s="72">
        <v>102.38520542676603</v>
      </c>
      <c r="W52" s="72">
        <v>99.875704389860104</v>
      </c>
      <c r="X52" s="72">
        <v>105.50487774020675</v>
      </c>
      <c r="Y52" s="72">
        <v>109.32836049494627</v>
      </c>
      <c r="Z52" s="72">
        <v>118.50582784082826</v>
      </c>
      <c r="AA52" s="72">
        <v>101.586906875862</v>
      </c>
      <c r="AB52" s="72">
        <v>102.45357126171162</v>
      </c>
      <c r="AC52" s="72">
        <v>105.33960565679428</v>
      </c>
      <c r="AD52" s="72">
        <v>106.99334162836122</v>
      </c>
      <c r="AE52" s="72">
        <v>107.08496377069692</v>
      </c>
    </row>
    <row r="53" spans="1:31" x14ac:dyDescent="0.2">
      <c r="A53" s="42">
        <v>1996</v>
      </c>
      <c r="B53" s="72">
        <v>102.32378940801244</v>
      </c>
      <c r="C53" s="72">
        <v>110.59869576068742</v>
      </c>
      <c r="D53" s="72"/>
      <c r="E53" s="72"/>
      <c r="F53" s="72"/>
      <c r="G53" s="72">
        <v>117.36247237191596</v>
      </c>
      <c r="H53" s="72"/>
      <c r="I53" s="72"/>
      <c r="J53" s="72"/>
      <c r="K53" s="72">
        <v>116.37400618634669</v>
      </c>
      <c r="L53" s="72">
        <v>101.34407977601366</v>
      </c>
      <c r="M53" s="72">
        <v>119.22216868402049</v>
      </c>
      <c r="N53" s="72">
        <v>118.06290679201446</v>
      </c>
      <c r="O53" s="72"/>
      <c r="P53" s="72"/>
      <c r="Q53" s="72"/>
      <c r="R53" s="72"/>
      <c r="S53" s="72">
        <v>123.35240607657221</v>
      </c>
      <c r="T53" s="72">
        <v>102.1383375862694</v>
      </c>
      <c r="U53" s="72">
        <v>103.29249110298886</v>
      </c>
      <c r="V53" s="72">
        <v>102.93085918250529</v>
      </c>
      <c r="W53" s="72">
        <v>100.17050622882206</v>
      </c>
      <c r="X53" s="72">
        <v>117.5110685250357</v>
      </c>
      <c r="Y53" s="72">
        <v>118.81166200167286</v>
      </c>
      <c r="Z53" s="72">
        <v>128.65997279506547</v>
      </c>
      <c r="AA53" s="72">
        <v>101.85504296375284</v>
      </c>
      <c r="AB53" s="72">
        <v>102.78850226329223</v>
      </c>
      <c r="AC53" s="72">
        <v>110.34116477574854</v>
      </c>
      <c r="AD53" s="72">
        <v>109.74587841214789</v>
      </c>
      <c r="AE53" s="72">
        <v>109.30263658342953</v>
      </c>
    </row>
    <row r="54" spans="1:31" x14ac:dyDescent="0.2">
      <c r="B54" s="70"/>
      <c r="C54" s="70"/>
      <c r="D54" s="70"/>
      <c r="E54" s="70"/>
      <c r="F54" s="70"/>
      <c r="G54" s="70"/>
      <c r="H54" s="70"/>
      <c r="I54" s="70"/>
      <c r="J54" s="70"/>
      <c r="K54" s="70"/>
    </row>
    <row r="166" spans="2:13" x14ac:dyDescent="0.2">
      <c r="B166" s="74"/>
      <c r="C166" s="74"/>
      <c r="D166" s="74"/>
      <c r="E166" s="74"/>
      <c r="F166" s="74"/>
      <c r="G166" s="74"/>
      <c r="H166" s="74"/>
      <c r="I166" s="74"/>
      <c r="J166" s="74"/>
      <c r="K166" s="74"/>
      <c r="L166" s="74"/>
      <c r="M166" s="74"/>
    </row>
    <row r="167" spans="2:13" x14ac:dyDescent="0.2">
      <c r="B167" s="74"/>
      <c r="C167" s="74"/>
      <c r="D167" s="74"/>
      <c r="E167" s="74"/>
      <c r="F167" s="74"/>
      <c r="G167" s="74"/>
      <c r="H167" s="74"/>
      <c r="I167" s="74"/>
      <c r="J167" s="74"/>
      <c r="K167" s="74"/>
      <c r="L167" s="74"/>
      <c r="M167" s="74"/>
    </row>
    <row r="168" spans="2:13" x14ac:dyDescent="0.2">
      <c r="B168" s="74"/>
      <c r="C168" s="74"/>
      <c r="D168" s="74"/>
      <c r="E168" s="74"/>
      <c r="F168" s="74"/>
      <c r="G168" s="74"/>
      <c r="H168" s="74"/>
      <c r="I168" s="74"/>
      <c r="J168" s="74"/>
      <c r="K168" s="74"/>
      <c r="L168" s="74"/>
      <c r="M168" s="74"/>
    </row>
    <row r="169" spans="2:13" x14ac:dyDescent="0.2">
      <c r="B169" s="74"/>
      <c r="C169" s="74"/>
      <c r="D169" s="74"/>
      <c r="E169" s="74"/>
      <c r="F169" s="74"/>
      <c r="G169" s="74"/>
      <c r="H169" s="74"/>
      <c r="I169" s="74"/>
      <c r="J169" s="74"/>
      <c r="K169" s="74"/>
      <c r="L169" s="74"/>
      <c r="M169" s="74"/>
    </row>
    <row r="170" spans="2:13" x14ac:dyDescent="0.2">
      <c r="B170" s="74"/>
      <c r="C170" s="74"/>
      <c r="D170" s="74"/>
      <c r="E170" s="74"/>
      <c r="F170" s="74"/>
      <c r="G170" s="74"/>
      <c r="H170" s="74"/>
      <c r="I170" s="74"/>
      <c r="J170" s="74"/>
      <c r="K170" s="74"/>
      <c r="L170" s="74"/>
      <c r="M170" s="74"/>
    </row>
    <row r="171" spans="2:13" x14ac:dyDescent="0.2">
      <c r="B171" s="74"/>
      <c r="C171" s="74"/>
      <c r="D171" s="74"/>
      <c r="E171" s="74"/>
      <c r="F171" s="74"/>
      <c r="G171" s="74"/>
      <c r="H171" s="74"/>
      <c r="I171" s="74"/>
      <c r="J171" s="74"/>
      <c r="K171" s="74"/>
      <c r="L171" s="74"/>
      <c r="M171" s="74"/>
    </row>
    <row r="172" spans="2:13" x14ac:dyDescent="0.2">
      <c r="B172" s="74"/>
      <c r="C172" s="74"/>
      <c r="D172" s="74"/>
      <c r="E172" s="74"/>
      <c r="F172" s="74"/>
      <c r="G172" s="74"/>
      <c r="H172" s="74"/>
      <c r="I172" s="74"/>
      <c r="J172" s="74"/>
      <c r="K172" s="74"/>
      <c r="L172" s="74"/>
      <c r="M172" s="74"/>
    </row>
    <row r="173" spans="2:13" x14ac:dyDescent="0.2">
      <c r="B173" s="74"/>
      <c r="C173" s="74"/>
      <c r="D173" s="74"/>
      <c r="E173" s="74"/>
      <c r="F173" s="74"/>
      <c r="G173" s="74"/>
      <c r="H173" s="74"/>
      <c r="I173" s="74"/>
      <c r="J173" s="74"/>
      <c r="K173" s="74"/>
      <c r="L173" s="74"/>
      <c r="M173" s="74"/>
    </row>
    <row r="174" spans="2:13" x14ac:dyDescent="0.2">
      <c r="B174" s="74"/>
      <c r="C174" s="74"/>
      <c r="D174" s="74"/>
      <c r="E174" s="74"/>
      <c r="F174" s="74"/>
      <c r="G174" s="74"/>
      <c r="H174" s="74"/>
      <c r="I174" s="74"/>
      <c r="J174" s="74"/>
      <c r="K174" s="74"/>
      <c r="L174" s="74"/>
      <c r="M174" s="74"/>
    </row>
    <row r="175" spans="2:13" x14ac:dyDescent="0.2">
      <c r="B175" s="74"/>
      <c r="C175" s="74"/>
      <c r="D175" s="74"/>
      <c r="E175" s="74"/>
      <c r="F175" s="74"/>
      <c r="G175" s="74"/>
      <c r="H175" s="74"/>
      <c r="I175" s="74"/>
      <c r="J175" s="74"/>
      <c r="K175" s="74"/>
      <c r="L175" s="74"/>
      <c r="M175" s="74"/>
    </row>
    <row r="176" spans="2:13" x14ac:dyDescent="0.2">
      <c r="B176" s="74"/>
      <c r="C176" s="74"/>
      <c r="D176" s="74"/>
      <c r="E176" s="74"/>
      <c r="F176" s="74"/>
      <c r="G176" s="74"/>
      <c r="H176" s="74"/>
      <c r="I176" s="74"/>
      <c r="J176" s="74"/>
      <c r="K176" s="74"/>
      <c r="L176" s="74"/>
      <c r="M176" s="74"/>
    </row>
    <row r="177" spans="2:13" x14ac:dyDescent="0.2">
      <c r="B177" s="74"/>
      <c r="C177" s="74"/>
      <c r="D177" s="74"/>
      <c r="E177" s="74"/>
      <c r="F177" s="74"/>
      <c r="G177" s="74"/>
      <c r="H177" s="74"/>
      <c r="I177" s="74"/>
      <c r="J177" s="74"/>
      <c r="K177" s="74"/>
      <c r="L177" s="74"/>
      <c r="M177" s="74"/>
    </row>
    <row r="178" spans="2:13" x14ac:dyDescent="0.2">
      <c r="B178" s="74"/>
      <c r="C178" s="74"/>
      <c r="D178" s="74"/>
      <c r="E178" s="74"/>
      <c r="F178" s="74"/>
      <c r="G178" s="74"/>
      <c r="H178" s="74"/>
      <c r="I178" s="74"/>
      <c r="J178" s="74"/>
      <c r="K178" s="74"/>
      <c r="L178" s="74"/>
      <c r="M178" s="74"/>
    </row>
    <row r="179" spans="2:13" x14ac:dyDescent="0.2">
      <c r="B179" s="74"/>
      <c r="C179" s="74"/>
      <c r="D179" s="74"/>
      <c r="E179" s="74"/>
      <c r="F179" s="74"/>
      <c r="G179" s="74"/>
      <c r="H179" s="74"/>
      <c r="I179" s="74"/>
      <c r="J179" s="74"/>
      <c r="K179" s="74"/>
      <c r="L179" s="74"/>
      <c r="M179" s="74"/>
    </row>
    <row r="180" spans="2:13" x14ac:dyDescent="0.2">
      <c r="B180" s="74"/>
      <c r="C180" s="74"/>
      <c r="D180" s="74"/>
      <c r="E180" s="74"/>
      <c r="F180" s="74"/>
      <c r="G180" s="74"/>
      <c r="H180" s="74"/>
      <c r="I180" s="74"/>
      <c r="J180" s="74"/>
      <c r="K180" s="74"/>
      <c r="L180" s="74"/>
      <c r="M180" s="74"/>
    </row>
    <row r="181" spans="2:13" x14ac:dyDescent="0.2">
      <c r="B181" s="74"/>
      <c r="C181" s="74"/>
      <c r="D181" s="74"/>
      <c r="E181" s="74"/>
      <c r="F181" s="74"/>
      <c r="G181" s="74"/>
      <c r="H181" s="74"/>
      <c r="I181" s="74"/>
      <c r="J181" s="74"/>
      <c r="K181" s="74"/>
      <c r="L181" s="74"/>
      <c r="M181" s="74"/>
    </row>
    <row r="182" spans="2:13" x14ac:dyDescent="0.2">
      <c r="B182" s="74"/>
      <c r="C182" s="74"/>
      <c r="D182" s="74"/>
      <c r="E182" s="74"/>
      <c r="F182" s="74"/>
      <c r="G182" s="74"/>
      <c r="H182" s="74"/>
      <c r="I182" s="74"/>
      <c r="J182" s="74"/>
      <c r="K182" s="74"/>
      <c r="L182" s="74"/>
      <c r="M182" s="74"/>
    </row>
    <row r="183" spans="2:13" x14ac:dyDescent="0.2">
      <c r="B183" s="74"/>
      <c r="C183" s="74"/>
      <c r="D183" s="74"/>
      <c r="E183" s="74"/>
      <c r="F183" s="74"/>
      <c r="G183" s="74"/>
      <c r="H183" s="74"/>
      <c r="I183" s="74"/>
      <c r="J183" s="74"/>
      <c r="K183" s="74"/>
      <c r="L183" s="74"/>
      <c r="M183" s="74"/>
    </row>
    <row r="184" spans="2:13" x14ac:dyDescent="0.2">
      <c r="B184" s="74"/>
      <c r="C184" s="74"/>
      <c r="D184" s="74"/>
      <c r="E184" s="74"/>
      <c r="F184" s="74"/>
      <c r="G184" s="74"/>
      <c r="H184" s="74"/>
      <c r="I184" s="74"/>
      <c r="J184" s="74"/>
      <c r="K184" s="74"/>
      <c r="L184" s="74"/>
      <c r="M184" s="74"/>
    </row>
    <row r="185" spans="2:13" x14ac:dyDescent="0.2">
      <c r="B185" s="74"/>
      <c r="C185" s="74"/>
      <c r="D185" s="74"/>
      <c r="E185" s="74"/>
      <c r="F185" s="74"/>
      <c r="G185" s="74"/>
      <c r="H185" s="74"/>
      <c r="I185" s="74"/>
      <c r="J185" s="74"/>
      <c r="K185" s="74"/>
      <c r="L185" s="74"/>
      <c r="M185" s="74"/>
    </row>
    <row r="186" spans="2:13" x14ac:dyDescent="0.2">
      <c r="B186" s="74"/>
      <c r="C186" s="74"/>
      <c r="D186" s="74"/>
      <c r="E186" s="74"/>
      <c r="F186" s="74"/>
      <c r="G186" s="74"/>
      <c r="H186" s="74"/>
      <c r="I186" s="74"/>
      <c r="J186" s="74"/>
      <c r="K186" s="74"/>
      <c r="L186" s="74"/>
      <c r="M186" s="74"/>
    </row>
    <row r="187" spans="2:13" x14ac:dyDescent="0.2">
      <c r="B187" s="74"/>
      <c r="C187" s="74"/>
      <c r="D187" s="74"/>
      <c r="E187" s="74"/>
      <c r="F187" s="74"/>
      <c r="G187" s="74"/>
      <c r="H187" s="74"/>
      <c r="I187" s="74"/>
      <c r="J187" s="74"/>
      <c r="K187" s="74"/>
      <c r="L187" s="74"/>
      <c r="M187" s="74"/>
    </row>
    <row r="188" spans="2:13" x14ac:dyDescent="0.2">
      <c r="B188" s="74"/>
      <c r="C188" s="74"/>
      <c r="D188" s="74"/>
      <c r="E188" s="74"/>
      <c r="F188" s="74"/>
      <c r="G188" s="74"/>
      <c r="H188" s="74"/>
      <c r="I188" s="74"/>
      <c r="J188" s="74"/>
      <c r="K188" s="74"/>
      <c r="L188" s="74"/>
      <c r="M188" s="74"/>
    </row>
    <row r="189" spans="2:13" x14ac:dyDescent="0.2">
      <c r="B189" s="74"/>
      <c r="C189" s="74"/>
      <c r="D189" s="74"/>
      <c r="E189" s="74"/>
      <c r="F189" s="74"/>
      <c r="G189" s="74"/>
      <c r="H189" s="74"/>
      <c r="I189" s="74"/>
      <c r="J189" s="74"/>
      <c r="K189" s="74"/>
      <c r="L189" s="74"/>
      <c r="M189" s="74"/>
    </row>
    <row r="190" spans="2:13" x14ac:dyDescent="0.2">
      <c r="B190" s="74"/>
      <c r="C190" s="74"/>
      <c r="D190" s="74"/>
      <c r="E190" s="74"/>
      <c r="F190" s="74"/>
      <c r="G190" s="74"/>
      <c r="H190" s="74"/>
      <c r="I190" s="74"/>
      <c r="J190" s="74"/>
      <c r="K190" s="74"/>
      <c r="L190" s="74"/>
      <c r="M190" s="74"/>
    </row>
    <row r="191" spans="2:13" x14ac:dyDescent="0.2">
      <c r="B191" s="74"/>
      <c r="C191" s="74"/>
      <c r="D191" s="74"/>
      <c r="E191" s="74"/>
      <c r="F191" s="74"/>
      <c r="G191" s="74"/>
      <c r="H191" s="74"/>
      <c r="I191" s="74"/>
      <c r="J191" s="74"/>
      <c r="K191" s="74"/>
      <c r="L191" s="74"/>
      <c r="M191" s="74"/>
    </row>
    <row r="192" spans="2:13" x14ac:dyDescent="0.2">
      <c r="B192" s="74"/>
      <c r="C192" s="74"/>
      <c r="D192" s="74"/>
      <c r="E192" s="74"/>
      <c r="F192" s="74"/>
      <c r="G192" s="74"/>
      <c r="H192" s="74"/>
      <c r="I192" s="74"/>
      <c r="J192" s="74"/>
      <c r="K192" s="74"/>
      <c r="L192" s="74"/>
      <c r="M192" s="74"/>
    </row>
    <row r="193" spans="2:13" x14ac:dyDescent="0.2">
      <c r="B193" s="74"/>
      <c r="C193" s="74"/>
      <c r="D193" s="74"/>
      <c r="E193" s="74"/>
      <c r="F193" s="74"/>
      <c r="G193" s="74"/>
      <c r="H193" s="74"/>
      <c r="I193" s="74"/>
      <c r="J193" s="74"/>
      <c r="K193" s="74"/>
      <c r="L193" s="74"/>
      <c r="M193" s="74"/>
    </row>
    <row r="194" spans="2:13" x14ac:dyDescent="0.2">
      <c r="B194" s="74"/>
      <c r="C194" s="74"/>
      <c r="D194" s="74"/>
      <c r="E194" s="74"/>
      <c r="F194" s="74"/>
      <c r="G194" s="74"/>
      <c r="H194" s="74"/>
      <c r="I194" s="74"/>
      <c r="J194" s="74"/>
      <c r="K194" s="74"/>
      <c r="L194" s="74"/>
      <c r="M194" s="74"/>
    </row>
    <row r="195" spans="2:13" x14ac:dyDescent="0.2">
      <c r="B195" s="74"/>
      <c r="C195" s="74"/>
      <c r="D195" s="74"/>
      <c r="E195" s="74"/>
      <c r="F195" s="74"/>
      <c r="G195" s="74"/>
      <c r="H195" s="74"/>
      <c r="I195" s="74"/>
      <c r="J195" s="74"/>
      <c r="K195" s="74"/>
      <c r="L195" s="74"/>
      <c r="M195" s="74"/>
    </row>
    <row r="196" spans="2:13" x14ac:dyDescent="0.2">
      <c r="B196" s="74"/>
      <c r="C196" s="74"/>
      <c r="D196" s="74"/>
      <c r="E196" s="74"/>
      <c r="F196" s="74"/>
      <c r="G196" s="74"/>
      <c r="H196" s="74"/>
      <c r="I196" s="74"/>
      <c r="J196" s="74"/>
      <c r="K196" s="74"/>
      <c r="L196" s="74"/>
      <c r="M196" s="74"/>
    </row>
    <row r="197" spans="2:13" x14ac:dyDescent="0.2">
      <c r="B197" s="74"/>
      <c r="C197" s="74"/>
      <c r="D197" s="74"/>
      <c r="E197" s="74"/>
      <c r="F197" s="74"/>
      <c r="G197" s="74"/>
      <c r="H197" s="74"/>
      <c r="I197" s="74"/>
      <c r="J197" s="74"/>
      <c r="K197" s="74"/>
      <c r="L197" s="74"/>
      <c r="M197" s="74"/>
    </row>
    <row r="198" spans="2:13" x14ac:dyDescent="0.2">
      <c r="B198" s="74"/>
      <c r="C198" s="74"/>
      <c r="D198" s="74"/>
      <c r="E198" s="74"/>
      <c r="F198" s="74"/>
      <c r="G198" s="74"/>
      <c r="H198" s="74"/>
      <c r="I198" s="74"/>
      <c r="J198" s="74"/>
      <c r="K198" s="74"/>
      <c r="L198" s="74"/>
      <c r="M198" s="74"/>
    </row>
    <row r="199" spans="2:13" x14ac:dyDescent="0.2">
      <c r="B199" s="74"/>
      <c r="C199" s="74"/>
      <c r="D199" s="74"/>
      <c r="E199" s="74"/>
      <c r="F199" s="74"/>
      <c r="G199" s="74"/>
      <c r="H199" s="74"/>
      <c r="I199" s="74"/>
      <c r="J199" s="74"/>
      <c r="K199" s="74"/>
      <c r="L199" s="74"/>
      <c r="M199" s="74"/>
    </row>
    <row r="200" spans="2:13" x14ac:dyDescent="0.2">
      <c r="B200" s="74"/>
      <c r="C200" s="74"/>
      <c r="D200" s="74"/>
      <c r="E200" s="74"/>
      <c r="F200" s="74"/>
      <c r="G200" s="74"/>
      <c r="H200" s="74"/>
      <c r="I200" s="74"/>
      <c r="J200" s="74"/>
      <c r="K200" s="74"/>
      <c r="L200" s="74"/>
      <c r="M200" s="74"/>
    </row>
    <row r="201" spans="2:13" x14ac:dyDescent="0.2">
      <c r="B201" s="74"/>
      <c r="C201" s="74"/>
      <c r="D201" s="74"/>
      <c r="E201" s="74"/>
      <c r="F201" s="74"/>
      <c r="G201" s="74"/>
      <c r="H201" s="74"/>
      <c r="I201" s="74"/>
      <c r="J201" s="74"/>
      <c r="K201" s="74"/>
      <c r="L201" s="74"/>
      <c r="M201" s="74"/>
    </row>
    <row r="202" spans="2:13" x14ac:dyDescent="0.2">
      <c r="B202" s="74"/>
      <c r="C202" s="74"/>
      <c r="D202" s="74"/>
      <c r="E202" s="74"/>
      <c r="F202" s="74"/>
      <c r="G202" s="74"/>
      <c r="H202" s="74"/>
      <c r="I202" s="74"/>
      <c r="J202" s="74"/>
      <c r="K202" s="74"/>
      <c r="L202" s="74"/>
      <c r="M202" s="74"/>
    </row>
    <row r="203" spans="2:13" x14ac:dyDescent="0.2">
      <c r="B203" s="74"/>
      <c r="C203" s="74"/>
      <c r="D203" s="74"/>
      <c r="E203" s="74"/>
      <c r="F203" s="74"/>
      <c r="G203" s="74"/>
      <c r="H203" s="74"/>
      <c r="I203" s="74"/>
      <c r="J203" s="74"/>
      <c r="K203" s="74"/>
      <c r="L203" s="74"/>
      <c r="M203" s="74"/>
    </row>
    <row r="204" spans="2:13" x14ac:dyDescent="0.2">
      <c r="B204" s="74"/>
      <c r="C204" s="74"/>
      <c r="D204" s="74"/>
      <c r="E204" s="74"/>
      <c r="F204" s="74"/>
      <c r="G204" s="74"/>
      <c r="H204" s="74"/>
      <c r="I204" s="74"/>
      <c r="J204" s="74"/>
      <c r="K204" s="74"/>
      <c r="L204" s="74"/>
      <c r="M204" s="74"/>
    </row>
    <row r="205" spans="2:13" x14ac:dyDescent="0.2">
      <c r="B205" s="74"/>
      <c r="C205" s="74"/>
      <c r="D205" s="74"/>
      <c r="E205" s="74"/>
      <c r="F205" s="74"/>
      <c r="G205" s="74"/>
      <c r="H205" s="74"/>
      <c r="I205" s="74"/>
      <c r="J205" s="74"/>
      <c r="K205" s="74"/>
      <c r="L205" s="74"/>
      <c r="M205" s="74"/>
    </row>
    <row r="206" spans="2:13" x14ac:dyDescent="0.2">
      <c r="B206" s="74"/>
      <c r="C206" s="74"/>
      <c r="D206" s="74"/>
      <c r="E206" s="74"/>
      <c r="F206" s="74"/>
      <c r="G206" s="74"/>
      <c r="H206" s="74"/>
      <c r="I206" s="74"/>
      <c r="J206" s="74"/>
      <c r="K206" s="74"/>
      <c r="L206" s="74"/>
      <c r="M206" s="74"/>
    </row>
    <row r="207" spans="2:13" x14ac:dyDescent="0.2">
      <c r="B207" s="74"/>
      <c r="C207" s="74"/>
      <c r="D207" s="74"/>
      <c r="E207" s="74"/>
      <c r="F207" s="74"/>
      <c r="G207" s="74"/>
      <c r="H207" s="74"/>
      <c r="I207" s="74"/>
      <c r="J207" s="74"/>
      <c r="K207" s="74"/>
      <c r="L207" s="74"/>
      <c r="M207" s="74"/>
    </row>
    <row r="208" spans="2:13" x14ac:dyDescent="0.2">
      <c r="B208" s="74"/>
      <c r="C208" s="74"/>
      <c r="D208" s="74"/>
      <c r="E208" s="74"/>
      <c r="F208" s="74"/>
      <c r="G208" s="74"/>
      <c r="H208" s="74"/>
      <c r="I208" s="74"/>
      <c r="J208" s="74"/>
      <c r="K208" s="74"/>
      <c r="L208" s="74"/>
      <c r="M208" s="74"/>
    </row>
    <row r="209" spans="1:13" x14ac:dyDescent="0.2">
      <c r="B209" s="74"/>
      <c r="C209" s="74"/>
      <c r="D209" s="74"/>
      <c r="E209" s="74"/>
      <c r="F209" s="74"/>
      <c r="G209" s="74"/>
      <c r="H209" s="74"/>
      <c r="I209" s="74"/>
      <c r="J209" s="74"/>
      <c r="K209" s="74"/>
      <c r="L209" s="74"/>
      <c r="M209" s="74"/>
    </row>
    <row r="210" spans="1:13" x14ac:dyDescent="0.2">
      <c r="B210" s="74"/>
      <c r="C210" s="74"/>
      <c r="D210" s="74"/>
      <c r="E210" s="74"/>
      <c r="F210" s="74"/>
      <c r="G210" s="74"/>
      <c r="H210" s="74"/>
      <c r="I210" s="74"/>
      <c r="J210" s="74"/>
      <c r="K210" s="74"/>
      <c r="L210" s="74"/>
      <c r="M210" s="74"/>
    </row>
    <row r="211" spans="1:13" x14ac:dyDescent="0.2">
      <c r="B211" s="74"/>
      <c r="C211" s="74"/>
      <c r="D211" s="74"/>
      <c r="E211" s="74"/>
      <c r="F211" s="74"/>
      <c r="G211" s="74"/>
      <c r="H211" s="74"/>
      <c r="I211" s="74"/>
      <c r="J211" s="74"/>
      <c r="K211" s="74"/>
      <c r="L211" s="74"/>
      <c r="M211" s="74"/>
    </row>
    <row r="212" spans="1:13" x14ac:dyDescent="0.2">
      <c r="B212" s="74"/>
      <c r="C212" s="74"/>
      <c r="D212" s="74"/>
      <c r="E212" s="74"/>
      <c r="F212" s="74"/>
      <c r="G212" s="74"/>
      <c r="H212" s="74"/>
      <c r="I212" s="74"/>
      <c r="J212" s="74"/>
      <c r="K212" s="74"/>
      <c r="L212" s="74"/>
      <c r="M212" s="74"/>
    </row>
    <row r="213" spans="1:13" x14ac:dyDescent="0.2">
      <c r="B213" s="74"/>
      <c r="C213" s="74"/>
      <c r="D213" s="74"/>
      <c r="E213" s="74"/>
      <c r="F213" s="74"/>
      <c r="G213" s="74"/>
      <c r="H213" s="74"/>
      <c r="I213" s="74"/>
      <c r="J213" s="74"/>
      <c r="K213" s="74"/>
      <c r="L213" s="74"/>
      <c r="M213" s="74"/>
    </row>
    <row r="214" spans="1:13" x14ac:dyDescent="0.2">
      <c r="B214" s="46"/>
      <c r="C214" s="47"/>
      <c r="D214" s="47"/>
      <c r="E214" s="48"/>
      <c r="F214" s="49"/>
      <c r="G214" s="49"/>
      <c r="H214" s="51"/>
      <c r="I214" s="53"/>
      <c r="J214" s="53"/>
      <c r="K214" s="53"/>
      <c r="M214" s="48"/>
    </row>
    <row r="215" spans="1:13" x14ac:dyDescent="0.2">
      <c r="B215" s="55"/>
      <c r="C215" s="46"/>
      <c r="D215" s="47"/>
      <c r="E215" s="48"/>
      <c r="F215" s="49"/>
      <c r="G215" s="59"/>
      <c r="H215" s="61"/>
      <c r="I215" s="53"/>
      <c r="J215" s="61"/>
      <c r="K215" s="61"/>
      <c r="L215" s="48"/>
      <c r="M215" s="48"/>
    </row>
    <row r="216" spans="1:13" x14ac:dyDescent="0.2">
      <c r="B216" s="55"/>
      <c r="C216" s="47"/>
      <c r="D216" s="65"/>
      <c r="E216" s="65"/>
      <c r="F216" s="59"/>
      <c r="G216" s="59"/>
      <c r="H216" s="68"/>
      <c r="I216" s="68"/>
      <c r="J216" s="61"/>
      <c r="K216" s="61"/>
      <c r="L216" s="48"/>
      <c r="M216" s="48"/>
    </row>
    <row r="217" spans="1:13" x14ac:dyDescent="0.2">
      <c r="A217" s="44"/>
    </row>
    <row r="218" spans="1:13" x14ac:dyDescent="0.2">
      <c r="B218" s="74"/>
      <c r="C218" s="74"/>
      <c r="D218" s="74"/>
      <c r="E218" s="74"/>
      <c r="F218" s="74"/>
      <c r="G218" s="74"/>
      <c r="H218" s="74"/>
      <c r="I218" s="74"/>
      <c r="J218" s="74"/>
      <c r="K218" s="74"/>
      <c r="L218" s="74"/>
      <c r="M218" s="74"/>
    </row>
    <row r="219" spans="1:13" x14ac:dyDescent="0.2">
      <c r="B219" s="74"/>
      <c r="C219" s="74"/>
      <c r="D219" s="74"/>
      <c r="E219" s="74"/>
      <c r="F219" s="74"/>
      <c r="G219" s="74"/>
      <c r="H219" s="74"/>
      <c r="I219" s="74"/>
      <c r="J219" s="74"/>
      <c r="K219" s="74"/>
      <c r="L219" s="74"/>
      <c r="M219" s="74"/>
    </row>
    <row r="220" spans="1:13" x14ac:dyDescent="0.2">
      <c r="A220" s="43"/>
      <c r="B220" s="74"/>
      <c r="C220" s="74"/>
      <c r="D220" s="74"/>
      <c r="E220" s="74"/>
      <c r="F220" s="74"/>
      <c r="G220" s="74"/>
      <c r="H220" s="74"/>
      <c r="I220" s="74"/>
      <c r="J220" s="74"/>
      <c r="K220" s="74"/>
      <c r="L220" s="74"/>
      <c r="M220" s="74"/>
    </row>
    <row r="222" spans="1:13" x14ac:dyDescent="0.2">
      <c r="B222" s="74"/>
      <c r="C222" s="74"/>
      <c r="D222" s="74"/>
      <c r="E222" s="74"/>
      <c r="F222" s="74"/>
      <c r="G222" s="74"/>
      <c r="H222" s="74"/>
      <c r="I222" s="74"/>
      <c r="J222" s="74"/>
      <c r="K222" s="74"/>
      <c r="L222" s="74"/>
      <c r="M222" s="74"/>
    </row>
    <row r="223" spans="1:13" x14ac:dyDescent="0.2">
      <c r="B223" s="74"/>
      <c r="C223" s="74"/>
      <c r="D223" s="74"/>
      <c r="E223" s="74"/>
      <c r="F223" s="74"/>
      <c r="G223" s="74"/>
      <c r="H223" s="74"/>
      <c r="I223" s="74"/>
      <c r="J223" s="74"/>
      <c r="K223" s="74"/>
      <c r="L223" s="74"/>
      <c r="M223" s="74"/>
    </row>
    <row r="224" spans="1:13" x14ac:dyDescent="0.2">
      <c r="B224" s="74"/>
      <c r="C224" s="74"/>
      <c r="D224" s="74"/>
      <c r="E224" s="74"/>
      <c r="F224" s="74"/>
      <c r="G224" s="74"/>
      <c r="H224" s="74"/>
      <c r="I224" s="74"/>
      <c r="J224" s="74"/>
      <c r="K224" s="74"/>
      <c r="L224" s="74"/>
      <c r="M224" s="74"/>
    </row>
    <row r="225" spans="2:13" x14ac:dyDescent="0.2">
      <c r="B225" s="74"/>
      <c r="C225" s="74"/>
      <c r="D225" s="74"/>
      <c r="E225" s="74"/>
      <c r="F225" s="74"/>
      <c r="G225" s="74"/>
      <c r="H225" s="74"/>
      <c r="I225" s="74"/>
      <c r="J225" s="74"/>
      <c r="K225" s="74"/>
      <c r="L225" s="74"/>
      <c r="M225" s="74"/>
    </row>
    <row r="226" spans="2:13" x14ac:dyDescent="0.2">
      <c r="B226" s="74"/>
      <c r="C226" s="74"/>
      <c r="D226" s="74"/>
      <c r="E226" s="74"/>
      <c r="F226" s="74"/>
      <c r="G226" s="74"/>
      <c r="H226" s="74"/>
      <c r="I226" s="74"/>
      <c r="J226" s="74"/>
      <c r="K226" s="74"/>
      <c r="L226" s="74"/>
      <c r="M226" s="74"/>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6"/>
  <sheetViews>
    <sheetView workbookViewId="0">
      <pane xSplit="1" ySplit="6" topLeftCell="B7" activePane="bottomRight" state="frozen"/>
      <selection activeCell="C3" sqref="C3"/>
      <selection pane="topRight" activeCell="C3" sqref="C3"/>
      <selection pane="bottomLeft" activeCell="C3" sqref="C3"/>
      <selection pane="bottomRight"/>
    </sheetView>
  </sheetViews>
  <sheetFormatPr defaultRowHeight="12.75" x14ac:dyDescent="0.2"/>
  <cols>
    <col min="1" max="16384" width="9.140625" style="42"/>
  </cols>
  <sheetData>
    <row r="1" spans="1:31" x14ac:dyDescent="0.2">
      <c r="A1" s="97" t="s">
        <v>184</v>
      </c>
      <c r="C1" s="76"/>
    </row>
    <row r="2" spans="1:31" x14ac:dyDescent="0.2">
      <c r="C2" s="43" t="s">
        <v>135</v>
      </c>
    </row>
    <row r="3" spans="1:31" x14ac:dyDescent="0.2">
      <c r="C3" s="76" t="s">
        <v>129</v>
      </c>
      <c r="R3" s="45" t="s">
        <v>2</v>
      </c>
    </row>
    <row r="4" spans="1:31" x14ac:dyDescent="0.2">
      <c r="B4" s="46" t="s">
        <v>3</v>
      </c>
      <c r="C4" s="47"/>
      <c r="D4" s="44"/>
      <c r="E4" s="44"/>
      <c r="F4" s="44"/>
      <c r="G4" s="47" t="s">
        <v>4</v>
      </c>
      <c r="L4" s="49"/>
      <c r="M4" s="49"/>
      <c r="N4" s="49"/>
      <c r="O4" s="50"/>
      <c r="P4" s="50"/>
      <c r="Q4" s="51"/>
      <c r="R4" s="45" t="s">
        <v>5</v>
      </c>
      <c r="S4" s="52"/>
      <c r="T4" s="51"/>
      <c r="U4" s="51"/>
      <c r="V4" s="52"/>
      <c r="W4" s="52"/>
      <c r="X4" s="61" t="s">
        <v>6</v>
      </c>
      <c r="Y4" s="52"/>
      <c r="Z4" s="51"/>
      <c r="AA4" s="62"/>
      <c r="AB4" s="53" t="s">
        <v>7</v>
      </c>
      <c r="AC4" s="53"/>
      <c r="AE4" s="48" t="s">
        <v>8</v>
      </c>
    </row>
    <row r="5" spans="1:31" x14ac:dyDescent="0.2">
      <c r="B5" s="55" t="s">
        <v>9</v>
      </c>
      <c r="C5" s="55" t="s">
        <v>10</v>
      </c>
      <c r="D5" s="56" t="s">
        <v>11</v>
      </c>
      <c r="E5" s="44" t="s">
        <v>12</v>
      </c>
      <c r="F5" s="58" t="s">
        <v>13</v>
      </c>
      <c r="G5" s="47" t="s">
        <v>14</v>
      </c>
      <c r="K5" s="48"/>
      <c r="L5" s="49"/>
      <c r="M5" s="65" t="s">
        <v>15</v>
      </c>
      <c r="N5" s="49"/>
      <c r="O5" s="50"/>
      <c r="P5" s="45" t="s">
        <v>16</v>
      </c>
      <c r="Q5" s="60" t="s">
        <v>17</v>
      </c>
      <c r="R5" s="62" t="s">
        <v>18</v>
      </c>
      <c r="S5" s="60"/>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66" t="s">
        <v>10</v>
      </c>
      <c r="F6" s="64" t="s">
        <v>31</v>
      </c>
      <c r="G6" s="65" t="s">
        <v>32</v>
      </c>
      <c r="H6" s="44" t="s">
        <v>33</v>
      </c>
      <c r="I6" s="66" t="s">
        <v>34</v>
      </c>
      <c r="J6" s="66" t="s">
        <v>35</v>
      </c>
      <c r="K6" s="65" t="s">
        <v>36</v>
      </c>
      <c r="L6" s="59" t="s">
        <v>37</v>
      </c>
      <c r="M6" s="75" t="s">
        <v>38</v>
      </c>
      <c r="N6" s="75" t="s">
        <v>39</v>
      </c>
      <c r="O6" s="45" t="s">
        <v>40</v>
      </c>
      <c r="P6" s="67" t="s">
        <v>5</v>
      </c>
      <c r="Q6" s="54" t="s">
        <v>5</v>
      </c>
      <c r="R6" s="60" t="s">
        <v>41</v>
      </c>
      <c r="S6" s="61" t="s">
        <v>38</v>
      </c>
      <c r="T6" s="68" t="s">
        <v>42</v>
      </c>
      <c r="U6" s="54" t="s">
        <v>43</v>
      </c>
      <c r="V6" s="54" t="s">
        <v>43</v>
      </c>
      <c r="W6" s="54" t="s">
        <v>44</v>
      </c>
      <c r="X6" s="68" t="s">
        <v>41</v>
      </c>
      <c r="Y6" s="60" t="s">
        <v>45</v>
      </c>
      <c r="Z6" s="62" t="s">
        <v>46</v>
      </c>
      <c r="AA6" s="62" t="s">
        <v>41</v>
      </c>
      <c r="AB6" s="61" t="s">
        <v>45</v>
      </c>
      <c r="AC6" s="61" t="s">
        <v>41</v>
      </c>
      <c r="AD6" s="48" t="s">
        <v>47</v>
      </c>
      <c r="AE6" s="48" t="s">
        <v>48</v>
      </c>
    </row>
    <row r="7" spans="1:31" x14ac:dyDescent="0.2">
      <c r="A7" s="42">
        <v>1950</v>
      </c>
      <c r="B7" s="69"/>
      <c r="C7" s="69"/>
      <c r="D7" s="69"/>
      <c r="E7" s="69"/>
      <c r="F7" s="69"/>
      <c r="G7" s="69"/>
      <c r="H7" s="69"/>
      <c r="I7" s="69"/>
      <c r="J7" s="69"/>
      <c r="K7" s="69"/>
      <c r="L7" s="69"/>
    </row>
    <row r="8" spans="1:31" x14ac:dyDescent="0.2">
      <c r="A8" s="42">
        <v>1951</v>
      </c>
      <c r="B8" s="69"/>
      <c r="C8" s="69"/>
      <c r="D8" s="69"/>
      <c r="E8" s="69"/>
      <c r="F8" s="69"/>
      <c r="G8" s="69"/>
      <c r="H8" s="69"/>
      <c r="I8" s="69"/>
      <c r="J8" s="69"/>
      <c r="K8" s="69"/>
      <c r="L8" s="69"/>
    </row>
    <row r="9" spans="1:31" x14ac:dyDescent="0.2">
      <c r="A9" s="42">
        <v>1952</v>
      </c>
      <c r="B9" s="69"/>
      <c r="C9" s="69"/>
      <c r="D9" s="69"/>
      <c r="E9" s="69"/>
      <c r="F9" s="69"/>
      <c r="G9" s="69"/>
      <c r="H9" s="69"/>
      <c r="I9" s="69"/>
      <c r="J9" s="69"/>
      <c r="K9" s="69"/>
      <c r="L9" s="69"/>
    </row>
    <row r="10" spans="1:31" x14ac:dyDescent="0.2">
      <c r="A10" s="42">
        <v>1953</v>
      </c>
      <c r="B10" s="72">
        <v>18.473880884133351</v>
      </c>
      <c r="C10" s="72">
        <v>3.4609622810111142</v>
      </c>
      <c r="D10" s="72"/>
      <c r="E10" s="72"/>
      <c r="F10" s="72"/>
      <c r="G10" s="72">
        <v>9.9072733353085738</v>
      </c>
      <c r="H10" s="72"/>
      <c r="I10" s="72"/>
      <c r="J10" s="72"/>
      <c r="K10" s="72">
        <v>7.4001548537258346</v>
      </c>
      <c r="L10" s="72">
        <v>30.915220929409298</v>
      </c>
      <c r="M10" s="72">
        <v>12.697965222117258</v>
      </c>
      <c r="N10" s="72"/>
      <c r="O10" s="72"/>
      <c r="P10" s="72"/>
      <c r="Q10" s="72"/>
      <c r="R10" s="72"/>
      <c r="S10" s="72"/>
      <c r="T10" s="72">
        <v>5.9289186968070426</v>
      </c>
      <c r="U10" s="72"/>
      <c r="V10" s="72"/>
      <c r="W10" s="72"/>
      <c r="X10" s="72">
        <v>29.712922010764483</v>
      </c>
      <c r="Y10" s="72"/>
      <c r="Z10" s="72"/>
      <c r="AA10" s="72"/>
      <c r="AB10" s="72">
        <v>24.971432178634981</v>
      </c>
      <c r="AC10" s="72">
        <v>64.957107798636045</v>
      </c>
      <c r="AD10" s="72">
        <v>15.292623048680133</v>
      </c>
      <c r="AE10" s="72">
        <v>12.144565375269586</v>
      </c>
    </row>
    <row r="11" spans="1:31" x14ac:dyDescent="0.2">
      <c r="A11" s="42">
        <v>1954</v>
      </c>
      <c r="B11" s="72">
        <v>20.497001904921426</v>
      </c>
      <c r="C11" s="72">
        <v>3.978619239656759</v>
      </c>
      <c r="D11" s="72"/>
      <c r="E11" s="72"/>
      <c r="F11" s="72"/>
      <c r="G11" s="72">
        <v>11.329016539749249</v>
      </c>
      <c r="H11" s="72"/>
      <c r="I11" s="72"/>
      <c r="J11" s="72"/>
      <c r="K11" s="72">
        <v>7.7956872700291857</v>
      </c>
      <c r="L11" s="72">
        <v>37.319339858665622</v>
      </c>
      <c r="M11" s="72">
        <v>14.606058469882829</v>
      </c>
      <c r="N11" s="72"/>
      <c r="O11" s="72"/>
      <c r="P11" s="72"/>
      <c r="Q11" s="72"/>
      <c r="R11" s="72"/>
      <c r="S11" s="72"/>
      <c r="T11" s="72">
        <v>5.3875767053042729</v>
      </c>
      <c r="U11" s="72"/>
      <c r="V11" s="72"/>
      <c r="W11" s="72"/>
      <c r="X11" s="72">
        <v>28.181857424476394</v>
      </c>
      <c r="Y11" s="72"/>
      <c r="Z11" s="72"/>
      <c r="AA11" s="72"/>
      <c r="AB11" s="72">
        <v>23.209727684574091</v>
      </c>
      <c r="AC11" s="72">
        <v>66.124953143095269</v>
      </c>
      <c r="AD11" s="72">
        <v>15.753449681448684</v>
      </c>
      <c r="AE11" s="72">
        <v>12.493087083326918</v>
      </c>
    </row>
    <row r="12" spans="1:31" x14ac:dyDescent="0.2">
      <c r="A12" s="42">
        <v>1955</v>
      </c>
      <c r="B12" s="72">
        <v>24.451322828787038</v>
      </c>
      <c r="C12" s="72">
        <v>5.0176188122474095</v>
      </c>
      <c r="D12" s="72"/>
      <c r="E12" s="72"/>
      <c r="F12" s="72"/>
      <c r="G12" s="72">
        <v>12.927296320977343</v>
      </c>
      <c r="H12" s="72"/>
      <c r="I12" s="72"/>
      <c r="J12" s="72"/>
      <c r="K12" s="72">
        <v>8.251030244841937</v>
      </c>
      <c r="L12" s="72">
        <v>28.297118287527091</v>
      </c>
      <c r="M12" s="72">
        <v>15.875889445840315</v>
      </c>
      <c r="N12" s="72"/>
      <c r="O12" s="72"/>
      <c r="P12" s="72"/>
      <c r="Q12" s="72"/>
      <c r="R12" s="72"/>
      <c r="S12" s="72"/>
      <c r="T12" s="72">
        <v>5.7215524556670498</v>
      </c>
      <c r="U12" s="72"/>
      <c r="V12" s="72"/>
      <c r="W12" s="72"/>
      <c r="X12" s="72">
        <v>30.468591616307489</v>
      </c>
      <c r="Y12" s="72"/>
      <c r="Z12" s="72"/>
      <c r="AA12" s="72"/>
      <c r="AB12" s="72">
        <v>25.990596411924429</v>
      </c>
      <c r="AC12" s="72">
        <v>58.181996232268077</v>
      </c>
      <c r="AD12" s="72">
        <v>16.956727766331291</v>
      </c>
      <c r="AE12" s="72">
        <v>14.291772467327585</v>
      </c>
    </row>
    <row r="13" spans="1:31" x14ac:dyDescent="0.2">
      <c r="A13" s="42">
        <v>1956</v>
      </c>
      <c r="B13" s="72">
        <v>24.385069348483977</v>
      </c>
      <c r="C13" s="72">
        <v>5.854710725754865</v>
      </c>
      <c r="D13" s="72"/>
      <c r="E13" s="72"/>
      <c r="F13" s="72"/>
      <c r="G13" s="72">
        <v>13.568962886621483</v>
      </c>
      <c r="H13" s="72"/>
      <c r="I13" s="72"/>
      <c r="J13" s="72"/>
      <c r="K13" s="72">
        <v>8.6624107533067711</v>
      </c>
      <c r="L13" s="72">
        <v>28.213386494328383</v>
      </c>
      <c r="M13" s="72">
        <v>17.320897560063742</v>
      </c>
      <c r="N13" s="72"/>
      <c r="O13" s="72"/>
      <c r="P13" s="72"/>
      <c r="Q13" s="72"/>
      <c r="R13" s="72"/>
      <c r="S13" s="72"/>
      <c r="T13" s="72">
        <v>6.036528752852746</v>
      </c>
      <c r="U13" s="72"/>
      <c r="V13" s="72"/>
      <c r="W13" s="72"/>
      <c r="X13" s="72">
        <v>30.847990653193659</v>
      </c>
      <c r="Y13" s="72"/>
      <c r="Z13" s="72"/>
      <c r="AA13" s="72"/>
      <c r="AB13" s="72">
        <v>26.72031191573781</v>
      </c>
      <c r="AC13" s="72">
        <v>57.529335531379949</v>
      </c>
      <c r="AD13" s="72">
        <v>17.171943335499822</v>
      </c>
      <c r="AE13" s="72">
        <v>14.494676593079667</v>
      </c>
    </row>
    <row r="14" spans="1:31" x14ac:dyDescent="0.2">
      <c r="A14" s="42">
        <v>1957</v>
      </c>
      <c r="B14" s="72">
        <v>25.147447669806773</v>
      </c>
      <c r="C14" s="72">
        <v>6.3578450625183862</v>
      </c>
      <c r="D14" s="72"/>
      <c r="E14" s="72"/>
      <c r="F14" s="72"/>
      <c r="G14" s="72">
        <v>15.695068961376247</v>
      </c>
      <c r="H14" s="72"/>
      <c r="I14" s="72"/>
      <c r="J14" s="72"/>
      <c r="K14" s="72">
        <v>8.9503748789566426</v>
      </c>
      <c r="L14" s="72">
        <v>27.812436218588036</v>
      </c>
      <c r="M14" s="72">
        <v>18.813337676733696</v>
      </c>
      <c r="N14" s="72"/>
      <c r="O14" s="72"/>
      <c r="P14" s="72"/>
      <c r="Q14" s="72"/>
      <c r="R14" s="72"/>
      <c r="S14" s="72"/>
      <c r="T14" s="72">
        <v>6.561025245212682</v>
      </c>
      <c r="U14" s="72"/>
      <c r="V14" s="72"/>
      <c r="W14" s="72"/>
      <c r="X14" s="72">
        <v>32.091978398525725</v>
      </c>
      <c r="Y14" s="72"/>
      <c r="Z14" s="72"/>
      <c r="AA14" s="72"/>
      <c r="AB14" s="72">
        <v>27.602570780558082</v>
      </c>
      <c r="AC14" s="72">
        <v>56.082285901641413</v>
      </c>
      <c r="AD14" s="72">
        <v>17.651372572807034</v>
      </c>
      <c r="AE14" s="72">
        <v>15.138860281878475</v>
      </c>
    </row>
    <row r="15" spans="1:31" x14ac:dyDescent="0.2">
      <c r="A15" s="42">
        <v>1958</v>
      </c>
      <c r="B15" s="72">
        <v>26.874465161893038</v>
      </c>
      <c r="C15" s="72">
        <v>6.6957629164806765</v>
      </c>
      <c r="D15" s="72"/>
      <c r="E15" s="72"/>
      <c r="F15" s="72"/>
      <c r="G15" s="72">
        <v>17.304836463555642</v>
      </c>
      <c r="H15" s="72"/>
      <c r="I15" s="72"/>
      <c r="J15" s="72"/>
      <c r="K15" s="72">
        <v>8.7641967576408177</v>
      </c>
      <c r="L15" s="72">
        <v>30.156045373484183</v>
      </c>
      <c r="M15" s="72">
        <v>19.736741027862209</v>
      </c>
      <c r="N15" s="72"/>
      <c r="O15" s="72"/>
      <c r="P15" s="72"/>
      <c r="Q15" s="72"/>
      <c r="R15" s="72"/>
      <c r="S15" s="72"/>
      <c r="T15" s="72">
        <v>6.9367693621165012</v>
      </c>
      <c r="U15" s="72"/>
      <c r="V15" s="72"/>
      <c r="W15" s="72"/>
      <c r="X15" s="72">
        <v>31.213216990489979</v>
      </c>
      <c r="Y15" s="72"/>
      <c r="Z15" s="72"/>
      <c r="AA15" s="72"/>
      <c r="AB15" s="72">
        <v>27.447352437731109</v>
      </c>
      <c r="AC15" s="72">
        <v>55.833222170763456</v>
      </c>
      <c r="AD15" s="72">
        <v>18.335863835995021</v>
      </c>
      <c r="AE15" s="72">
        <v>15.959511149427295</v>
      </c>
    </row>
    <row r="16" spans="1:31" x14ac:dyDescent="0.2">
      <c r="A16" s="42">
        <v>1959</v>
      </c>
      <c r="B16" s="72">
        <v>30.23876458766858</v>
      </c>
      <c r="C16" s="72">
        <v>6.9062227145503341</v>
      </c>
      <c r="D16" s="72"/>
      <c r="E16" s="72"/>
      <c r="F16" s="72"/>
      <c r="G16" s="72">
        <v>18.894956595581274</v>
      </c>
      <c r="H16" s="72"/>
      <c r="I16" s="72"/>
      <c r="J16" s="72"/>
      <c r="K16" s="72">
        <v>9.4615507755241453</v>
      </c>
      <c r="L16" s="72">
        <v>28.799256110146143</v>
      </c>
      <c r="M16" s="72">
        <v>21.471156176449682</v>
      </c>
      <c r="N16" s="72"/>
      <c r="O16" s="72"/>
      <c r="P16" s="72"/>
      <c r="Q16" s="72"/>
      <c r="R16" s="72"/>
      <c r="S16" s="72"/>
      <c r="T16" s="72">
        <v>7.5834067895156512</v>
      </c>
      <c r="U16" s="72"/>
      <c r="V16" s="72"/>
      <c r="W16" s="72"/>
      <c r="X16" s="72">
        <v>32.582168872350309</v>
      </c>
      <c r="Y16" s="72"/>
      <c r="Z16" s="72"/>
      <c r="AA16" s="72"/>
      <c r="AB16" s="72">
        <v>27.589781346121818</v>
      </c>
      <c r="AC16" s="72">
        <v>53.437585034536653</v>
      </c>
      <c r="AD16" s="72">
        <v>19.403011528322082</v>
      </c>
      <c r="AE16" s="72">
        <v>17.187054163677129</v>
      </c>
    </row>
    <row r="17" spans="1:31" x14ac:dyDescent="0.2">
      <c r="A17" s="42">
        <v>1960</v>
      </c>
      <c r="B17" s="72">
        <v>31.274136569875726</v>
      </c>
      <c r="C17" s="72">
        <v>8.0493262464228277</v>
      </c>
      <c r="D17" s="72"/>
      <c r="E17" s="72"/>
      <c r="F17" s="72"/>
      <c r="G17" s="72">
        <v>19.534125649086377</v>
      </c>
      <c r="H17" s="72"/>
      <c r="I17" s="72"/>
      <c r="J17" s="72"/>
      <c r="K17" s="72">
        <v>10.378156207648193</v>
      </c>
      <c r="L17" s="72">
        <v>33.83529945366422</v>
      </c>
      <c r="M17" s="72">
        <v>23.560180244939549</v>
      </c>
      <c r="N17" s="72"/>
      <c r="O17" s="72"/>
      <c r="P17" s="72"/>
      <c r="Q17" s="72"/>
      <c r="R17" s="72"/>
      <c r="S17" s="72"/>
      <c r="T17" s="72">
        <v>8.8368409341821739</v>
      </c>
      <c r="U17" s="72"/>
      <c r="V17" s="72"/>
      <c r="W17" s="72"/>
      <c r="X17" s="72">
        <v>35.855864040790628</v>
      </c>
      <c r="Y17" s="72"/>
      <c r="Z17" s="72"/>
      <c r="AA17" s="72"/>
      <c r="AB17" s="72">
        <v>32.118642761457593</v>
      </c>
      <c r="AC17" s="72">
        <v>53.78329606536937</v>
      </c>
      <c r="AD17" s="72">
        <v>20.926136983163552</v>
      </c>
      <c r="AE17" s="72">
        <v>18.91347813508516</v>
      </c>
    </row>
    <row r="18" spans="1:31" x14ac:dyDescent="0.2">
      <c r="A18" s="42">
        <v>1961</v>
      </c>
      <c r="B18" s="72">
        <v>33.209793543337646</v>
      </c>
      <c r="C18" s="72">
        <v>8.8922809362594251</v>
      </c>
      <c r="D18" s="72"/>
      <c r="E18" s="72"/>
      <c r="F18" s="72"/>
      <c r="G18" s="72">
        <v>20.233305030224866</v>
      </c>
      <c r="H18" s="72"/>
      <c r="I18" s="72"/>
      <c r="J18" s="72"/>
      <c r="K18" s="72">
        <v>12.027847030559384</v>
      </c>
      <c r="L18" s="72">
        <v>34.858050954386968</v>
      </c>
      <c r="M18" s="72">
        <v>25.707991101556196</v>
      </c>
      <c r="N18" s="72"/>
      <c r="O18" s="72"/>
      <c r="P18" s="72"/>
      <c r="Q18" s="72"/>
      <c r="R18" s="72"/>
      <c r="S18" s="72"/>
      <c r="T18" s="72">
        <v>11.046579628597131</v>
      </c>
      <c r="U18" s="72"/>
      <c r="V18" s="72"/>
      <c r="W18" s="72"/>
      <c r="X18" s="72">
        <v>37.627548708663525</v>
      </c>
      <c r="Y18" s="72"/>
      <c r="Z18" s="72"/>
      <c r="AA18" s="72"/>
      <c r="AB18" s="72">
        <v>33.907001314708545</v>
      </c>
      <c r="AC18" s="72">
        <v>58.014995373556559</v>
      </c>
      <c r="AD18" s="72">
        <v>22.638060430955349</v>
      </c>
      <c r="AE18" s="72">
        <v>20.488881124401171</v>
      </c>
    </row>
    <row r="19" spans="1:31" x14ac:dyDescent="0.2">
      <c r="A19" s="42">
        <v>1962</v>
      </c>
      <c r="B19" s="72">
        <v>34.742946832939786</v>
      </c>
      <c r="C19" s="72">
        <v>10.701021643879002</v>
      </c>
      <c r="D19" s="72"/>
      <c r="E19" s="72"/>
      <c r="F19" s="72"/>
      <c r="G19" s="72">
        <v>19.761816555054761</v>
      </c>
      <c r="H19" s="72"/>
      <c r="I19" s="72"/>
      <c r="J19" s="72"/>
      <c r="K19" s="72">
        <v>12.665151233869262</v>
      </c>
      <c r="L19" s="72">
        <v>36.389002333590845</v>
      </c>
      <c r="M19" s="72">
        <v>27.085098736656732</v>
      </c>
      <c r="N19" s="72"/>
      <c r="O19" s="72"/>
      <c r="P19" s="72"/>
      <c r="Q19" s="72"/>
      <c r="R19" s="72"/>
      <c r="S19" s="72"/>
      <c r="T19" s="72">
        <v>12.578863815603167</v>
      </c>
      <c r="U19" s="72"/>
      <c r="V19" s="72"/>
      <c r="W19" s="72"/>
      <c r="X19" s="72">
        <v>40.697221277723031</v>
      </c>
      <c r="Y19" s="72"/>
      <c r="Z19" s="72"/>
      <c r="AA19" s="72"/>
      <c r="AB19" s="72">
        <v>37.557533421222352</v>
      </c>
      <c r="AC19" s="72">
        <v>59.885833334569462</v>
      </c>
      <c r="AD19" s="72">
        <v>23.938921425272934</v>
      </c>
      <c r="AE19" s="72">
        <v>21.7659533612911</v>
      </c>
    </row>
    <row r="20" spans="1:31" x14ac:dyDescent="0.2">
      <c r="A20" s="42">
        <v>1963</v>
      </c>
      <c r="B20" s="72">
        <v>36.379673156244188</v>
      </c>
      <c r="C20" s="72">
        <v>11.987820525895742</v>
      </c>
      <c r="D20" s="72"/>
      <c r="E20" s="72"/>
      <c r="F20" s="72"/>
      <c r="G20" s="72">
        <v>21.518396792356231</v>
      </c>
      <c r="H20" s="72"/>
      <c r="I20" s="72"/>
      <c r="J20" s="72"/>
      <c r="K20" s="72">
        <v>14.594451735619977</v>
      </c>
      <c r="L20" s="72">
        <v>39.081760301815571</v>
      </c>
      <c r="M20" s="72">
        <v>29.572480356120593</v>
      </c>
      <c r="N20" s="72"/>
      <c r="O20" s="72"/>
      <c r="P20" s="72"/>
      <c r="Q20" s="72"/>
      <c r="R20" s="72"/>
      <c r="S20" s="72"/>
      <c r="T20" s="72">
        <v>13.376711136415013</v>
      </c>
      <c r="U20" s="72"/>
      <c r="V20" s="72"/>
      <c r="W20" s="72"/>
      <c r="X20" s="72">
        <v>43.440892700479985</v>
      </c>
      <c r="Y20" s="72"/>
      <c r="Z20" s="72"/>
      <c r="AA20" s="72"/>
      <c r="AB20" s="72">
        <v>42.809820091906431</v>
      </c>
      <c r="AC20" s="72">
        <v>68.577923794223636</v>
      </c>
      <c r="AD20" s="72">
        <v>25.557114324063743</v>
      </c>
      <c r="AE20" s="72">
        <v>22.871459755837311</v>
      </c>
    </row>
    <row r="21" spans="1:31" x14ac:dyDescent="0.2">
      <c r="A21" s="42">
        <v>1964</v>
      </c>
      <c r="B21" s="72">
        <v>38.48993114431476</v>
      </c>
      <c r="C21" s="72">
        <v>13.95910618215172</v>
      </c>
      <c r="D21" s="72"/>
      <c r="E21" s="72"/>
      <c r="F21" s="72"/>
      <c r="G21" s="72">
        <v>24.892290827181384</v>
      </c>
      <c r="H21" s="72"/>
      <c r="I21" s="72"/>
      <c r="J21" s="72"/>
      <c r="K21" s="72">
        <v>16.600362866483014</v>
      </c>
      <c r="L21" s="72">
        <v>41.423900678947717</v>
      </c>
      <c r="M21" s="72">
        <v>29.04520730347889</v>
      </c>
      <c r="N21" s="72"/>
      <c r="O21" s="72"/>
      <c r="P21" s="72"/>
      <c r="Q21" s="72"/>
      <c r="R21" s="72"/>
      <c r="S21" s="72"/>
      <c r="T21" s="72">
        <v>16.139912757902145</v>
      </c>
      <c r="U21" s="72"/>
      <c r="V21" s="72"/>
      <c r="W21" s="72"/>
      <c r="X21" s="72">
        <v>44.904452114465109</v>
      </c>
      <c r="Y21" s="72"/>
      <c r="Z21" s="72"/>
      <c r="AA21" s="72"/>
      <c r="AB21" s="72">
        <v>45.584609908513421</v>
      </c>
      <c r="AC21" s="72">
        <v>68.216204129880026</v>
      </c>
      <c r="AD21" s="72">
        <v>27.411443343537467</v>
      </c>
      <c r="AE21" s="72">
        <v>24.859216865349925</v>
      </c>
    </row>
    <row r="22" spans="1:31" x14ac:dyDescent="0.2">
      <c r="A22" s="42">
        <v>1965</v>
      </c>
      <c r="B22" s="72">
        <v>40.629112496500142</v>
      </c>
      <c r="C22" s="72">
        <v>15.302634534950247</v>
      </c>
      <c r="D22" s="72"/>
      <c r="E22" s="72"/>
      <c r="F22" s="72"/>
      <c r="G22" s="72">
        <v>28.503972022069146</v>
      </c>
      <c r="H22" s="72"/>
      <c r="I22" s="72"/>
      <c r="J22" s="72"/>
      <c r="K22" s="72">
        <v>17.373943804538925</v>
      </c>
      <c r="L22" s="72">
        <v>42.033628838223294</v>
      </c>
      <c r="M22" s="72">
        <v>30.973292077306759</v>
      </c>
      <c r="N22" s="72"/>
      <c r="O22" s="72"/>
      <c r="P22" s="72"/>
      <c r="Q22" s="72"/>
      <c r="R22" s="72"/>
      <c r="S22" s="72"/>
      <c r="T22" s="72">
        <v>17.026141731609776</v>
      </c>
      <c r="U22" s="72"/>
      <c r="V22" s="72"/>
      <c r="W22" s="72"/>
      <c r="X22" s="72">
        <v>46.200473303034599</v>
      </c>
      <c r="Y22" s="72"/>
      <c r="Z22" s="72"/>
      <c r="AA22" s="72"/>
      <c r="AB22" s="72">
        <v>48.367061938342182</v>
      </c>
      <c r="AC22" s="72">
        <v>64.079249518580852</v>
      </c>
      <c r="AD22" s="72">
        <v>28.52552370128765</v>
      </c>
      <c r="AE22" s="72">
        <v>26.276256046180116</v>
      </c>
    </row>
    <row r="23" spans="1:31" x14ac:dyDescent="0.2">
      <c r="A23" s="42">
        <v>1966</v>
      </c>
      <c r="B23" s="72">
        <v>43.040738043295185</v>
      </c>
      <c r="C23" s="72">
        <v>18.539352943300749</v>
      </c>
      <c r="D23" s="72"/>
      <c r="E23" s="72"/>
      <c r="F23" s="72"/>
      <c r="G23" s="72">
        <v>32.4009781621196</v>
      </c>
      <c r="H23" s="72"/>
      <c r="I23" s="72"/>
      <c r="J23" s="72"/>
      <c r="K23" s="72">
        <v>18.978460128924297</v>
      </c>
      <c r="L23" s="72">
        <v>43.760951764778426</v>
      </c>
      <c r="M23" s="72">
        <v>32.91484041478116</v>
      </c>
      <c r="N23" s="72"/>
      <c r="O23" s="72"/>
      <c r="P23" s="72"/>
      <c r="Q23" s="72"/>
      <c r="R23" s="72"/>
      <c r="S23" s="72"/>
      <c r="T23" s="72">
        <v>19.998943794724926</v>
      </c>
      <c r="U23" s="72"/>
      <c r="V23" s="72"/>
      <c r="W23" s="72"/>
      <c r="X23" s="72">
        <v>48.039753176650684</v>
      </c>
      <c r="Y23" s="72"/>
      <c r="Z23" s="72"/>
      <c r="AA23" s="72"/>
      <c r="AB23" s="72">
        <v>52.845908794450985</v>
      </c>
      <c r="AC23" s="72">
        <v>62.764652908137293</v>
      </c>
      <c r="AD23" s="72">
        <v>30.497447414447926</v>
      </c>
      <c r="AE23" s="72">
        <v>28.457418541490647</v>
      </c>
    </row>
    <row r="24" spans="1:31" x14ac:dyDescent="0.2">
      <c r="A24" s="42">
        <v>1967</v>
      </c>
      <c r="B24" s="72">
        <v>43.497395454415781</v>
      </c>
      <c r="C24" s="72">
        <v>17.880666154059796</v>
      </c>
      <c r="D24" s="72"/>
      <c r="E24" s="72"/>
      <c r="F24" s="72"/>
      <c r="G24" s="72">
        <v>34.997863667288804</v>
      </c>
      <c r="H24" s="72"/>
      <c r="I24" s="72"/>
      <c r="J24" s="72"/>
      <c r="K24" s="72">
        <v>20.747404394178272</v>
      </c>
      <c r="L24" s="72">
        <v>45.402787679187753</v>
      </c>
      <c r="M24" s="72">
        <v>37.846063698418206</v>
      </c>
      <c r="N24" s="72"/>
      <c r="O24" s="72"/>
      <c r="P24" s="72"/>
      <c r="Q24" s="72"/>
      <c r="R24" s="72"/>
      <c r="S24" s="72"/>
      <c r="T24" s="72">
        <v>22.411547671518537</v>
      </c>
      <c r="U24" s="72"/>
      <c r="V24" s="72"/>
      <c r="W24" s="72"/>
      <c r="X24" s="72">
        <v>48.221124369990704</v>
      </c>
      <c r="Y24" s="72"/>
      <c r="Z24" s="72"/>
      <c r="AA24" s="72"/>
      <c r="AB24" s="72">
        <v>54.770056181443067</v>
      </c>
      <c r="AC24" s="72">
        <v>64.09284576077917</v>
      </c>
      <c r="AD24" s="72">
        <v>32.754574034797038</v>
      </c>
      <c r="AE24" s="72">
        <v>30.788147876970157</v>
      </c>
    </row>
    <row r="25" spans="1:31" x14ac:dyDescent="0.2">
      <c r="A25" s="42">
        <v>1968</v>
      </c>
      <c r="B25" s="72">
        <v>43.770772520281156</v>
      </c>
      <c r="C25" s="72">
        <v>20.283905907887377</v>
      </c>
      <c r="D25" s="72"/>
      <c r="E25" s="72"/>
      <c r="F25" s="72"/>
      <c r="G25" s="72">
        <v>39.617282379474986</v>
      </c>
      <c r="H25" s="72"/>
      <c r="I25" s="72"/>
      <c r="J25" s="72"/>
      <c r="K25" s="72">
        <v>23.294138352927835</v>
      </c>
      <c r="L25" s="72">
        <v>52.638450120913816</v>
      </c>
      <c r="M25" s="72">
        <v>42.01848149278517</v>
      </c>
      <c r="N25" s="72"/>
      <c r="O25" s="72"/>
      <c r="P25" s="72"/>
      <c r="Q25" s="72"/>
      <c r="R25" s="72"/>
      <c r="S25" s="72"/>
      <c r="T25" s="72">
        <v>25.810965901149348</v>
      </c>
      <c r="U25" s="72"/>
      <c r="V25" s="72"/>
      <c r="W25" s="72"/>
      <c r="X25" s="72">
        <v>53.201701838992378</v>
      </c>
      <c r="Y25" s="72"/>
      <c r="Z25" s="72"/>
      <c r="AA25" s="72"/>
      <c r="AB25" s="72">
        <v>59.836134386549276</v>
      </c>
      <c r="AC25" s="72">
        <v>63.803087935111776</v>
      </c>
      <c r="AD25" s="72">
        <v>35.699519672018312</v>
      </c>
      <c r="AE25" s="72">
        <v>33.934743589598789</v>
      </c>
    </row>
    <row r="26" spans="1:31" x14ac:dyDescent="0.2">
      <c r="A26" s="42">
        <v>1969</v>
      </c>
      <c r="B26" s="72">
        <v>44.032628441652982</v>
      </c>
      <c r="C26" s="72">
        <v>24.303677243422182</v>
      </c>
      <c r="D26" s="72"/>
      <c r="E26" s="72"/>
      <c r="F26" s="72"/>
      <c r="G26" s="72">
        <v>45.280776199774181</v>
      </c>
      <c r="H26" s="72"/>
      <c r="I26" s="72"/>
      <c r="J26" s="72"/>
      <c r="K26" s="72">
        <v>26.643537370239155</v>
      </c>
      <c r="L26" s="72">
        <v>62.207614558087542</v>
      </c>
      <c r="M26" s="72">
        <v>48.341348502085097</v>
      </c>
      <c r="N26" s="72"/>
      <c r="O26" s="72"/>
      <c r="P26" s="72"/>
      <c r="Q26" s="72"/>
      <c r="R26" s="72"/>
      <c r="S26" s="72"/>
      <c r="T26" s="72">
        <v>28.575516436901157</v>
      </c>
      <c r="U26" s="72"/>
      <c r="V26" s="72"/>
      <c r="W26" s="72"/>
      <c r="X26" s="72">
        <v>58.207619465448474</v>
      </c>
      <c r="Y26" s="72"/>
      <c r="Z26" s="72"/>
      <c r="AA26" s="72"/>
      <c r="AB26" s="72">
        <v>67.172280357601124</v>
      </c>
      <c r="AC26" s="72">
        <v>65.989159053160606</v>
      </c>
      <c r="AD26" s="72">
        <v>39.630939976293135</v>
      </c>
      <c r="AE26" s="72">
        <v>38.029865763119609</v>
      </c>
    </row>
    <row r="27" spans="1:31" x14ac:dyDescent="0.2">
      <c r="A27" s="42">
        <v>1970</v>
      </c>
      <c r="B27" s="72">
        <v>42.103556768409739</v>
      </c>
      <c r="C27" s="72">
        <v>29.719564176197004</v>
      </c>
      <c r="D27" s="72"/>
      <c r="E27" s="72"/>
      <c r="F27" s="72"/>
      <c r="G27" s="72">
        <v>52.006215805092303</v>
      </c>
      <c r="H27" s="72"/>
      <c r="I27" s="72"/>
      <c r="J27" s="72"/>
      <c r="K27" s="72">
        <v>31.216107040444303</v>
      </c>
      <c r="L27" s="72">
        <v>70.86919297192577</v>
      </c>
      <c r="M27" s="72">
        <v>55.582273868170049</v>
      </c>
      <c r="N27" s="72"/>
      <c r="O27" s="72"/>
      <c r="P27" s="72"/>
      <c r="Q27" s="72"/>
      <c r="R27" s="72"/>
      <c r="S27" s="72"/>
      <c r="T27" s="72">
        <v>32.857352815910438</v>
      </c>
      <c r="U27" s="72"/>
      <c r="V27" s="72"/>
      <c r="W27" s="72"/>
      <c r="X27" s="72">
        <v>60.41407104047228</v>
      </c>
      <c r="Y27" s="72"/>
      <c r="Z27" s="72"/>
      <c r="AA27" s="72"/>
      <c r="AB27" s="72">
        <v>71.227206625850556</v>
      </c>
      <c r="AC27" s="72">
        <v>64.527595357815684</v>
      </c>
      <c r="AD27" s="72">
        <v>43.251906117824738</v>
      </c>
      <c r="AE27" s="72">
        <v>41.971162980237359</v>
      </c>
    </row>
    <row r="28" spans="1:31" x14ac:dyDescent="0.2">
      <c r="A28" s="42">
        <v>1971</v>
      </c>
      <c r="B28" s="72">
        <v>43.47502766016391</v>
      </c>
      <c r="C28" s="72">
        <v>32.282422404349688</v>
      </c>
      <c r="D28" s="72"/>
      <c r="E28" s="72"/>
      <c r="F28" s="72"/>
      <c r="G28" s="72">
        <v>57.520090576094738</v>
      </c>
      <c r="H28" s="72"/>
      <c r="I28" s="72"/>
      <c r="J28" s="72"/>
      <c r="K28" s="72">
        <v>33.153328142339532</v>
      </c>
      <c r="L28" s="72">
        <v>71.342935266930638</v>
      </c>
      <c r="M28" s="72">
        <v>55.754424053576145</v>
      </c>
      <c r="N28" s="72"/>
      <c r="O28" s="72"/>
      <c r="P28" s="72"/>
      <c r="Q28" s="72"/>
      <c r="R28" s="72"/>
      <c r="S28" s="72"/>
      <c r="T28" s="72">
        <v>34.854688212109977</v>
      </c>
      <c r="U28" s="72"/>
      <c r="V28" s="72"/>
      <c r="W28" s="72"/>
      <c r="X28" s="72">
        <v>61.602190963897961</v>
      </c>
      <c r="Y28" s="72"/>
      <c r="Z28" s="72"/>
      <c r="AA28" s="72"/>
      <c r="AB28" s="72">
        <v>71.53570136079729</v>
      </c>
      <c r="AC28" s="72">
        <v>64.462544401367737</v>
      </c>
      <c r="AD28" s="72">
        <v>45.167383118520647</v>
      </c>
      <c r="AE28" s="72">
        <v>44.029451580658346</v>
      </c>
    </row>
    <row r="29" spans="1:31" x14ac:dyDescent="0.2">
      <c r="A29" s="42">
        <v>1972</v>
      </c>
      <c r="B29" s="72">
        <v>51.060374676980324</v>
      </c>
      <c r="C29" s="72">
        <v>39.31050324692022</v>
      </c>
      <c r="D29" s="72"/>
      <c r="E29" s="72"/>
      <c r="F29" s="72"/>
      <c r="G29" s="72">
        <v>57.881444098704158</v>
      </c>
      <c r="H29" s="72"/>
      <c r="I29" s="72"/>
      <c r="J29" s="72"/>
      <c r="K29" s="72">
        <v>36.494459554067618</v>
      </c>
      <c r="L29" s="72">
        <v>73.360300881171668</v>
      </c>
      <c r="M29" s="72">
        <v>55.650909565535862</v>
      </c>
      <c r="N29" s="72"/>
      <c r="O29" s="72"/>
      <c r="P29" s="72"/>
      <c r="Q29" s="72"/>
      <c r="R29" s="72"/>
      <c r="S29" s="72"/>
      <c r="T29" s="72">
        <v>39.750204097128069</v>
      </c>
      <c r="U29" s="72"/>
      <c r="V29" s="72"/>
      <c r="W29" s="72"/>
      <c r="X29" s="72">
        <v>68.06854936325783</v>
      </c>
      <c r="Y29" s="72"/>
      <c r="Z29" s="72"/>
      <c r="AA29" s="72"/>
      <c r="AB29" s="72">
        <v>75.819111936441502</v>
      </c>
      <c r="AC29" s="72">
        <v>65.729540999349894</v>
      </c>
      <c r="AD29" s="72">
        <v>48.764037868649289</v>
      </c>
      <c r="AE29" s="72">
        <v>47.855794288792801</v>
      </c>
    </row>
    <row r="30" spans="1:31" x14ac:dyDescent="0.2">
      <c r="A30" s="42">
        <v>1973</v>
      </c>
      <c r="B30" s="72">
        <v>57.775365729767977</v>
      </c>
      <c r="C30" s="72">
        <v>45.438965199677206</v>
      </c>
      <c r="D30" s="72"/>
      <c r="E30" s="72"/>
      <c r="F30" s="72"/>
      <c r="G30" s="72">
        <v>54.989599479547664</v>
      </c>
      <c r="H30" s="72"/>
      <c r="I30" s="72"/>
      <c r="J30" s="72"/>
      <c r="K30" s="72">
        <v>40.155342392862124</v>
      </c>
      <c r="L30" s="72">
        <v>74.921817506145672</v>
      </c>
      <c r="M30" s="72">
        <v>58.20268475828712</v>
      </c>
      <c r="N30" s="72"/>
      <c r="O30" s="72"/>
      <c r="P30" s="72"/>
      <c r="Q30" s="72"/>
      <c r="R30" s="72"/>
      <c r="S30" s="72"/>
      <c r="T30" s="72">
        <v>42.712257468012517</v>
      </c>
      <c r="U30" s="72"/>
      <c r="V30" s="72"/>
      <c r="W30" s="72"/>
      <c r="X30" s="72">
        <v>70.880840076280862</v>
      </c>
      <c r="Y30" s="72"/>
      <c r="Z30" s="72"/>
      <c r="AA30" s="72"/>
      <c r="AB30" s="72">
        <v>76.107573439294384</v>
      </c>
      <c r="AC30" s="72">
        <v>66.75975615686778</v>
      </c>
      <c r="AD30" s="72">
        <v>51.87616126597802</v>
      </c>
      <c r="AE30" s="72">
        <v>51.209036054977005</v>
      </c>
    </row>
    <row r="31" spans="1:31" x14ac:dyDescent="0.2">
      <c r="A31" s="42">
        <v>1974</v>
      </c>
      <c r="B31" s="72">
        <v>58.004535058973218</v>
      </c>
      <c r="C31" s="72">
        <v>41.41928271224949</v>
      </c>
      <c r="D31" s="72"/>
      <c r="E31" s="72"/>
      <c r="F31" s="72"/>
      <c r="G31" s="72">
        <v>55.667375797442276</v>
      </c>
      <c r="H31" s="72"/>
      <c r="I31" s="72"/>
      <c r="J31" s="72"/>
      <c r="K31" s="72">
        <v>41.163897854143833</v>
      </c>
      <c r="L31" s="72">
        <v>72.673825007060813</v>
      </c>
      <c r="M31" s="72">
        <v>64.443139600353888</v>
      </c>
      <c r="N31" s="72"/>
      <c r="O31" s="72"/>
      <c r="P31" s="72"/>
      <c r="Q31" s="72"/>
      <c r="R31" s="72"/>
      <c r="S31" s="72"/>
      <c r="T31" s="72">
        <v>43.058122149387671</v>
      </c>
      <c r="U31" s="72"/>
      <c r="V31" s="72"/>
      <c r="W31" s="72"/>
      <c r="X31" s="72">
        <v>70.318268798311479</v>
      </c>
      <c r="Y31" s="72"/>
      <c r="Z31" s="72"/>
      <c r="AA31" s="72"/>
      <c r="AB31" s="72">
        <v>75.884211840820683</v>
      </c>
      <c r="AC31" s="72">
        <v>68.799765266509866</v>
      </c>
      <c r="AD31" s="72">
        <v>52.60811647099078</v>
      </c>
      <c r="AE31" s="72">
        <v>51.737610609508387</v>
      </c>
    </row>
    <row r="32" spans="1:31" x14ac:dyDescent="0.2">
      <c r="A32" s="42">
        <v>1975</v>
      </c>
      <c r="B32" s="72">
        <v>60.359778766337982</v>
      </c>
      <c r="C32" s="72">
        <v>43.807838277262675</v>
      </c>
      <c r="D32" s="72"/>
      <c r="E32" s="72"/>
      <c r="F32" s="72"/>
      <c r="G32" s="72">
        <v>61.087588423163893</v>
      </c>
      <c r="H32" s="72"/>
      <c r="I32" s="72"/>
      <c r="J32" s="72"/>
      <c r="K32" s="72">
        <v>44.0743916820294</v>
      </c>
      <c r="L32" s="72">
        <v>79.177800865635021</v>
      </c>
      <c r="M32" s="72">
        <v>64.780200476056251</v>
      </c>
      <c r="N32" s="72"/>
      <c r="O32" s="72"/>
      <c r="P32" s="72"/>
      <c r="Q32" s="72"/>
      <c r="R32" s="72"/>
      <c r="S32" s="72"/>
      <c r="T32" s="72">
        <v>43.748475954179824</v>
      </c>
      <c r="U32" s="72"/>
      <c r="V32" s="72"/>
      <c r="W32" s="72"/>
      <c r="X32" s="72">
        <v>69.965602854359119</v>
      </c>
      <c r="Y32" s="72"/>
      <c r="Z32" s="72"/>
      <c r="AA32" s="72"/>
      <c r="AB32" s="72">
        <v>74.358249120581661</v>
      </c>
      <c r="AC32" s="72">
        <v>72.832548603470727</v>
      </c>
      <c r="AD32" s="72">
        <v>54.869827305147808</v>
      </c>
      <c r="AE32" s="72">
        <v>53.783214254153812</v>
      </c>
    </row>
    <row r="33" spans="1:31" x14ac:dyDescent="0.2">
      <c r="A33" s="42">
        <v>1976</v>
      </c>
      <c r="B33" s="72">
        <v>57.898096107917368</v>
      </c>
      <c r="C33" s="72">
        <v>52.560476044508178</v>
      </c>
      <c r="D33" s="72"/>
      <c r="E33" s="72"/>
      <c r="F33" s="72"/>
      <c r="G33" s="72">
        <v>62.8786429673656</v>
      </c>
      <c r="H33" s="72"/>
      <c r="I33" s="72"/>
      <c r="J33" s="72"/>
      <c r="K33" s="72">
        <v>46.934799901823176</v>
      </c>
      <c r="L33" s="72">
        <v>74.616022402196748</v>
      </c>
      <c r="M33" s="72">
        <v>64.522228996795491</v>
      </c>
      <c r="N33" s="72"/>
      <c r="O33" s="72"/>
      <c r="P33" s="72"/>
      <c r="Q33" s="72"/>
      <c r="R33" s="72"/>
      <c r="S33" s="72"/>
      <c r="T33" s="72">
        <v>46.130317261572465</v>
      </c>
      <c r="U33" s="72"/>
      <c r="V33" s="72"/>
      <c r="W33" s="72"/>
      <c r="X33" s="72">
        <v>68.963488427004265</v>
      </c>
      <c r="Y33" s="72"/>
      <c r="Z33" s="72"/>
      <c r="AA33" s="72"/>
      <c r="AB33" s="72">
        <v>71.763440460508122</v>
      </c>
      <c r="AC33" s="72">
        <v>75.212957059481752</v>
      </c>
      <c r="AD33" s="72">
        <v>55.921162934671521</v>
      </c>
      <c r="AE33" s="72">
        <v>54.713634039473305</v>
      </c>
    </row>
    <row r="34" spans="1:31" x14ac:dyDescent="0.2">
      <c r="A34" s="42">
        <v>1977</v>
      </c>
      <c r="B34" s="72">
        <v>57.077791783384463</v>
      </c>
      <c r="C34" s="72">
        <v>59.94887401147394</v>
      </c>
      <c r="D34" s="72"/>
      <c r="E34" s="72"/>
      <c r="F34" s="72"/>
      <c r="G34" s="72">
        <v>60.603323212468851</v>
      </c>
      <c r="H34" s="72"/>
      <c r="I34" s="72"/>
      <c r="J34" s="72"/>
      <c r="K34" s="72">
        <v>49.072690057173183</v>
      </c>
      <c r="L34" s="72">
        <v>72.368610009788767</v>
      </c>
      <c r="M34" s="72">
        <v>64.734555402448194</v>
      </c>
      <c r="N34" s="72"/>
      <c r="O34" s="72"/>
      <c r="P34" s="72"/>
      <c r="Q34" s="72"/>
      <c r="R34" s="72"/>
      <c r="S34" s="72"/>
      <c r="T34" s="72">
        <v>47.798404603606116</v>
      </c>
      <c r="U34" s="72"/>
      <c r="V34" s="72"/>
      <c r="W34" s="72"/>
      <c r="X34" s="72">
        <v>70.780654538769554</v>
      </c>
      <c r="Y34" s="72"/>
      <c r="Z34" s="72"/>
      <c r="AA34" s="72"/>
      <c r="AB34" s="72">
        <v>72.895296455015284</v>
      </c>
      <c r="AC34" s="72">
        <v>76.661533790002849</v>
      </c>
      <c r="AD34" s="72">
        <v>57.113019875541077</v>
      </c>
      <c r="AE34" s="72">
        <v>55.880213788632098</v>
      </c>
    </row>
    <row r="35" spans="1:31" x14ac:dyDescent="0.2">
      <c r="A35" s="42">
        <v>1978</v>
      </c>
      <c r="B35" s="72">
        <v>58.116959740339482</v>
      </c>
      <c r="C35" s="72">
        <v>60.783979433161733</v>
      </c>
      <c r="D35" s="72"/>
      <c r="E35" s="72"/>
      <c r="F35" s="72"/>
      <c r="G35" s="72">
        <v>61.909236861495003</v>
      </c>
      <c r="H35" s="72"/>
      <c r="I35" s="72"/>
      <c r="J35" s="72"/>
      <c r="K35" s="72">
        <v>50.921641064141319</v>
      </c>
      <c r="L35" s="72">
        <v>75.51942206960139</v>
      </c>
      <c r="M35" s="72">
        <v>64.406470048903969</v>
      </c>
      <c r="N35" s="72"/>
      <c r="O35" s="72"/>
      <c r="P35" s="72"/>
      <c r="Q35" s="72"/>
      <c r="R35" s="72"/>
      <c r="S35" s="72"/>
      <c r="T35" s="72">
        <v>51.227596794037858</v>
      </c>
      <c r="U35" s="72"/>
      <c r="V35" s="72"/>
      <c r="W35" s="72"/>
      <c r="X35" s="72">
        <v>71.611289805728774</v>
      </c>
      <c r="Y35" s="72"/>
      <c r="Z35" s="72"/>
      <c r="AA35" s="72"/>
      <c r="AB35" s="72">
        <v>70.537495844739198</v>
      </c>
      <c r="AC35" s="72">
        <v>78.211016610273902</v>
      </c>
      <c r="AD35" s="72">
        <v>58.911111086554619</v>
      </c>
      <c r="AE35" s="72">
        <v>57.702519360094882</v>
      </c>
    </row>
    <row r="36" spans="1:31" x14ac:dyDescent="0.2">
      <c r="A36" s="42">
        <v>1979</v>
      </c>
      <c r="B36" s="72">
        <v>62.784363666273812</v>
      </c>
      <c r="C36" s="72">
        <v>59.074986534222987</v>
      </c>
      <c r="D36" s="72"/>
      <c r="E36" s="72"/>
      <c r="F36" s="72"/>
      <c r="G36" s="72">
        <v>67.491563827772751</v>
      </c>
      <c r="H36" s="72"/>
      <c r="I36" s="72"/>
      <c r="J36" s="72"/>
      <c r="K36" s="72">
        <v>55.129208095347494</v>
      </c>
      <c r="L36" s="72">
        <v>77.124417702685406</v>
      </c>
      <c r="M36" s="72">
        <v>63.586916527110304</v>
      </c>
      <c r="N36" s="72"/>
      <c r="O36" s="72"/>
      <c r="P36" s="72"/>
      <c r="Q36" s="72"/>
      <c r="R36" s="72"/>
      <c r="S36" s="72"/>
      <c r="T36" s="72">
        <v>56.254536141420189</v>
      </c>
      <c r="U36" s="72"/>
      <c r="V36" s="72"/>
      <c r="W36" s="72"/>
      <c r="X36" s="72">
        <v>73.866950521706258</v>
      </c>
      <c r="Y36" s="72"/>
      <c r="Z36" s="72"/>
      <c r="AA36" s="72"/>
      <c r="AB36" s="72">
        <v>75.031785327871262</v>
      </c>
      <c r="AC36" s="72">
        <v>80.092180156400232</v>
      </c>
      <c r="AD36" s="72">
        <v>62.329064460826764</v>
      </c>
      <c r="AE36" s="72">
        <v>61.328364235377478</v>
      </c>
    </row>
    <row r="37" spans="1:31" x14ac:dyDescent="0.2">
      <c r="A37" s="42">
        <v>1980</v>
      </c>
      <c r="B37" s="72">
        <v>64.425424587312321</v>
      </c>
      <c r="C37" s="72">
        <v>64.778550748758036</v>
      </c>
      <c r="D37" s="72"/>
      <c r="E37" s="72"/>
      <c r="F37" s="72"/>
      <c r="G37" s="72">
        <v>68.263840735597142</v>
      </c>
      <c r="H37" s="72"/>
      <c r="I37" s="72"/>
      <c r="J37" s="72"/>
      <c r="K37" s="72">
        <v>57.942305971968679</v>
      </c>
      <c r="L37" s="72">
        <v>74.459831370277243</v>
      </c>
      <c r="M37" s="72">
        <v>68.327341207153125</v>
      </c>
      <c r="N37" s="72"/>
      <c r="O37" s="72"/>
      <c r="P37" s="72"/>
      <c r="Q37" s="72"/>
      <c r="R37" s="72"/>
      <c r="S37" s="72"/>
      <c r="T37" s="72">
        <v>62.066055959627739</v>
      </c>
      <c r="U37" s="72"/>
      <c r="V37" s="72"/>
      <c r="W37" s="72"/>
      <c r="X37" s="72">
        <v>75.124299116386482</v>
      </c>
      <c r="Y37" s="72"/>
      <c r="Z37" s="72"/>
      <c r="AA37" s="72"/>
      <c r="AB37" s="72">
        <v>78.133984065811191</v>
      </c>
      <c r="AC37" s="72">
        <v>81.04488805465013</v>
      </c>
      <c r="AD37" s="72">
        <v>64.939081652936864</v>
      </c>
      <c r="AE37" s="72">
        <v>64.115718952196488</v>
      </c>
    </row>
    <row r="38" spans="1:31" x14ac:dyDescent="0.2">
      <c r="A38" s="42">
        <v>1981</v>
      </c>
      <c r="B38" s="72">
        <v>67.369124831117134</v>
      </c>
      <c r="C38" s="72">
        <v>64.160567395622891</v>
      </c>
      <c r="D38" s="72"/>
      <c r="E38" s="72"/>
      <c r="F38" s="72"/>
      <c r="G38" s="72">
        <v>68.700127605613417</v>
      </c>
      <c r="H38" s="72"/>
      <c r="I38" s="72"/>
      <c r="J38" s="72"/>
      <c r="K38" s="72">
        <v>60.368384430538491</v>
      </c>
      <c r="L38" s="72">
        <v>78.399691567174443</v>
      </c>
      <c r="M38" s="72">
        <v>71.530303924986995</v>
      </c>
      <c r="N38" s="72"/>
      <c r="O38" s="72"/>
      <c r="P38" s="72"/>
      <c r="Q38" s="72"/>
      <c r="R38" s="72"/>
      <c r="S38" s="72"/>
      <c r="T38" s="72">
        <v>63.185789441114025</v>
      </c>
      <c r="U38" s="72"/>
      <c r="V38" s="72"/>
      <c r="W38" s="72"/>
      <c r="X38" s="72">
        <v>75.385830650512929</v>
      </c>
      <c r="Y38" s="72"/>
      <c r="Z38" s="72"/>
      <c r="AA38" s="72"/>
      <c r="AB38" s="72">
        <v>80.261348389577122</v>
      </c>
      <c r="AC38" s="72">
        <v>82.472535620578228</v>
      </c>
      <c r="AD38" s="72">
        <v>67.087165533521784</v>
      </c>
      <c r="AE38" s="72">
        <v>66.341476091149659</v>
      </c>
    </row>
    <row r="39" spans="1:31" x14ac:dyDescent="0.2">
      <c r="A39" s="42">
        <v>1982</v>
      </c>
      <c r="B39" s="72">
        <v>70.914019499686873</v>
      </c>
      <c r="C39" s="72">
        <v>68.954312580823142</v>
      </c>
      <c r="D39" s="72"/>
      <c r="E39" s="72"/>
      <c r="F39" s="72"/>
      <c r="G39" s="72">
        <v>72.801803260771891</v>
      </c>
      <c r="H39" s="72"/>
      <c r="I39" s="72"/>
      <c r="J39" s="72"/>
      <c r="K39" s="72">
        <v>63.538147239187722</v>
      </c>
      <c r="L39" s="72">
        <v>77.569657309236092</v>
      </c>
      <c r="M39" s="72">
        <v>70.483905421513697</v>
      </c>
      <c r="N39" s="72"/>
      <c r="O39" s="72"/>
      <c r="P39" s="72"/>
      <c r="Q39" s="72"/>
      <c r="R39" s="72"/>
      <c r="S39" s="72"/>
      <c r="T39" s="72">
        <v>64.702677761622581</v>
      </c>
      <c r="U39" s="72"/>
      <c r="V39" s="72"/>
      <c r="W39" s="72"/>
      <c r="X39" s="72">
        <v>75.089364932412181</v>
      </c>
      <c r="Y39" s="72"/>
      <c r="Z39" s="72"/>
      <c r="AA39" s="72"/>
      <c r="AB39" s="72">
        <v>80.811627570942349</v>
      </c>
      <c r="AC39" s="72">
        <v>84.346682724331401</v>
      </c>
      <c r="AD39" s="72">
        <v>68.541553857368285</v>
      </c>
      <c r="AE39" s="72">
        <v>67.786742256270259</v>
      </c>
    </row>
    <row r="40" spans="1:31" x14ac:dyDescent="0.2">
      <c r="A40" s="42">
        <v>1983</v>
      </c>
      <c r="B40" s="72">
        <v>74.652544193758146</v>
      </c>
      <c r="C40" s="72">
        <v>67.86363830372693</v>
      </c>
      <c r="D40" s="72"/>
      <c r="E40" s="72"/>
      <c r="F40" s="72"/>
      <c r="G40" s="72">
        <v>76.88306304958617</v>
      </c>
      <c r="H40" s="72"/>
      <c r="I40" s="72"/>
      <c r="J40" s="72"/>
      <c r="K40" s="72">
        <v>64.868808280582115</v>
      </c>
      <c r="L40" s="72">
        <v>72.643951935120853</v>
      </c>
      <c r="M40" s="72">
        <v>73.467483182024395</v>
      </c>
      <c r="N40" s="72"/>
      <c r="O40" s="72"/>
      <c r="P40" s="72"/>
      <c r="Q40" s="72"/>
      <c r="R40" s="72"/>
      <c r="S40" s="72"/>
      <c r="T40" s="72">
        <v>66.108610555630733</v>
      </c>
      <c r="U40" s="72"/>
      <c r="V40" s="72"/>
      <c r="W40" s="72"/>
      <c r="X40" s="72">
        <v>75.504908867261861</v>
      </c>
      <c r="Y40" s="72"/>
      <c r="Z40" s="72"/>
      <c r="AA40" s="72"/>
      <c r="AB40" s="72">
        <v>80.336198464099041</v>
      </c>
      <c r="AC40" s="72">
        <v>85.080344839837608</v>
      </c>
      <c r="AD40" s="72">
        <v>69.228750091915231</v>
      </c>
      <c r="AE40" s="72">
        <v>68.500695792452476</v>
      </c>
    </row>
    <row r="41" spans="1:31" x14ac:dyDescent="0.2">
      <c r="A41" s="42">
        <v>1984</v>
      </c>
      <c r="B41" s="72">
        <v>80.410155927852131</v>
      </c>
      <c r="C41" s="72">
        <v>63.464127873086632</v>
      </c>
      <c r="D41" s="72"/>
      <c r="E41" s="72"/>
      <c r="F41" s="72"/>
      <c r="G41" s="72">
        <v>76.550798736476466</v>
      </c>
      <c r="H41" s="72"/>
      <c r="I41" s="72"/>
      <c r="J41" s="72"/>
      <c r="K41" s="72">
        <v>68.115090918196572</v>
      </c>
      <c r="L41" s="72">
        <v>74.750534627154991</v>
      </c>
      <c r="M41" s="72">
        <v>79.892556382217919</v>
      </c>
      <c r="N41" s="72"/>
      <c r="O41" s="72"/>
      <c r="P41" s="72"/>
      <c r="Q41" s="72"/>
      <c r="R41" s="72"/>
      <c r="S41" s="72"/>
      <c r="T41" s="72">
        <v>66.221639521438405</v>
      </c>
      <c r="U41" s="72"/>
      <c r="V41" s="72"/>
      <c r="W41" s="72"/>
      <c r="X41" s="72">
        <v>78.142544004298884</v>
      </c>
      <c r="Y41" s="72"/>
      <c r="Z41" s="72"/>
      <c r="AA41" s="72"/>
      <c r="AB41" s="72">
        <v>81.173441036781639</v>
      </c>
      <c r="AC41" s="72">
        <v>86.087268083188746</v>
      </c>
      <c r="AD41" s="72">
        <v>71.621116767750507</v>
      </c>
      <c r="AE41" s="72">
        <v>71.075883135252795</v>
      </c>
    </row>
    <row r="42" spans="1:31" x14ac:dyDescent="0.2">
      <c r="A42" s="42">
        <v>1985</v>
      </c>
      <c r="B42" s="72">
        <v>83.563294086220338</v>
      </c>
      <c r="C42" s="72">
        <v>63.605724504987236</v>
      </c>
      <c r="D42" s="72"/>
      <c r="E42" s="72"/>
      <c r="F42" s="72"/>
      <c r="G42" s="72">
        <v>83.055534298329746</v>
      </c>
      <c r="H42" s="72"/>
      <c r="I42" s="72"/>
      <c r="J42" s="72"/>
      <c r="K42" s="72">
        <v>72.712650294355129</v>
      </c>
      <c r="L42" s="72">
        <v>77.393174117381832</v>
      </c>
      <c r="M42" s="72">
        <v>82.212796422590856</v>
      </c>
      <c r="N42" s="72"/>
      <c r="O42" s="72"/>
      <c r="P42" s="72"/>
      <c r="Q42" s="72"/>
      <c r="R42" s="72"/>
      <c r="S42" s="72"/>
      <c r="T42" s="72">
        <v>68.26880515239209</v>
      </c>
      <c r="U42" s="72"/>
      <c r="V42" s="72"/>
      <c r="W42" s="72"/>
      <c r="X42" s="72">
        <v>82.554650584189162</v>
      </c>
      <c r="Y42" s="72"/>
      <c r="Z42" s="72"/>
      <c r="AA42" s="72"/>
      <c r="AB42" s="72">
        <v>84.443260351016036</v>
      </c>
      <c r="AC42" s="72">
        <v>87.94688147835187</v>
      </c>
      <c r="AD42" s="72">
        <v>75.333465687261409</v>
      </c>
      <c r="AE42" s="72">
        <v>75.061528924096038</v>
      </c>
    </row>
    <row r="43" spans="1:31" x14ac:dyDescent="0.2">
      <c r="A43" s="42">
        <v>1986</v>
      </c>
      <c r="B43" s="72">
        <v>84.087103810307269</v>
      </c>
      <c r="C43" s="72">
        <v>68.224857952069073</v>
      </c>
      <c r="D43" s="72"/>
      <c r="E43" s="72"/>
      <c r="F43" s="72"/>
      <c r="G43" s="72">
        <v>76.52806709631129</v>
      </c>
      <c r="H43" s="72"/>
      <c r="I43" s="72"/>
      <c r="J43" s="72"/>
      <c r="K43" s="72">
        <v>71.616235480902318</v>
      </c>
      <c r="L43" s="72">
        <v>79.233638828991886</v>
      </c>
      <c r="M43" s="72">
        <v>81.43037212289245</v>
      </c>
      <c r="N43" s="72"/>
      <c r="O43" s="72"/>
      <c r="P43" s="72"/>
      <c r="Q43" s="72"/>
      <c r="R43" s="72"/>
      <c r="S43" s="72"/>
      <c r="T43" s="72">
        <v>70.180380300656793</v>
      </c>
      <c r="U43" s="72"/>
      <c r="V43" s="72"/>
      <c r="W43" s="72"/>
      <c r="X43" s="72">
        <v>83.9014030216386</v>
      </c>
      <c r="Y43" s="72"/>
      <c r="Z43" s="72"/>
      <c r="AA43" s="72"/>
      <c r="AB43" s="72">
        <v>84.017233872379322</v>
      </c>
      <c r="AC43" s="72">
        <v>89.117458207746324</v>
      </c>
      <c r="AD43" s="72">
        <v>76.148117774966451</v>
      </c>
      <c r="AE43" s="72">
        <v>75.781670530800611</v>
      </c>
    </row>
    <row r="44" spans="1:31" x14ac:dyDescent="0.2">
      <c r="A44" s="42">
        <v>1987</v>
      </c>
      <c r="B44" s="72">
        <v>89.778089942918157</v>
      </c>
      <c r="C44" s="72">
        <v>67.964927640098225</v>
      </c>
      <c r="D44" s="72"/>
      <c r="E44" s="72"/>
      <c r="F44" s="72"/>
      <c r="G44" s="72">
        <v>77.143678140801327</v>
      </c>
      <c r="H44" s="72"/>
      <c r="I44" s="72"/>
      <c r="J44" s="72"/>
      <c r="K44" s="72">
        <v>77.337507417898564</v>
      </c>
      <c r="L44" s="72">
        <v>87.335171690289272</v>
      </c>
      <c r="M44" s="72">
        <v>84.206174352103716</v>
      </c>
      <c r="N44" s="72"/>
      <c r="O44" s="72"/>
      <c r="P44" s="72"/>
      <c r="Q44" s="72"/>
      <c r="R44" s="72"/>
      <c r="S44" s="72"/>
      <c r="T44" s="72">
        <v>74.074359627053369</v>
      </c>
      <c r="U44" s="72"/>
      <c r="V44" s="72"/>
      <c r="W44" s="72"/>
      <c r="X44" s="72">
        <v>83.757896928846364</v>
      </c>
      <c r="Y44" s="72"/>
      <c r="Z44" s="72"/>
      <c r="AA44" s="72"/>
      <c r="AB44" s="72">
        <v>80.499474516859195</v>
      </c>
      <c r="AC44" s="72">
        <v>90.430828745331794</v>
      </c>
      <c r="AD44" s="72">
        <v>79.330624762078159</v>
      </c>
      <c r="AE44" s="72">
        <v>79.165588822031012</v>
      </c>
    </row>
    <row r="45" spans="1:31" x14ac:dyDescent="0.2">
      <c r="A45" s="42">
        <v>1988</v>
      </c>
      <c r="B45" s="72">
        <v>91.659507378725337</v>
      </c>
      <c r="C45" s="72">
        <v>70.575818158295135</v>
      </c>
      <c r="D45" s="72"/>
      <c r="E45" s="72"/>
      <c r="F45" s="72"/>
      <c r="G45" s="72">
        <v>81.618747818700498</v>
      </c>
      <c r="H45" s="72"/>
      <c r="I45" s="72"/>
      <c r="J45" s="72"/>
      <c r="K45" s="72">
        <v>81.957427084084074</v>
      </c>
      <c r="L45" s="72">
        <v>91.172294706258398</v>
      </c>
      <c r="M45" s="72">
        <v>88.346024118082482</v>
      </c>
      <c r="N45" s="72"/>
      <c r="O45" s="72"/>
      <c r="P45" s="72"/>
      <c r="Q45" s="72"/>
      <c r="R45" s="72"/>
      <c r="S45" s="72"/>
      <c r="T45" s="72">
        <v>79.437609897105204</v>
      </c>
      <c r="U45" s="72"/>
      <c r="V45" s="72"/>
      <c r="W45" s="72"/>
      <c r="X45" s="72">
        <v>86.953500017646945</v>
      </c>
      <c r="Y45" s="72"/>
      <c r="Z45" s="72"/>
      <c r="AA45" s="72"/>
      <c r="AB45" s="72">
        <v>81.595133714846838</v>
      </c>
      <c r="AC45" s="72">
        <v>91.913799724916416</v>
      </c>
      <c r="AD45" s="72">
        <v>83.567600913932154</v>
      </c>
      <c r="AE45" s="72">
        <v>83.71651253750575</v>
      </c>
    </row>
    <row r="46" spans="1:31" x14ac:dyDescent="0.2">
      <c r="A46" s="42">
        <v>1989</v>
      </c>
      <c r="B46" s="72">
        <v>96.947478415248014</v>
      </c>
      <c r="C46" s="72">
        <v>69.145952008826967</v>
      </c>
      <c r="D46" s="72"/>
      <c r="E46" s="72"/>
      <c r="F46" s="72"/>
      <c r="G46" s="72">
        <v>85.758642860538643</v>
      </c>
      <c r="H46" s="72"/>
      <c r="I46" s="72"/>
      <c r="J46" s="72"/>
      <c r="K46" s="72">
        <v>87.671039344925958</v>
      </c>
      <c r="L46" s="72">
        <v>93.438204574868649</v>
      </c>
      <c r="M46" s="72">
        <v>91.125015864468253</v>
      </c>
      <c r="N46" s="72"/>
      <c r="O46" s="72"/>
      <c r="P46" s="72"/>
      <c r="Q46" s="72"/>
      <c r="R46" s="72"/>
      <c r="S46" s="72"/>
      <c r="T46" s="72">
        <v>83.795609572376577</v>
      </c>
      <c r="U46" s="72"/>
      <c r="V46" s="72"/>
      <c r="W46" s="72"/>
      <c r="X46" s="72">
        <v>91.617348518067487</v>
      </c>
      <c r="Y46" s="72"/>
      <c r="Z46" s="72"/>
      <c r="AA46" s="72"/>
      <c r="AB46" s="72">
        <v>83.386771671204713</v>
      </c>
      <c r="AC46" s="72">
        <v>93.666571632347868</v>
      </c>
      <c r="AD46" s="72">
        <v>87.340703979147619</v>
      </c>
      <c r="AE46" s="72">
        <v>87.739547316689695</v>
      </c>
    </row>
    <row r="47" spans="1:31" x14ac:dyDescent="0.2">
      <c r="A47" s="42">
        <v>1990</v>
      </c>
      <c r="B47" s="72">
        <v>101.80112101426336</v>
      </c>
      <c r="C47" s="72">
        <v>92.909749890126022</v>
      </c>
      <c r="D47" s="72"/>
      <c r="E47" s="72"/>
      <c r="F47" s="72"/>
      <c r="G47" s="72">
        <v>91.301198193253768</v>
      </c>
      <c r="H47" s="72"/>
      <c r="I47" s="72"/>
      <c r="J47" s="72"/>
      <c r="K47" s="72">
        <v>94.270495708247083</v>
      </c>
      <c r="L47" s="72">
        <v>98.214337931836681</v>
      </c>
      <c r="M47" s="72">
        <v>94.267063201878912</v>
      </c>
      <c r="N47" s="72"/>
      <c r="O47" s="72"/>
      <c r="P47" s="72"/>
      <c r="Q47" s="72"/>
      <c r="R47" s="72"/>
      <c r="S47" s="72"/>
      <c r="T47" s="72">
        <v>91.009667843869224</v>
      </c>
      <c r="U47" s="72"/>
      <c r="V47" s="72"/>
      <c r="W47" s="72"/>
      <c r="X47" s="72">
        <v>92.298757949716617</v>
      </c>
      <c r="Y47" s="72"/>
      <c r="Z47" s="72"/>
      <c r="AA47" s="72"/>
      <c r="AB47" s="72">
        <v>87.473704842055966</v>
      </c>
      <c r="AC47" s="72">
        <v>95.511768880230989</v>
      </c>
      <c r="AD47" s="72">
        <v>91.797885944902561</v>
      </c>
      <c r="AE47" s="72">
        <v>92.483930800875058</v>
      </c>
    </row>
    <row r="48" spans="1:31" x14ac:dyDescent="0.2">
      <c r="A48" s="42">
        <v>1991</v>
      </c>
      <c r="B48" s="72">
        <v>100.43771189024133</v>
      </c>
      <c r="C48" s="72">
        <v>98.253815841979275</v>
      </c>
      <c r="D48" s="72"/>
      <c r="E48" s="72"/>
      <c r="F48" s="72"/>
      <c r="G48" s="72">
        <v>99.244235261559993</v>
      </c>
      <c r="H48" s="72"/>
      <c r="I48" s="72"/>
      <c r="J48" s="72"/>
      <c r="K48" s="72">
        <v>98.596278116232398</v>
      </c>
      <c r="L48" s="72">
        <v>98.238346214123453</v>
      </c>
      <c r="M48" s="72">
        <v>101.65135910720336</v>
      </c>
      <c r="N48" s="72"/>
      <c r="O48" s="72"/>
      <c r="P48" s="72"/>
      <c r="Q48" s="72"/>
      <c r="R48" s="72"/>
      <c r="S48" s="72"/>
      <c r="T48" s="72">
        <v>95.864583712412042</v>
      </c>
      <c r="U48" s="72"/>
      <c r="V48" s="72"/>
      <c r="W48" s="72"/>
      <c r="X48" s="72">
        <v>95.718535382126035</v>
      </c>
      <c r="Y48" s="72"/>
      <c r="Z48" s="72"/>
      <c r="AA48" s="72"/>
      <c r="AB48" s="72">
        <v>90.072012670057049</v>
      </c>
      <c r="AC48" s="72">
        <v>94.13142348083808</v>
      </c>
      <c r="AD48" s="72">
        <v>94.993410954299719</v>
      </c>
      <c r="AE48" s="72">
        <v>95.898207331890234</v>
      </c>
    </row>
    <row r="49" spans="1:31" x14ac:dyDescent="0.2">
      <c r="A49" s="42">
        <v>1992</v>
      </c>
      <c r="B49" s="72">
        <v>111.24995871351705</v>
      </c>
      <c r="C49" s="72">
        <v>102.84659032197283</v>
      </c>
      <c r="D49" s="72"/>
      <c r="E49" s="72"/>
      <c r="F49" s="72"/>
      <c r="G49" s="72">
        <v>100.14763291582612</v>
      </c>
      <c r="H49" s="72"/>
      <c r="I49" s="72"/>
      <c r="J49" s="72"/>
      <c r="K49" s="72">
        <v>99.071246916660257</v>
      </c>
      <c r="L49" s="72">
        <v>98.949607646753094</v>
      </c>
      <c r="M49" s="72">
        <v>101.08365997316314</v>
      </c>
      <c r="N49" s="72"/>
      <c r="O49" s="72"/>
      <c r="P49" s="72"/>
      <c r="Q49" s="72"/>
      <c r="R49" s="72"/>
      <c r="S49" s="72"/>
      <c r="T49" s="72">
        <v>98.58713908806449</v>
      </c>
      <c r="U49" s="72"/>
      <c r="V49" s="72"/>
      <c r="W49" s="72"/>
      <c r="X49" s="72">
        <v>99.428185663455466</v>
      </c>
      <c r="Y49" s="72"/>
      <c r="Z49" s="72"/>
      <c r="AA49" s="72"/>
      <c r="AB49" s="72">
        <v>95.081009818314499</v>
      </c>
      <c r="AC49" s="72">
        <v>94.956181699831163</v>
      </c>
      <c r="AD49" s="72">
        <v>97.104558221210141</v>
      </c>
      <c r="AE49" s="72">
        <v>97.672329303484133</v>
      </c>
    </row>
    <row r="50" spans="1:31" x14ac:dyDescent="0.2">
      <c r="A50" s="42">
        <v>1993</v>
      </c>
      <c r="B50" s="72">
        <v>100</v>
      </c>
      <c r="C50" s="72">
        <v>100</v>
      </c>
      <c r="D50" s="72"/>
      <c r="E50" s="72"/>
      <c r="F50" s="72"/>
      <c r="G50" s="72">
        <v>100</v>
      </c>
      <c r="H50" s="72"/>
      <c r="I50" s="72"/>
      <c r="J50" s="72"/>
      <c r="K50" s="72">
        <v>100</v>
      </c>
      <c r="L50" s="72">
        <v>100</v>
      </c>
      <c r="M50" s="72">
        <v>100</v>
      </c>
      <c r="N50" s="72"/>
      <c r="O50" s="72"/>
      <c r="P50" s="72"/>
      <c r="Q50" s="72"/>
      <c r="R50" s="72"/>
      <c r="S50" s="72"/>
      <c r="T50" s="72">
        <v>100</v>
      </c>
      <c r="U50" s="72"/>
      <c r="V50" s="72"/>
      <c r="W50" s="72"/>
      <c r="X50" s="72">
        <v>100</v>
      </c>
      <c r="Y50" s="72"/>
      <c r="Z50" s="72"/>
      <c r="AA50" s="72"/>
      <c r="AB50" s="72">
        <v>100</v>
      </c>
      <c r="AC50" s="72">
        <v>100</v>
      </c>
      <c r="AD50" s="72">
        <v>100</v>
      </c>
      <c r="AE50" s="72">
        <v>100</v>
      </c>
    </row>
    <row r="51" spans="1:31" x14ac:dyDescent="0.2">
      <c r="A51" s="42">
        <v>1994</v>
      </c>
      <c r="B51" s="72">
        <v>111.1367535256819</v>
      </c>
      <c r="C51" s="72">
        <v>88.91016634366926</v>
      </c>
      <c r="D51" s="72"/>
      <c r="E51" s="72"/>
      <c r="F51" s="72"/>
      <c r="G51" s="72">
        <v>102.36416325212799</v>
      </c>
      <c r="H51" s="72"/>
      <c r="I51" s="72"/>
      <c r="J51" s="72"/>
      <c r="K51" s="72">
        <v>101.55206017380337</v>
      </c>
      <c r="L51" s="72">
        <v>98.751429980489903</v>
      </c>
      <c r="M51" s="72">
        <v>102.52901769575094</v>
      </c>
      <c r="N51" s="72"/>
      <c r="O51" s="72"/>
      <c r="P51" s="72"/>
      <c r="Q51" s="72"/>
      <c r="R51" s="72"/>
      <c r="S51" s="72"/>
      <c r="T51" s="72">
        <v>101.09481892080352</v>
      </c>
      <c r="U51" s="72"/>
      <c r="V51" s="72"/>
      <c r="W51" s="72"/>
      <c r="X51" s="72">
        <v>103.26924532644419</v>
      </c>
      <c r="Y51" s="72"/>
      <c r="Z51" s="72"/>
      <c r="AA51" s="72"/>
      <c r="AB51" s="72">
        <v>101.2834917485165</v>
      </c>
      <c r="AC51" s="72">
        <v>100.77700253449723</v>
      </c>
      <c r="AD51" s="72">
        <v>100.9578700472119</v>
      </c>
      <c r="AE51" s="72">
        <v>101.02507321296918</v>
      </c>
    </row>
    <row r="52" spans="1:31" x14ac:dyDescent="0.2">
      <c r="A52" s="42">
        <v>1995</v>
      </c>
      <c r="B52" s="72">
        <v>107.17971130432072</v>
      </c>
      <c r="C52" s="72">
        <v>88.810399903916618</v>
      </c>
      <c r="D52" s="72"/>
      <c r="E52" s="72"/>
      <c r="F52" s="72"/>
      <c r="G52" s="72">
        <v>100.81790425970374</v>
      </c>
      <c r="H52" s="72"/>
      <c r="I52" s="72"/>
      <c r="J52" s="72"/>
      <c r="K52" s="72">
        <v>109.22549201757924</v>
      </c>
      <c r="L52" s="72">
        <v>91.962429908940607</v>
      </c>
      <c r="M52" s="72">
        <v>101.51116926973992</v>
      </c>
      <c r="N52" s="72"/>
      <c r="O52" s="72"/>
      <c r="P52" s="72"/>
      <c r="Q52" s="72"/>
      <c r="R52" s="72"/>
      <c r="S52" s="72"/>
      <c r="T52" s="72">
        <v>104.58210997403103</v>
      </c>
      <c r="U52" s="72"/>
      <c r="V52" s="72"/>
      <c r="W52" s="72"/>
      <c r="X52" s="72">
        <v>104.94336630047533</v>
      </c>
      <c r="Y52" s="72"/>
      <c r="Z52" s="72"/>
      <c r="AA52" s="72"/>
      <c r="AB52" s="72">
        <v>103.88685940862956</v>
      </c>
      <c r="AC52" s="72">
        <v>101.8853557472591</v>
      </c>
      <c r="AD52" s="72">
        <v>101.93105839435731</v>
      </c>
      <c r="AE52" s="72">
        <v>102.07787347804513</v>
      </c>
    </row>
    <row r="53" spans="1:31" x14ac:dyDescent="0.2">
      <c r="A53" s="42">
        <v>1996</v>
      </c>
      <c r="B53" s="72">
        <v>111.72391231499677</v>
      </c>
      <c r="C53" s="72">
        <v>97.779529127648843</v>
      </c>
      <c r="D53" s="72"/>
      <c r="E53" s="72"/>
      <c r="F53" s="72"/>
      <c r="G53" s="72">
        <v>107.82730082235692</v>
      </c>
      <c r="H53" s="72"/>
      <c r="I53" s="72"/>
      <c r="J53" s="72"/>
      <c r="K53" s="72">
        <v>112.3176393273764</v>
      </c>
      <c r="L53" s="72">
        <v>95.844481416537775</v>
      </c>
      <c r="M53" s="72">
        <v>107.41122161662049</v>
      </c>
      <c r="N53" s="72"/>
      <c r="O53" s="72"/>
      <c r="P53" s="72"/>
      <c r="Q53" s="72"/>
      <c r="R53" s="72"/>
      <c r="S53" s="72"/>
      <c r="T53" s="72">
        <v>104.03223169941089</v>
      </c>
      <c r="U53" s="72"/>
      <c r="V53" s="72"/>
      <c r="W53" s="72"/>
      <c r="X53" s="72">
        <v>108.99589646235549</v>
      </c>
      <c r="Y53" s="72"/>
      <c r="Z53" s="72"/>
      <c r="AA53" s="72"/>
      <c r="AB53" s="72">
        <v>109.87960408596112</v>
      </c>
      <c r="AC53" s="72">
        <v>103.13681033540321</v>
      </c>
      <c r="AD53" s="72">
        <v>104.87522872053229</v>
      </c>
      <c r="AE53" s="72">
        <v>105.16298076554202</v>
      </c>
    </row>
    <row r="54" spans="1:31" x14ac:dyDescent="0.2">
      <c r="B54" s="70"/>
      <c r="C54" s="70"/>
      <c r="D54" s="70"/>
      <c r="E54" s="70"/>
      <c r="F54" s="70"/>
      <c r="G54" s="70"/>
      <c r="H54" s="70"/>
      <c r="I54" s="70"/>
      <c r="J54" s="70"/>
      <c r="K54" s="70"/>
    </row>
    <row r="166" spans="2:13" x14ac:dyDescent="0.2">
      <c r="B166" s="74"/>
      <c r="C166" s="74"/>
      <c r="D166" s="74"/>
      <c r="E166" s="74"/>
      <c r="F166" s="74"/>
      <c r="G166" s="74"/>
      <c r="H166" s="74"/>
      <c r="I166" s="74"/>
      <c r="J166" s="74"/>
      <c r="K166" s="74"/>
      <c r="L166" s="74"/>
      <c r="M166" s="74"/>
    </row>
    <row r="167" spans="2:13" x14ac:dyDescent="0.2">
      <c r="B167" s="74"/>
      <c r="C167" s="74"/>
      <c r="D167" s="74"/>
      <c r="E167" s="74"/>
      <c r="F167" s="74"/>
      <c r="G167" s="74"/>
      <c r="H167" s="74"/>
      <c r="I167" s="74"/>
      <c r="J167" s="74"/>
      <c r="K167" s="74"/>
      <c r="L167" s="74"/>
      <c r="M167" s="74"/>
    </row>
    <row r="168" spans="2:13" x14ac:dyDescent="0.2">
      <c r="B168" s="74"/>
      <c r="C168" s="74"/>
      <c r="D168" s="74"/>
      <c r="E168" s="74"/>
      <c r="F168" s="74"/>
      <c r="G168" s="74"/>
      <c r="H168" s="74"/>
      <c r="I168" s="74"/>
      <c r="J168" s="74"/>
      <c r="K168" s="74"/>
      <c r="L168" s="74"/>
      <c r="M168" s="74"/>
    </row>
    <row r="169" spans="2:13" x14ac:dyDescent="0.2">
      <c r="B169" s="74"/>
      <c r="C169" s="74"/>
      <c r="D169" s="74"/>
      <c r="E169" s="74"/>
      <c r="F169" s="74"/>
      <c r="G169" s="74"/>
      <c r="H169" s="74"/>
      <c r="I169" s="74"/>
      <c r="J169" s="74"/>
      <c r="K169" s="74"/>
      <c r="L169" s="74"/>
      <c r="M169" s="74"/>
    </row>
    <row r="170" spans="2:13" x14ac:dyDescent="0.2">
      <c r="B170" s="74"/>
      <c r="C170" s="74"/>
      <c r="D170" s="74"/>
      <c r="E170" s="74"/>
      <c r="F170" s="74"/>
      <c r="G170" s="74"/>
      <c r="H170" s="74"/>
      <c r="I170" s="74"/>
      <c r="J170" s="74"/>
      <c r="K170" s="74"/>
      <c r="L170" s="74"/>
      <c r="M170" s="74"/>
    </row>
    <row r="171" spans="2:13" x14ac:dyDescent="0.2">
      <c r="B171" s="74"/>
      <c r="C171" s="74"/>
      <c r="D171" s="74"/>
      <c r="E171" s="74"/>
      <c r="F171" s="74"/>
      <c r="G171" s="74"/>
      <c r="H171" s="74"/>
      <c r="I171" s="74"/>
      <c r="J171" s="74"/>
      <c r="K171" s="74"/>
      <c r="L171" s="74"/>
      <c r="M171" s="74"/>
    </row>
    <row r="172" spans="2:13" x14ac:dyDescent="0.2">
      <c r="B172" s="74"/>
      <c r="C172" s="74"/>
      <c r="D172" s="74"/>
      <c r="E172" s="74"/>
      <c r="F172" s="74"/>
      <c r="G172" s="74"/>
      <c r="H172" s="74"/>
      <c r="I172" s="74"/>
      <c r="J172" s="74"/>
      <c r="K172" s="74"/>
      <c r="L172" s="74"/>
      <c r="M172" s="74"/>
    </row>
    <row r="173" spans="2:13" x14ac:dyDescent="0.2">
      <c r="B173" s="74"/>
      <c r="C173" s="74"/>
      <c r="D173" s="74"/>
      <c r="E173" s="74"/>
      <c r="F173" s="74"/>
      <c r="G173" s="74"/>
      <c r="H173" s="74"/>
      <c r="I173" s="74"/>
      <c r="J173" s="74"/>
      <c r="K173" s="74"/>
      <c r="L173" s="74"/>
      <c r="M173" s="74"/>
    </row>
    <row r="174" spans="2:13" x14ac:dyDescent="0.2">
      <c r="B174" s="74"/>
      <c r="C174" s="74"/>
      <c r="D174" s="74"/>
      <c r="E174" s="74"/>
      <c r="F174" s="74"/>
      <c r="G174" s="74"/>
      <c r="H174" s="74"/>
      <c r="I174" s="74"/>
      <c r="J174" s="74"/>
      <c r="K174" s="74"/>
      <c r="L174" s="74"/>
      <c r="M174" s="74"/>
    </row>
    <row r="175" spans="2:13" x14ac:dyDescent="0.2">
      <c r="B175" s="74"/>
      <c r="C175" s="74"/>
      <c r="D175" s="74"/>
      <c r="E175" s="74"/>
      <c r="F175" s="74"/>
      <c r="G175" s="74"/>
      <c r="H175" s="74"/>
      <c r="I175" s="74"/>
      <c r="J175" s="74"/>
      <c r="K175" s="74"/>
      <c r="L175" s="74"/>
      <c r="M175" s="74"/>
    </row>
    <row r="176" spans="2:13" x14ac:dyDescent="0.2">
      <c r="B176" s="74"/>
      <c r="C176" s="74"/>
      <c r="D176" s="74"/>
      <c r="E176" s="74"/>
      <c r="F176" s="74"/>
      <c r="G176" s="74"/>
      <c r="H176" s="74"/>
      <c r="I176" s="74"/>
      <c r="J176" s="74"/>
      <c r="K176" s="74"/>
      <c r="L176" s="74"/>
      <c r="M176" s="74"/>
    </row>
    <row r="177" spans="2:13" x14ac:dyDescent="0.2">
      <c r="B177" s="74"/>
      <c r="C177" s="74"/>
      <c r="D177" s="74"/>
      <c r="E177" s="74"/>
      <c r="F177" s="74"/>
      <c r="G177" s="74"/>
      <c r="H177" s="74"/>
      <c r="I177" s="74"/>
      <c r="J177" s="74"/>
      <c r="K177" s="74"/>
      <c r="L177" s="74"/>
      <c r="M177" s="74"/>
    </row>
    <row r="178" spans="2:13" x14ac:dyDescent="0.2">
      <c r="B178" s="74"/>
      <c r="C178" s="74"/>
      <c r="D178" s="74"/>
      <c r="E178" s="74"/>
      <c r="F178" s="74"/>
      <c r="G178" s="74"/>
      <c r="H178" s="74"/>
      <c r="I178" s="74"/>
      <c r="J178" s="74"/>
      <c r="K178" s="74"/>
      <c r="L178" s="74"/>
      <c r="M178" s="74"/>
    </row>
    <row r="179" spans="2:13" x14ac:dyDescent="0.2">
      <c r="B179" s="74"/>
      <c r="C179" s="74"/>
      <c r="D179" s="74"/>
      <c r="E179" s="74"/>
      <c r="F179" s="74"/>
      <c r="G179" s="74"/>
      <c r="H179" s="74"/>
      <c r="I179" s="74"/>
      <c r="J179" s="74"/>
      <c r="K179" s="74"/>
      <c r="L179" s="74"/>
      <c r="M179" s="74"/>
    </row>
    <row r="180" spans="2:13" x14ac:dyDescent="0.2">
      <c r="B180" s="74"/>
      <c r="C180" s="74"/>
      <c r="D180" s="74"/>
      <c r="E180" s="74"/>
      <c r="F180" s="74"/>
      <c r="G180" s="74"/>
      <c r="H180" s="74"/>
      <c r="I180" s="74"/>
      <c r="J180" s="74"/>
      <c r="K180" s="74"/>
      <c r="L180" s="74"/>
      <c r="M180" s="74"/>
    </row>
    <row r="181" spans="2:13" x14ac:dyDescent="0.2">
      <c r="B181" s="74"/>
      <c r="C181" s="74"/>
      <c r="D181" s="74"/>
      <c r="E181" s="74"/>
      <c r="F181" s="74"/>
      <c r="G181" s="74"/>
      <c r="H181" s="74"/>
      <c r="I181" s="74"/>
      <c r="J181" s="74"/>
      <c r="K181" s="74"/>
      <c r="L181" s="74"/>
      <c r="M181" s="74"/>
    </row>
    <row r="182" spans="2:13" x14ac:dyDescent="0.2">
      <c r="B182" s="74"/>
      <c r="C182" s="74"/>
      <c r="D182" s="74"/>
      <c r="E182" s="74"/>
      <c r="F182" s="74"/>
      <c r="G182" s="74"/>
      <c r="H182" s="74"/>
      <c r="I182" s="74"/>
      <c r="J182" s="74"/>
      <c r="K182" s="74"/>
      <c r="L182" s="74"/>
      <c r="M182" s="74"/>
    </row>
    <row r="183" spans="2:13" x14ac:dyDescent="0.2">
      <c r="B183" s="74"/>
      <c r="C183" s="74"/>
      <c r="D183" s="74"/>
      <c r="E183" s="74"/>
      <c r="F183" s="74"/>
      <c r="G183" s="74"/>
      <c r="H183" s="74"/>
      <c r="I183" s="74"/>
      <c r="J183" s="74"/>
      <c r="K183" s="74"/>
      <c r="L183" s="74"/>
      <c r="M183" s="74"/>
    </row>
    <row r="184" spans="2:13" x14ac:dyDescent="0.2">
      <c r="B184" s="74"/>
      <c r="C184" s="74"/>
      <c r="D184" s="74"/>
      <c r="E184" s="74"/>
      <c r="F184" s="74"/>
      <c r="G184" s="74"/>
      <c r="H184" s="74"/>
      <c r="I184" s="74"/>
      <c r="J184" s="74"/>
      <c r="K184" s="74"/>
      <c r="L184" s="74"/>
      <c r="M184" s="74"/>
    </row>
    <row r="185" spans="2:13" x14ac:dyDescent="0.2">
      <c r="B185" s="74"/>
      <c r="C185" s="74"/>
      <c r="D185" s="74"/>
      <c r="E185" s="74"/>
      <c r="F185" s="74"/>
      <c r="G185" s="74"/>
      <c r="H185" s="74"/>
      <c r="I185" s="74"/>
      <c r="J185" s="74"/>
      <c r="K185" s="74"/>
      <c r="L185" s="74"/>
      <c r="M185" s="74"/>
    </row>
    <row r="186" spans="2:13" x14ac:dyDescent="0.2">
      <c r="B186" s="74"/>
      <c r="C186" s="74"/>
      <c r="D186" s="74"/>
      <c r="E186" s="74"/>
      <c r="F186" s="74"/>
      <c r="G186" s="74"/>
      <c r="H186" s="74"/>
      <c r="I186" s="74"/>
      <c r="J186" s="74"/>
      <c r="K186" s="74"/>
      <c r="L186" s="74"/>
      <c r="M186" s="74"/>
    </row>
    <row r="187" spans="2:13" x14ac:dyDescent="0.2">
      <c r="B187" s="74"/>
      <c r="C187" s="74"/>
      <c r="D187" s="74"/>
      <c r="E187" s="74"/>
      <c r="F187" s="74"/>
      <c r="G187" s="74"/>
      <c r="H187" s="74"/>
      <c r="I187" s="74"/>
      <c r="J187" s="74"/>
      <c r="K187" s="74"/>
      <c r="L187" s="74"/>
      <c r="M187" s="74"/>
    </row>
    <row r="188" spans="2:13" x14ac:dyDescent="0.2">
      <c r="B188" s="74"/>
      <c r="C188" s="74"/>
      <c r="D188" s="74"/>
      <c r="E188" s="74"/>
      <c r="F188" s="74"/>
      <c r="G188" s="74"/>
      <c r="H188" s="74"/>
      <c r="I188" s="74"/>
      <c r="J188" s="74"/>
      <c r="K188" s="74"/>
      <c r="L188" s="74"/>
      <c r="M188" s="74"/>
    </row>
    <row r="189" spans="2:13" x14ac:dyDescent="0.2">
      <c r="B189" s="74"/>
      <c r="C189" s="74"/>
      <c r="D189" s="74"/>
      <c r="E189" s="74"/>
      <c r="F189" s="74"/>
      <c r="G189" s="74"/>
      <c r="H189" s="74"/>
      <c r="I189" s="74"/>
      <c r="J189" s="74"/>
      <c r="K189" s="74"/>
      <c r="L189" s="74"/>
      <c r="M189" s="74"/>
    </row>
    <row r="190" spans="2:13" x14ac:dyDescent="0.2">
      <c r="B190" s="74"/>
      <c r="C190" s="74"/>
      <c r="D190" s="74"/>
      <c r="E190" s="74"/>
      <c r="F190" s="74"/>
      <c r="G190" s="74"/>
      <c r="H190" s="74"/>
      <c r="I190" s="74"/>
      <c r="J190" s="74"/>
      <c r="K190" s="74"/>
      <c r="L190" s="74"/>
      <c r="M190" s="74"/>
    </row>
    <row r="191" spans="2:13" x14ac:dyDescent="0.2">
      <c r="B191" s="74"/>
      <c r="C191" s="74"/>
      <c r="D191" s="74"/>
      <c r="E191" s="74"/>
      <c r="F191" s="74"/>
      <c r="G191" s="74"/>
      <c r="H191" s="74"/>
      <c r="I191" s="74"/>
      <c r="J191" s="74"/>
      <c r="K191" s="74"/>
      <c r="L191" s="74"/>
      <c r="M191" s="74"/>
    </row>
    <row r="192" spans="2:13" x14ac:dyDescent="0.2">
      <c r="B192" s="74"/>
      <c r="C192" s="74"/>
      <c r="D192" s="74"/>
      <c r="E192" s="74"/>
      <c r="F192" s="74"/>
      <c r="G192" s="74"/>
      <c r="H192" s="74"/>
      <c r="I192" s="74"/>
      <c r="J192" s="74"/>
      <c r="K192" s="74"/>
      <c r="L192" s="74"/>
      <c r="M192" s="74"/>
    </row>
    <row r="193" spans="2:13" x14ac:dyDescent="0.2">
      <c r="B193" s="74"/>
      <c r="C193" s="74"/>
      <c r="D193" s="74"/>
      <c r="E193" s="74"/>
      <c r="F193" s="74"/>
      <c r="G193" s="74"/>
      <c r="H193" s="74"/>
      <c r="I193" s="74"/>
      <c r="J193" s="74"/>
      <c r="K193" s="74"/>
      <c r="L193" s="74"/>
      <c r="M193" s="74"/>
    </row>
    <row r="194" spans="2:13" x14ac:dyDescent="0.2">
      <c r="B194" s="74"/>
      <c r="C194" s="74"/>
      <c r="D194" s="74"/>
      <c r="E194" s="74"/>
      <c r="F194" s="74"/>
      <c r="G194" s="74"/>
      <c r="H194" s="74"/>
      <c r="I194" s="74"/>
      <c r="J194" s="74"/>
      <c r="K194" s="74"/>
      <c r="L194" s="74"/>
      <c r="M194" s="74"/>
    </row>
    <row r="195" spans="2:13" x14ac:dyDescent="0.2">
      <c r="B195" s="74"/>
      <c r="C195" s="74"/>
      <c r="D195" s="74"/>
      <c r="E195" s="74"/>
      <c r="F195" s="74"/>
      <c r="G195" s="74"/>
      <c r="H195" s="74"/>
      <c r="I195" s="74"/>
      <c r="J195" s="74"/>
      <c r="K195" s="74"/>
      <c r="L195" s="74"/>
      <c r="M195" s="74"/>
    </row>
    <row r="196" spans="2:13" x14ac:dyDescent="0.2">
      <c r="B196" s="74"/>
      <c r="C196" s="74"/>
      <c r="D196" s="74"/>
      <c r="E196" s="74"/>
      <c r="F196" s="74"/>
      <c r="G196" s="74"/>
      <c r="H196" s="74"/>
      <c r="I196" s="74"/>
      <c r="J196" s="74"/>
      <c r="K196" s="74"/>
      <c r="L196" s="74"/>
      <c r="M196" s="74"/>
    </row>
    <row r="197" spans="2:13" x14ac:dyDescent="0.2">
      <c r="B197" s="74"/>
      <c r="C197" s="74"/>
      <c r="D197" s="74"/>
      <c r="E197" s="74"/>
      <c r="F197" s="74"/>
      <c r="G197" s="74"/>
      <c r="H197" s="74"/>
      <c r="I197" s="74"/>
      <c r="J197" s="74"/>
      <c r="K197" s="74"/>
      <c r="L197" s="74"/>
      <c r="M197" s="74"/>
    </row>
    <row r="198" spans="2:13" x14ac:dyDescent="0.2">
      <c r="B198" s="74"/>
      <c r="C198" s="74"/>
      <c r="D198" s="74"/>
      <c r="E198" s="74"/>
      <c r="F198" s="74"/>
      <c r="G198" s="74"/>
      <c r="H198" s="74"/>
      <c r="I198" s="74"/>
      <c r="J198" s="74"/>
      <c r="K198" s="74"/>
      <c r="L198" s="74"/>
      <c r="M198" s="74"/>
    </row>
    <row r="199" spans="2:13" x14ac:dyDescent="0.2">
      <c r="B199" s="74"/>
      <c r="C199" s="74"/>
      <c r="D199" s="74"/>
      <c r="E199" s="74"/>
      <c r="F199" s="74"/>
      <c r="G199" s="74"/>
      <c r="H199" s="74"/>
      <c r="I199" s="74"/>
      <c r="J199" s="74"/>
      <c r="K199" s="74"/>
      <c r="L199" s="74"/>
      <c r="M199" s="74"/>
    </row>
    <row r="200" spans="2:13" x14ac:dyDescent="0.2">
      <c r="B200" s="74"/>
      <c r="C200" s="74"/>
      <c r="D200" s="74"/>
      <c r="E200" s="74"/>
      <c r="F200" s="74"/>
      <c r="G200" s="74"/>
      <c r="H200" s="74"/>
      <c r="I200" s="74"/>
      <c r="J200" s="74"/>
      <c r="K200" s="74"/>
      <c r="L200" s="74"/>
      <c r="M200" s="74"/>
    </row>
    <row r="201" spans="2:13" x14ac:dyDescent="0.2">
      <c r="B201" s="74"/>
      <c r="C201" s="74"/>
      <c r="D201" s="74"/>
      <c r="E201" s="74"/>
      <c r="F201" s="74"/>
      <c r="G201" s="74"/>
      <c r="H201" s="74"/>
      <c r="I201" s="74"/>
      <c r="J201" s="74"/>
      <c r="K201" s="74"/>
      <c r="L201" s="74"/>
      <c r="M201" s="74"/>
    </row>
    <row r="202" spans="2:13" x14ac:dyDescent="0.2">
      <c r="B202" s="74"/>
      <c r="C202" s="74"/>
      <c r="D202" s="74"/>
      <c r="E202" s="74"/>
      <c r="F202" s="74"/>
      <c r="G202" s="74"/>
      <c r="H202" s="74"/>
      <c r="I202" s="74"/>
      <c r="J202" s="74"/>
      <c r="K202" s="74"/>
      <c r="L202" s="74"/>
      <c r="M202" s="74"/>
    </row>
    <row r="203" spans="2:13" x14ac:dyDescent="0.2">
      <c r="B203" s="74"/>
      <c r="C203" s="74"/>
      <c r="D203" s="74"/>
      <c r="E203" s="74"/>
      <c r="F203" s="74"/>
      <c r="G203" s="74"/>
      <c r="H203" s="74"/>
      <c r="I203" s="74"/>
      <c r="J203" s="74"/>
      <c r="K203" s="74"/>
      <c r="L203" s="74"/>
      <c r="M203" s="74"/>
    </row>
    <row r="204" spans="2:13" x14ac:dyDescent="0.2">
      <c r="B204" s="74"/>
      <c r="C204" s="74"/>
      <c r="D204" s="74"/>
      <c r="E204" s="74"/>
      <c r="F204" s="74"/>
      <c r="G204" s="74"/>
      <c r="H204" s="74"/>
      <c r="I204" s="74"/>
      <c r="J204" s="74"/>
      <c r="K204" s="74"/>
      <c r="L204" s="74"/>
      <c r="M204" s="74"/>
    </row>
    <row r="205" spans="2:13" x14ac:dyDescent="0.2">
      <c r="B205" s="74"/>
      <c r="C205" s="74"/>
      <c r="D205" s="74"/>
      <c r="E205" s="74"/>
      <c r="F205" s="74"/>
      <c r="G205" s="74"/>
      <c r="H205" s="74"/>
      <c r="I205" s="74"/>
      <c r="J205" s="74"/>
      <c r="K205" s="74"/>
      <c r="L205" s="74"/>
      <c r="M205" s="74"/>
    </row>
    <row r="206" spans="2:13" x14ac:dyDescent="0.2">
      <c r="B206" s="74"/>
      <c r="C206" s="74"/>
      <c r="D206" s="74"/>
      <c r="E206" s="74"/>
      <c r="F206" s="74"/>
      <c r="G206" s="74"/>
      <c r="H206" s="74"/>
      <c r="I206" s="74"/>
      <c r="J206" s="74"/>
      <c r="K206" s="74"/>
      <c r="L206" s="74"/>
      <c r="M206" s="74"/>
    </row>
    <row r="207" spans="2:13" x14ac:dyDescent="0.2">
      <c r="B207" s="74"/>
      <c r="C207" s="74"/>
      <c r="D207" s="74"/>
      <c r="E207" s="74"/>
      <c r="F207" s="74"/>
      <c r="G207" s="74"/>
      <c r="H207" s="74"/>
      <c r="I207" s="74"/>
      <c r="J207" s="74"/>
      <c r="K207" s="74"/>
      <c r="L207" s="74"/>
      <c r="M207" s="74"/>
    </row>
    <row r="208" spans="2:13" x14ac:dyDescent="0.2">
      <c r="B208" s="74"/>
      <c r="C208" s="74"/>
      <c r="D208" s="74"/>
      <c r="E208" s="74"/>
      <c r="F208" s="74"/>
      <c r="G208" s="74"/>
      <c r="H208" s="74"/>
      <c r="I208" s="74"/>
      <c r="J208" s="74"/>
      <c r="K208" s="74"/>
      <c r="L208" s="74"/>
      <c r="M208" s="74"/>
    </row>
    <row r="209" spans="1:13" x14ac:dyDescent="0.2">
      <c r="B209" s="74"/>
      <c r="C209" s="74"/>
      <c r="D209" s="74"/>
      <c r="E209" s="74"/>
      <c r="F209" s="74"/>
      <c r="G209" s="74"/>
      <c r="H209" s="74"/>
      <c r="I209" s="74"/>
      <c r="J209" s="74"/>
      <c r="K209" s="74"/>
      <c r="L209" s="74"/>
      <c r="M209" s="74"/>
    </row>
    <row r="210" spans="1:13" x14ac:dyDescent="0.2">
      <c r="B210" s="74"/>
      <c r="C210" s="74"/>
      <c r="D210" s="74"/>
      <c r="E210" s="74"/>
      <c r="F210" s="74"/>
      <c r="G210" s="74"/>
      <c r="H210" s="74"/>
      <c r="I210" s="74"/>
      <c r="J210" s="74"/>
      <c r="K210" s="74"/>
      <c r="L210" s="74"/>
      <c r="M210" s="74"/>
    </row>
    <row r="211" spans="1:13" x14ac:dyDescent="0.2">
      <c r="B211" s="74"/>
      <c r="C211" s="74"/>
      <c r="D211" s="74"/>
      <c r="E211" s="74"/>
      <c r="F211" s="74"/>
      <c r="G211" s="74"/>
      <c r="H211" s="74"/>
      <c r="I211" s="74"/>
      <c r="J211" s="74"/>
      <c r="K211" s="74"/>
      <c r="L211" s="74"/>
      <c r="M211" s="74"/>
    </row>
    <row r="212" spans="1:13" x14ac:dyDescent="0.2">
      <c r="B212" s="74"/>
      <c r="C212" s="74"/>
      <c r="D212" s="74"/>
      <c r="E212" s="74"/>
      <c r="F212" s="74"/>
      <c r="G212" s="74"/>
      <c r="H212" s="74"/>
      <c r="I212" s="74"/>
      <c r="J212" s="74"/>
      <c r="K212" s="74"/>
      <c r="L212" s="74"/>
      <c r="M212" s="74"/>
    </row>
    <row r="213" spans="1:13" x14ac:dyDescent="0.2">
      <c r="B213" s="74"/>
      <c r="C213" s="74"/>
      <c r="D213" s="74"/>
      <c r="E213" s="74"/>
      <c r="F213" s="74"/>
      <c r="G213" s="74"/>
      <c r="H213" s="74"/>
      <c r="I213" s="74"/>
      <c r="J213" s="74"/>
      <c r="K213" s="74"/>
      <c r="L213" s="74"/>
      <c r="M213" s="74"/>
    </row>
    <row r="214" spans="1:13" x14ac:dyDescent="0.2">
      <c r="B214" s="46"/>
      <c r="C214" s="47"/>
      <c r="D214" s="47"/>
      <c r="E214" s="48"/>
      <c r="F214" s="49"/>
      <c r="G214" s="49"/>
      <c r="H214" s="51"/>
      <c r="I214" s="53"/>
      <c r="J214" s="53"/>
      <c r="K214" s="53"/>
      <c r="M214" s="48"/>
    </row>
    <row r="215" spans="1:13" x14ac:dyDescent="0.2">
      <c r="B215" s="55"/>
      <c r="C215" s="46"/>
      <c r="D215" s="47"/>
      <c r="E215" s="48"/>
      <c r="F215" s="49"/>
      <c r="G215" s="59"/>
      <c r="H215" s="61"/>
      <c r="I215" s="53"/>
      <c r="J215" s="61"/>
      <c r="K215" s="61"/>
      <c r="L215" s="48"/>
      <c r="M215" s="48"/>
    </row>
    <row r="216" spans="1:13" x14ac:dyDescent="0.2">
      <c r="B216" s="55"/>
      <c r="C216" s="47"/>
      <c r="D216" s="65"/>
      <c r="E216" s="65"/>
      <c r="F216" s="59"/>
      <c r="G216" s="59"/>
      <c r="H216" s="68"/>
      <c r="I216" s="68"/>
      <c r="J216" s="61"/>
      <c r="K216" s="61"/>
      <c r="L216" s="48"/>
      <c r="M216" s="48"/>
    </row>
    <row r="217" spans="1:13" x14ac:dyDescent="0.2">
      <c r="A217" s="44"/>
    </row>
    <row r="218" spans="1:13" x14ac:dyDescent="0.2">
      <c r="B218" s="74"/>
      <c r="C218" s="74"/>
      <c r="D218" s="74"/>
      <c r="E218" s="74"/>
      <c r="F218" s="74"/>
      <c r="G218" s="74"/>
      <c r="H218" s="74"/>
      <c r="I218" s="74"/>
      <c r="J218" s="74"/>
      <c r="K218" s="74"/>
      <c r="L218" s="74"/>
      <c r="M218" s="74"/>
    </row>
    <row r="219" spans="1:13" x14ac:dyDescent="0.2">
      <c r="B219" s="74"/>
      <c r="C219" s="74"/>
      <c r="D219" s="74"/>
      <c r="E219" s="74"/>
      <c r="F219" s="74"/>
      <c r="G219" s="74"/>
      <c r="H219" s="74"/>
      <c r="I219" s="74"/>
      <c r="J219" s="74"/>
      <c r="K219" s="74"/>
      <c r="L219" s="74"/>
      <c r="M219" s="74"/>
    </row>
    <row r="220" spans="1:13" x14ac:dyDescent="0.2">
      <c r="A220" s="43"/>
      <c r="B220" s="74"/>
      <c r="C220" s="74"/>
      <c r="D220" s="74"/>
      <c r="E220" s="74"/>
      <c r="F220" s="74"/>
      <c r="G220" s="74"/>
      <c r="H220" s="74"/>
      <c r="I220" s="74"/>
      <c r="J220" s="74"/>
      <c r="K220" s="74"/>
      <c r="L220" s="74"/>
      <c r="M220" s="74"/>
    </row>
    <row r="222" spans="1:13" x14ac:dyDescent="0.2">
      <c r="B222" s="74"/>
      <c r="C222" s="74"/>
      <c r="D222" s="74"/>
      <c r="E222" s="74"/>
      <c r="F222" s="74"/>
      <c r="G222" s="74"/>
      <c r="H222" s="74"/>
      <c r="I222" s="74"/>
      <c r="J222" s="74"/>
      <c r="K222" s="74"/>
      <c r="L222" s="74"/>
      <c r="M222" s="74"/>
    </row>
    <row r="223" spans="1:13" x14ac:dyDescent="0.2">
      <c r="B223" s="74"/>
      <c r="C223" s="74"/>
      <c r="D223" s="74"/>
      <c r="E223" s="74"/>
      <c r="F223" s="74"/>
      <c r="G223" s="74"/>
      <c r="H223" s="74"/>
      <c r="I223" s="74"/>
      <c r="J223" s="74"/>
      <c r="K223" s="74"/>
      <c r="L223" s="74"/>
      <c r="M223" s="74"/>
    </row>
    <row r="224" spans="1:13" x14ac:dyDescent="0.2">
      <c r="B224" s="74"/>
      <c r="C224" s="74"/>
      <c r="D224" s="74"/>
      <c r="E224" s="74"/>
      <c r="F224" s="74"/>
      <c r="G224" s="74"/>
      <c r="H224" s="74"/>
      <c r="I224" s="74"/>
      <c r="J224" s="74"/>
      <c r="K224" s="74"/>
      <c r="L224" s="74"/>
      <c r="M224" s="74"/>
    </row>
    <row r="225" spans="2:13" x14ac:dyDescent="0.2">
      <c r="B225" s="74"/>
      <c r="C225" s="74"/>
      <c r="D225" s="74"/>
      <c r="E225" s="74"/>
      <c r="F225" s="74"/>
      <c r="G225" s="74"/>
      <c r="H225" s="74"/>
      <c r="I225" s="74"/>
      <c r="J225" s="74"/>
      <c r="K225" s="74"/>
      <c r="L225" s="74"/>
      <c r="M225" s="74"/>
    </row>
    <row r="226" spans="2:13" x14ac:dyDescent="0.2">
      <c r="B226" s="74"/>
      <c r="C226" s="74"/>
      <c r="D226" s="74"/>
      <c r="E226" s="74"/>
      <c r="F226" s="74"/>
      <c r="G226" s="74"/>
      <c r="H226" s="74"/>
      <c r="I226" s="74"/>
      <c r="J226" s="74"/>
      <c r="K226" s="74"/>
      <c r="L226" s="74"/>
      <c r="M226" s="74"/>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4"/>
  <sheetViews>
    <sheetView workbookViewId="0">
      <pane xSplit="1" ySplit="6" topLeftCell="B7" activePane="bottomRight" state="frozen"/>
      <selection activeCell="C2" sqref="C2"/>
      <selection pane="topRight" activeCell="C2" sqref="C2"/>
      <selection pane="bottomLeft" activeCell="C2" sqref="C2"/>
      <selection pane="bottomRight"/>
    </sheetView>
  </sheetViews>
  <sheetFormatPr defaultRowHeight="12.75" x14ac:dyDescent="0.2"/>
  <cols>
    <col min="1" max="16384" width="9.140625" style="42"/>
  </cols>
  <sheetData>
    <row r="1" spans="1:31" x14ac:dyDescent="0.2">
      <c r="A1" s="97" t="s">
        <v>184</v>
      </c>
      <c r="C1" s="76" t="s">
        <v>138</v>
      </c>
    </row>
    <row r="2" spans="1:31" x14ac:dyDescent="0.2">
      <c r="C2" s="43" t="s">
        <v>137</v>
      </c>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2">
        <v>71.943878090218561</v>
      </c>
      <c r="C7" s="72">
        <v>27.107489477350107</v>
      </c>
      <c r="D7" s="72">
        <v>27.685797636398007</v>
      </c>
      <c r="E7" s="72">
        <v>38.807354233062945</v>
      </c>
      <c r="F7" s="72">
        <v>30.591797578884293</v>
      </c>
      <c r="G7" s="72">
        <v>22.107294537595894</v>
      </c>
      <c r="H7" s="72">
        <v>20.471139523337818</v>
      </c>
      <c r="I7" s="72">
        <v>30.172606690764038</v>
      </c>
      <c r="J7" s="72">
        <v>18.519623321517219</v>
      </c>
      <c r="K7" s="72">
        <v>26.814975969359956</v>
      </c>
      <c r="L7" s="72">
        <v>62.317498956733374</v>
      </c>
      <c r="M7" s="72">
        <v>50.333558816200828</v>
      </c>
      <c r="N7" s="72">
        <v>85.062501444355348</v>
      </c>
      <c r="O7" s="78">
        <v>115.89731287279258</v>
      </c>
      <c r="P7" s="78">
        <v>67.123137107144927</v>
      </c>
      <c r="Q7" s="72">
        <v>8.02001688160707</v>
      </c>
      <c r="R7" s="72">
        <v>67.050215990543236</v>
      </c>
      <c r="S7" s="72">
        <v>15.064166742928032</v>
      </c>
      <c r="T7" s="72">
        <v>13.635050804894432</v>
      </c>
      <c r="U7" s="72">
        <v>9.7027236051867707</v>
      </c>
      <c r="V7" s="72">
        <v>15.090490120033072</v>
      </c>
      <c r="W7" s="72">
        <v>17.849178049217294</v>
      </c>
      <c r="X7" s="72">
        <v>7.8075957843313493</v>
      </c>
      <c r="Y7" s="72">
        <v>4.9632018840964136</v>
      </c>
      <c r="Z7" s="72">
        <v>2.8796532484153503</v>
      </c>
      <c r="AA7" s="72">
        <v>10.875299836099092</v>
      </c>
      <c r="AB7" s="72">
        <v>15.007409679735074</v>
      </c>
      <c r="AC7" s="72">
        <v>31.504429513248784</v>
      </c>
      <c r="AD7" s="72">
        <v>27.406926575421004</v>
      </c>
      <c r="AE7" s="72">
        <v>26.506499324692271</v>
      </c>
    </row>
    <row r="8" spans="1:31" x14ac:dyDescent="0.2">
      <c r="A8" s="42">
        <v>1951</v>
      </c>
      <c r="B8" s="72">
        <v>75.733759301294867</v>
      </c>
      <c r="C8" s="72">
        <v>28.249219125923748</v>
      </c>
      <c r="D8" s="72">
        <v>29.125846354655049</v>
      </c>
      <c r="E8" s="72">
        <v>39.228588872913598</v>
      </c>
      <c r="F8" s="72">
        <v>32.329068001989285</v>
      </c>
      <c r="G8" s="72">
        <v>23.582600092520327</v>
      </c>
      <c r="H8" s="72">
        <v>21.725257299255354</v>
      </c>
      <c r="I8" s="72">
        <v>32.788207889084205</v>
      </c>
      <c r="J8" s="72">
        <v>18.343333253300557</v>
      </c>
      <c r="K8" s="72">
        <v>27.987879341726028</v>
      </c>
      <c r="L8" s="72">
        <v>67.060101936254753</v>
      </c>
      <c r="M8" s="72">
        <v>51.219079979907164</v>
      </c>
      <c r="N8" s="72">
        <v>86.304717172623199</v>
      </c>
      <c r="O8" s="78">
        <v>116.44935167664659</v>
      </c>
      <c r="P8" s="78">
        <v>68.125555445506421</v>
      </c>
      <c r="Q8" s="72">
        <v>7.8024553704201081</v>
      </c>
      <c r="R8" s="72">
        <v>69.404905053393506</v>
      </c>
      <c r="S8" s="72">
        <v>15.860594975896852</v>
      </c>
      <c r="T8" s="72">
        <v>14.0934563078604</v>
      </c>
      <c r="U8" s="72">
        <v>9.9696401190790631</v>
      </c>
      <c r="V8" s="72">
        <v>15.708111374337868</v>
      </c>
      <c r="W8" s="72">
        <v>18.257893502818057</v>
      </c>
      <c r="X8" s="72">
        <v>8.4016190978571803</v>
      </c>
      <c r="Y8" s="72">
        <v>5.1432928469122654</v>
      </c>
      <c r="Z8" s="72">
        <v>2.9644613768678361</v>
      </c>
      <c r="AA8" s="72">
        <v>11.76673357412789</v>
      </c>
      <c r="AB8" s="72">
        <v>16.204996860152601</v>
      </c>
      <c r="AC8" s="72">
        <v>31.496447271919177</v>
      </c>
      <c r="AD8" s="72">
        <v>28.369837984891685</v>
      </c>
      <c r="AE8" s="72">
        <v>27.624254892797726</v>
      </c>
    </row>
    <row r="9" spans="1:31" x14ac:dyDescent="0.2">
      <c r="A9" s="42">
        <v>1952</v>
      </c>
      <c r="B9" s="72">
        <v>78.063339873609138</v>
      </c>
      <c r="C9" s="72">
        <v>30.118190553311607</v>
      </c>
      <c r="D9" s="72">
        <v>31.576968688846119</v>
      </c>
      <c r="E9" s="72">
        <v>39.568774983841827</v>
      </c>
      <c r="F9" s="72">
        <v>35.392655516313994</v>
      </c>
      <c r="G9" s="72">
        <v>24.971516625663515</v>
      </c>
      <c r="H9" s="72">
        <v>23.235882027036702</v>
      </c>
      <c r="I9" s="72">
        <v>34.592356687981784</v>
      </c>
      <c r="J9" s="72">
        <v>18.207225928056566</v>
      </c>
      <c r="K9" s="72">
        <v>29.040881023869293</v>
      </c>
      <c r="L9" s="72">
        <v>70.3737622560228</v>
      </c>
      <c r="M9" s="72">
        <v>52.087247324467327</v>
      </c>
      <c r="N9" s="72">
        <v>87.147610200162333</v>
      </c>
      <c r="O9" s="78">
        <v>117.04380867849434</v>
      </c>
      <c r="P9" s="78">
        <v>70.232712371197138</v>
      </c>
      <c r="Q9" s="72">
        <v>8.795816731131886</v>
      </c>
      <c r="R9" s="72">
        <v>69.114076551609784</v>
      </c>
      <c r="S9" s="72">
        <v>16.864445954212606</v>
      </c>
      <c r="T9" s="72">
        <v>14.151170992740097</v>
      </c>
      <c r="U9" s="72">
        <v>10.021787458366623</v>
      </c>
      <c r="V9" s="72">
        <v>15.785909228944183</v>
      </c>
      <c r="W9" s="72">
        <v>18.257930893210617</v>
      </c>
      <c r="X9" s="72">
        <v>8.706968197652543</v>
      </c>
      <c r="Y9" s="72">
        <v>5.1655855706142031</v>
      </c>
      <c r="Z9" s="72">
        <v>2.9957980577737064</v>
      </c>
      <c r="AA9" s="72">
        <v>12.277240094629827</v>
      </c>
      <c r="AB9" s="72">
        <v>17.583000877785796</v>
      </c>
      <c r="AC9" s="72">
        <v>32.462647464643247</v>
      </c>
      <c r="AD9" s="72">
        <v>29.352946166058668</v>
      </c>
      <c r="AE9" s="72">
        <v>28.59329038211904</v>
      </c>
    </row>
    <row r="10" spans="1:31" x14ac:dyDescent="0.2">
      <c r="A10" s="42">
        <v>1953</v>
      </c>
      <c r="B10" s="72">
        <v>79.639440027963062</v>
      </c>
      <c r="C10" s="72">
        <v>32.092846716323848</v>
      </c>
      <c r="D10" s="72">
        <v>33.988456349737824</v>
      </c>
      <c r="E10" s="72">
        <v>39.899208856502071</v>
      </c>
      <c r="F10" s="72">
        <v>38.483310674185596</v>
      </c>
      <c r="G10" s="72">
        <v>26.62661235476854</v>
      </c>
      <c r="H10" s="72">
        <v>24.779317395956333</v>
      </c>
      <c r="I10" s="72">
        <v>37.821021685888219</v>
      </c>
      <c r="J10" s="72">
        <v>18.232998208498788</v>
      </c>
      <c r="K10" s="72">
        <v>29.919747742902512</v>
      </c>
      <c r="L10" s="72">
        <v>72.117328200515104</v>
      </c>
      <c r="M10" s="72">
        <v>52.994912201471841</v>
      </c>
      <c r="N10" s="72">
        <v>87.861379679401836</v>
      </c>
      <c r="O10" s="78">
        <v>117.14946326845335</v>
      </c>
      <c r="P10" s="78">
        <v>73.044762408532648</v>
      </c>
      <c r="Q10" s="72">
        <v>9.4813051306865184</v>
      </c>
      <c r="R10" s="72">
        <v>68.63665794129686</v>
      </c>
      <c r="S10" s="72">
        <v>18.142252579699811</v>
      </c>
      <c r="T10" s="72">
        <v>14.556669181228566</v>
      </c>
      <c r="U10" s="72">
        <v>10.226397014343249</v>
      </c>
      <c r="V10" s="72">
        <v>16.337918846884421</v>
      </c>
      <c r="W10" s="72">
        <v>18.669919902515055</v>
      </c>
      <c r="X10" s="72">
        <v>9.0743476277763939</v>
      </c>
      <c r="Y10" s="72">
        <v>5.3341295624510847</v>
      </c>
      <c r="Z10" s="72">
        <v>3.0999659409890641</v>
      </c>
      <c r="AA10" s="72">
        <v>12.797227579356999</v>
      </c>
      <c r="AB10" s="72">
        <v>18.949900208387191</v>
      </c>
      <c r="AC10" s="72">
        <v>33.495794005756828</v>
      </c>
      <c r="AD10" s="72">
        <v>30.337255441839048</v>
      </c>
      <c r="AE10" s="72">
        <v>29.564935183505398</v>
      </c>
    </row>
    <row r="11" spans="1:31" x14ac:dyDescent="0.2">
      <c r="A11" s="42">
        <v>1954</v>
      </c>
      <c r="B11" s="72">
        <v>80.349704347615443</v>
      </c>
      <c r="C11" s="72">
        <v>33.969482571574133</v>
      </c>
      <c r="D11" s="72">
        <v>36.426523957581452</v>
      </c>
      <c r="E11" s="72">
        <v>40.013717834482584</v>
      </c>
      <c r="F11" s="72">
        <v>40.746650000716649</v>
      </c>
      <c r="G11" s="72">
        <v>28.108739925647232</v>
      </c>
      <c r="H11" s="72">
        <v>26.504669604914465</v>
      </c>
      <c r="I11" s="72">
        <v>38.999347364275167</v>
      </c>
      <c r="J11" s="72">
        <v>18.26323776492589</v>
      </c>
      <c r="K11" s="72">
        <v>30.674106764233269</v>
      </c>
      <c r="L11" s="72">
        <v>73.243653160390934</v>
      </c>
      <c r="M11" s="72">
        <v>53.016458247680973</v>
      </c>
      <c r="N11" s="72">
        <v>87.04044566146284</v>
      </c>
      <c r="O11" s="78">
        <v>115.62506456686954</v>
      </c>
      <c r="P11" s="78">
        <v>72.367782637160573</v>
      </c>
      <c r="Q11" s="72">
        <v>10.626662519568939</v>
      </c>
      <c r="R11" s="72">
        <v>68.27992101195737</v>
      </c>
      <c r="S11" s="72">
        <v>19.122227712194363</v>
      </c>
      <c r="T11" s="72">
        <v>14.994040399185575</v>
      </c>
      <c r="U11" s="72">
        <v>10.552058678097033</v>
      </c>
      <c r="V11" s="72">
        <v>16.852350886079837</v>
      </c>
      <c r="W11" s="72">
        <v>19.162051067519098</v>
      </c>
      <c r="X11" s="72">
        <v>9.4140002924274739</v>
      </c>
      <c r="Y11" s="72">
        <v>5.5208832316686323</v>
      </c>
      <c r="Z11" s="72">
        <v>3.3188162715673095</v>
      </c>
      <c r="AA11" s="72">
        <v>13.235266803156341</v>
      </c>
      <c r="AB11" s="72">
        <v>20.405200982708791</v>
      </c>
      <c r="AC11" s="72">
        <v>34.623120960842485</v>
      </c>
      <c r="AD11" s="72">
        <v>31.171579410817543</v>
      </c>
      <c r="AE11" s="72">
        <v>30.320598119009123</v>
      </c>
    </row>
    <row r="12" spans="1:31" x14ac:dyDescent="0.2">
      <c r="A12" s="42">
        <v>1955</v>
      </c>
      <c r="B12" s="72">
        <v>81.395086020806559</v>
      </c>
      <c r="C12" s="72">
        <v>35.829380155002212</v>
      </c>
      <c r="D12" s="72">
        <v>39.196575279524048</v>
      </c>
      <c r="E12" s="72">
        <v>40.223765882433113</v>
      </c>
      <c r="F12" s="72">
        <v>41.663501945295259</v>
      </c>
      <c r="G12" s="72">
        <v>29.336402035491357</v>
      </c>
      <c r="H12" s="72">
        <v>27.741864199510758</v>
      </c>
      <c r="I12" s="72">
        <v>40.748457089691676</v>
      </c>
      <c r="J12" s="72">
        <v>18.328566277094243</v>
      </c>
      <c r="K12" s="72">
        <v>31.438316492233419</v>
      </c>
      <c r="L12" s="72">
        <v>77.136147489656196</v>
      </c>
      <c r="M12" s="72">
        <v>53.227067829231217</v>
      </c>
      <c r="N12" s="72">
        <v>86.396318460773131</v>
      </c>
      <c r="O12" s="78">
        <v>114.08072167891558</v>
      </c>
      <c r="P12" s="78">
        <v>70.705780731273236</v>
      </c>
      <c r="Q12" s="72">
        <v>10.783402126514298</v>
      </c>
      <c r="R12" s="72">
        <v>68.63079504842031</v>
      </c>
      <c r="S12" s="72">
        <v>20.405224005648989</v>
      </c>
      <c r="T12" s="72">
        <v>15.909875889777521</v>
      </c>
      <c r="U12" s="72">
        <v>11.402763995401223</v>
      </c>
      <c r="V12" s="72">
        <v>17.879519282262134</v>
      </c>
      <c r="W12" s="72">
        <v>20.013648634581315</v>
      </c>
      <c r="X12" s="72">
        <v>10.060519189444905</v>
      </c>
      <c r="Y12" s="72">
        <v>5.9133432833534219</v>
      </c>
      <c r="Z12" s="72">
        <v>3.6466255145469519</v>
      </c>
      <c r="AA12" s="72">
        <v>14.06645008940297</v>
      </c>
      <c r="AB12" s="72">
        <v>22.157166619816639</v>
      </c>
      <c r="AC12" s="72">
        <v>35.68568098621602</v>
      </c>
      <c r="AD12" s="72">
        <v>32.159354493598997</v>
      </c>
      <c r="AE12" s="72">
        <v>31.270185305115767</v>
      </c>
    </row>
    <row r="13" spans="1:31" x14ac:dyDescent="0.2">
      <c r="A13" s="42">
        <v>1956</v>
      </c>
      <c r="B13" s="72">
        <v>80.947887567337986</v>
      </c>
      <c r="C13" s="72">
        <v>37.633658347987343</v>
      </c>
      <c r="D13" s="72">
        <v>41.65318837701259</v>
      </c>
      <c r="E13" s="72">
        <v>41.568559969911561</v>
      </c>
      <c r="F13" s="72">
        <v>42.754103821886879</v>
      </c>
      <c r="G13" s="72">
        <v>30.756608226969085</v>
      </c>
      <c r="H13" s="72">
        <v>28.986790665775004</v>
      </c>
      <c r="I13" s="72">
        <v>43.315465652007063</v>
      </c>
      <c r="J13" s="72">
        <v>18.403431726307986</v>
      </c>
      <c r="K13" s="72">
        <v>33.052314100165681</v>
      </c>
      <c r="L13" s="72">
        <v>78.897459407809251</v>
      </c>
      <c r="M13" s="72">
        <v>54.099102574443251</v>
      </c>
      <c r="N13" s="72">
        <v>86.655758222530835</v>
      </c>
      <c r="O13" s="78">
        <v>113.42225016421671</v>
      </c>
      <c r="P13" s="78">
        <v>72.89536393102469</v>
      </c>
      <c r="Q13" s="72">
        <v>12.646116448654139</v>
      </c>
      <c r="R13" s="72">
        <v>69.011736823525879</v>
      </c>
      <c r="S13" s="72">
        <v>21.954678209339651</v>
      </c>
      <c r="T13" s="72">
        <v>16.51356405789134</v>
      </c>
      <c r="U13" s="72">
        <v>11.976824780826117</v>
      </c>
      <c r="V13" s="72">
        <v>18.466732210908425</v>
      </c>
      <c r="W13" s="72">
        <v>20.730870390688978</v>
      </c>
      <c r="X13" s="72">
        <v>10.640713184129163</v>
      </c>
      <c r="Y13" s="72">
        <v>6.1888057003780563</v>
      </c>
      <c r="Z13" s="72">
        <v>3.8928435492466709</v>
      </c>
      <c r="AA13" s="72">
        <v>14.901520634050021</v>
      </c>
      <c r="AB13" s="72">
        <v>23.672726479930379</v>
      </c>
      <c r="AC13" s="72">
        <v>36.409269650836059</v>
      </c>
      <c r="AD13" s="72">
        <v>33.212068486555879</v>
      </c>
      <c r="AE13" s="72">
        <v>32.383011256738754</v>
      </c>
    </row>
    <row r="14" spans="1:31" x14ac:dyDescent="0.2">
      <c r="A14" s="42">
        <v>1957</v>
      </c>
      <c r="B14" s="72">
        <v>80.642144584323333</v>
      </c>
      <c r="C14" s="72">
        <v>39.42603484262245</v>
      </c>
      <c r="D14" s="72">
        <v>43.940146185492246</v>
      </c>
      <c r="E14" s="72">
        <v>42.367953989267441</v>
      </c>
      <c r="F14" s="72">
        <v>44.751763666482525</v>
      </c>
      <c r="G14" s="72">
        <v>32.117174268957243</v>
      </c>
      <c r="H14" s="72">
        <v>30.239868394846894</v>
      </c>
      <c r="I14" s="72">
        <v>45.97362266470013</v>
      </c>
      <c r="J14" s="72">
        <v>18.225887810951459</v>
      </c>
      <c r="K14" s="72">
        <v>34.410060784863255</v>
      </c>
      <c r="L14" s="72">
        <v>80.24681659401864</v>
      </c>
      <c r="M14" s="72">
        <v>55.028888003031646</v>
      </c>
      <c r="N14" s="72">
        <v>87.474415888290864</v>
      </c>
      <c r="O14" s="78">
        <v>113.36307407989818</v>
      </c>
      <c r="P14" s="78">
        <v>75.803052292517719</v>
      </c>
      <c r="Q14" s="72">
        <v>14.772415815838118</v>
      </c>
      <c r="R14" s="72">
        <v>69.267947549677871</v>
      </c>
      <c r="S14" s="72">
        <v>23.268294784077092</v>
      </c>
      <c r="T14" s="72">
        <v>16.908588650295723</v>
      </c>
      <c r="U14" s="72">
        <v>12.353766628684575</v>
      </c>
      <c r="V14" s="72">
        <v>18.786609062308717</v>
      </c>
      <c r="W14" s="72">
        <v>21.363292838764611</v>
      </c>
      <c r="X14" s="72">
        <v>11.013184479678337</v>
      </c>
      <c r="Y14" s="72">
        <v>6.4374124582212238</v>
      </c>
      <c r="Z14" s="72">
        <v>3.994821006428515</v>
      </c>
      <c r="AA14" s="72">
        <v>15.371165194410352</v>
      </c>
      <c r="AB14" s="72">
        <v>25.091558531695004</v>
      </c>
      <c r="AC14" s="72">
        <v>37.252675280036229</v>
      </c>
      <c r="AD14" s="72">
        <v>34.190729642534031</v>
      </c>
      <c r="AE14" s="72">
        <v>33.372792204548169</v>
      </c>
    </row>
    <row r="15" spans="1:31" x14ac:dyDescent="0.2">
      <c r="A15" s="42">
        <v>1958</v>
      </c>
      <c r="B15" s="72">
        <v>81.584813536189685</v>
      </c>
      <c r="C15" s="72">
        <v>40.529297217434632</v>
      </c>
      <c r="D15" s="72">
        <v>45.635672956392092</v>
      </c>
      <c r="E15" s="72">
        <v>42.259541966456695</v>
      </c>
      <c r="F15" s="72">
        <v>45.185196036484548</v>
      </c>
      <c r="G15" s="72">
        <v>33.415197529901825</v>
      </c>
      <c r="H15" s="72">
        <v>31.488576048626953</v>
      </c>
      <c r="I15" s="72">
        <v>48.194178371576086</v>
      </c>
      <c r="J15" s="72">
        <v>18.25447680964588</v>
      </c>
      <c r="K15" s="72">
        <v>34.507007693333478</v>
      </c>
      <c r="L15" s="72">
        <v>80.668515653259078</v>
      </c>
      <c r="M15" s="72">
        <v>54.527113073576153</v>
      </c>
      <c r="N15" s="72">
        <v>85.93239859857421</v>
      </c>
      <c r="O15" s="78">
        <v>111.26862523887655</v>
      </c>
      <c r="P15" s="78">
        <v>76.593620181850412</v>
      </c>
      <c r="Q15" s="72">
        <v>15.469977955495537</v>
      </c>
      <c r="R15" s="72">
        <v>67.330441348554956</v>
      </c>
      <c r="S15" s="72">
        <v>23.997211635155644</v>
      </c>
      <c r="T15" s="72">
        <v>17.25511478437668</v>
      </c>
      <c r="U15" s="72">
        <v>12.39966075923595</v>
      </c>
      <c r="V15" s="72">
        <v>19.176260118027589</v>
      </c>
      <c r="W15" s="72">
        <v>22.118381775770615</v>
      </c>
      <c r="X15" s="72">
        <v>11.268781702438652</v>
      </c>
      <c r="Y15" s="72">
        <v>6.6653585135854199</v>
      </c>
      <c r="Z15" s="72">
        <v>4.0841281612024618</v>
      </c>
      <c r="AA15" s="72">
        <v>15.683873092859484</v>
      </c>
      <c r="AB15" s="72">
        <v>26.100830892130364</v>
      </c>
      <c r="AC15" s="72">
        <v>38.378476735349366</v>
      </c>
      <c r="AD15" s="72">
        <v>34.770128629334835</v>
      </c>
      <c r="AE15" s="72">
        <v>33.76110763519867</v>
      </c>
    </row>
    <row r="16" spans="1:31" x14ac:dyDescent="0.2">
      <c r="A16" s="42">
        <v>1959</v>
      </c>
      <c r="B16" s="72">
        <v>83.185582325723047</v>
      </c>
      <c r="C16" s="72">
        <v>41.47795009134893</v>
      </c>
      <c r="D16" s="72">
        <v>47.368256867195434</v>
      </c>
      <c r="E16" s="72">
        <v>42.292637643889755</v>
      </c>
      <c r="F16" s="72">
        <v>44.626745461234314</v>
      </c>
      <c r="G16" s="72">
        <v>34.7061011231417</v>
      </c>
      <c r="H16" s="72">
        <v>32.6367842084464</v>
      </c>
      <c r="I16" s="72">
        <v>50.578944437851746</v>
      </c>
      <c r="J16" s="72">
        <v>18.304989366551087</v>
      </c>
      <c r="K16" s="72">
        <v>34.619919297173482</v>
      </c>
      <c r="L16" s="72">
        <v>82.536341064469198</v>
      </c>
      <c r="M16" s="72">
        <v>54.853179643200221</v>
      </c>
      <c r="N16" s="72">
        <v>85.589500181552665</v>
      </c>
      <c r="O16" s="78">
        <v>109.24151222437435</v>
      </c>
      <c r="P16" s="78">
        <v>77.059973972014504</v>
      </c>
      <c r="Q16" s="72">
        <v>18.991458849739878</v>
      </c>
      <c r="R16" s="72">
        <v>67.813592068921949</v>
      </c>
      <c r="S16" s="72">
        <v>25.20968458823468</v>
      </c>
      <c r="T16" s="72">
        <v>17.974797293457346</v>
      </c>
      <c r="U16" s="72">
        <v>12.774001681227629</v>
      </c>
      <c r="V16" s="72">
        <v>19.975928559389057</v>
      </c>
      <c r="W16" s="72">
        <v>23.264578786925124</v>
      </c>
      <c r="X16" s="72">
        <v>11.787166528995803</v>
      </c>
      <c r="Y16" s="72">
        <v>7.0491775811272177</v>
      </c>
      <c r="Z16" s="72">
        <v>4.266342961632601</v>
      </c>
      <c r="AA16" s="72">
        <v>16.346593076531367</v>
      </c>
      <c r="AB16" s="72">
        <v>27.535817075592952</v>
      </c>
      <c r="AC16" s="72">
        <v>39.609081656347449</v>
      </c>
      <c r="AD16" s="72">
        <v>35.600126072981197</v>
      </c>
      <c r="AE16" s="72">
        <v>34.459100914050794</v>
      </c>
    </row>
    <row r="17" spans="1:31" x14ac:dyDescent="0.2">
      <c r="A17" s="42">
        <v>1960</v>
      </c>
      <c r="B17" s="72">
        <v>83.589390104883392</v>
      </c>
      <c r="C17" s="72">
        <v>42.31336445112553</v>
      </c>
      <c r="D17" s="72">
        <v>48.735654162110151</v>
      </c>
      <c r="E17" s="72">
        <v>42.497691797631681</v>
      </c>
      <c r="F17" s="72">
        <v>44.54288004767993</v>
      </c>
      <c r="G17" s="72">
        <v>35.741938796663256</v>
      </c>
      <c r="H17" s="72">
        <v>33.694896307207209</v>
      </c>
      <c r="I17" s="72">
        <v>51.896852590938529</v>
      </c>
      <c r="J17" s="72">
        <v>18.170766058271894</v>
      </c>
      <c r="K17" s="72">
        <v>35.319148406123141</v>
      </c>
      <c r="L17" s="72">
        <v>83.518577763493141</v>
      </c>
      <c r="M17" s="72">
        <v>55.440370019350404</v>
      </c>
      <c r="N17" s="72">
        <v>85.278011483057085</v>
      </c>
      <c r="O17" s="78">
        <v>107.57264264014539</v>
      </c>
      <c r="P17" s="78">
        <v>76.646854676493632</v>
      </c>
      <c r="Q17" s="72">
        <v>21.406936611858377</v>
      </c>
      <c r="R17" s="72">
        <v>68.444576964380119</v>
      </c>
      <c r="S17" s="72">
        <v>26.952399537317948</v>
      </c>
      <c r="T17" s="72">
        <v>18.816930673299943</v>
      </c>
      <c r="U17" s="72">
        <v>13.48561609441934</v>
      </c>
      <c r="V17" s="72">
        <v>20.743507023814402</v>
      </c>
      <c r="W17" s="72">
        <v>24.542558555502229</v>
      </c>
      <c r="X17" s="72">
        <v>12.202341186841114</v>
      </c>
      <c r="Y17" s="72">
        <v>7.3936002351814727</v>
      </c>
      <c r="Z17" s="72">
        <v>4.3490657676853504</v>
      </c>
      <c r="AA17" s="72">
        <v>16.851250483920225</v>
      </c>
      <c r="AB17" s="72">
        <v>29.085680280272829</v>
      </c>
      <c r="AC17" s="72">
        <v>41.028328302834836</v>
      </c>
      <c r="AD17" s="72">
        <v>36.548388536955393</v>
      </c>
      <c r="AE17" s="72">
        <v>35.234700531378685</v>
      </c>
    </row>
    <row r="18" spans="1:31" x14ac:dyDescent="0.2">
      <c r="A18" s="42">
        <v>1961</v>
      </c>
      <c r="B18" s="72">
        <v>84.117053322831367</v>
      </c>
      <c r="C18" s="72">
        <v>43.404781463706215</v>
      </c>
      <c r="D18" s="72">
        <v>50.145533388672149</v>
      </c>
      <c r="E18" s="72">
        <v>43.920960171634228</v>
      </c>
      <c r="F18" s="72">
        <v>44.641210519031567</v>
      </c>
      <c r="G18" s="72">
        <v>36.529866404391072</v>
      </c>
      <c r="H18" s="72">
        <v>34.417510219028863</v>
      </c>
      <c r="I18" s="72">
        <v>53.298258295066951</v>
      </c>
      <c r="J18" s="72">
        <v>18.150243298112667</v>
      </c>
      <c r="K18" s="72">
        <v>35.82848535846172</v>
      </c>
      <c r="L18" s="72">
        <v>83.111061274451814</v>
      </c>
      <c r="M18" s="72">
        <v>55.974150988623627</v>
      </c>
      <c r="N18" s="72">
        <v>84.646385457132283</v>
      </c>
      <c r="O18" s="78">
        <v>105.52413421207767</v>
      </c>
      <c r="P18" s="78">
        <v>75.275241445260122</v>
      </c>
      <c r="Q18" s="72">
        <v>23.619786123479095</v>
      </c>
      <c r="R18" s="72">
        <v>69.377504117030526</v>
      </c>
      <c r="S18" s="72">
        <v>28.937298768491601</v>
      </c>
      <c r="T18" s="72">
        <v>19.602560561266007</v>
      </c>
      <c r="U18" s="72">
        <v>14.058671333969974</v>
      </c>
      <c r="V18" s="72">
        <v>21.464632171891218</v>
      </c>
      <c r="W18" s="72">
        <v>25.88264486195396</v>
      </c>
      <c r="X18" s="72">
        <v>12.561516518498083</v>
      </c>
      <c r="Y18" s="72">
        <v>7.6678018320152788</v>
      </c>
      <c r="Z18" s="72">
        <v>4.5096174810600811</v>
      </c>
      <c r="AA18" s="72">
        <v>17.301886597718894</v>
      </c>
      <c r="AB18" s="72">
        <v>30.411528212943463</v>
      </c>
      <c r="AC18" s="72">
        <v>42.508312296974424</v>
      </c>
      <c r="AD18" s="72">
        <v>37.436627438861507</v>
      </c>
      <c r="AE18" s="72">
        <v>35.900902581515965</v>
      </c>
    </row>
    <row r="19" spans="1:31" x14ac:dyDescent="0.2">
      <c r="A19" s="42">
        <v>1962</v>
      </c>
      <c r="B19" s="72">
        <v>85.164013682963542</v>
      </c>
      <c r="C19" s="72">
        <v>44.504911690566331</v>
      </c>
      <c r="D19" s="72">
        <v>51.493487635477301</v>
      </c>
      <c r="E19" s="72">
        <v>45.628419512710408</v>
      </c>
      <c r="F19" s="72">
        <v>44.893751167519056</v>
      </c>
      <c r="G19" s="72">
        <v>37.331037835010498</v>
      </c>
      <c r="H19" s="72">
        <v>35.260906870999804</v>
      </c>
      <c r="I19" s="72">
        <v>54.200451597878626</v>
      </c>
      <c r="J19" s="72">
        <v>18.198906110119232</v>
      </c>
      <c r="K19" s="72">
        <v>36.604426920385194</v>
      </c>
      <c r="L19" s="72">
        <v>83.971134376598926</v>
      </c>
      <c r="M19" s="72">
        <v>56.836797862805781</v>
      </c>
      <c r="N19" s="72">
        <v>84.553099824837474</v>
      </c>
      <c r="O19" s="78">
        <v>104.00868529897437</v>
      </c>
      <c r="P19" s="78">
        <v>74.848425962966857</v>
      </c>
      <c r="Q19" s="72">
        <v>25.219297080232167</v>
      </c>
      <c r="R19" s="72">
        <v>71.244563005092402</v>
      </c>
      <c r="S19" s="72">
        <v>30.930062178292925</v>
      </c>
      <c r="T19" s="72">
        <v>20.708954874612147</v>
      </c>
      <c r="U19" s="72">
        <v>15.337737687769978</v>
      </c>
      <c r="V19" s="72">
        <v>22.371494617864798</v>
      </c>
      <c r="W19" s="72">
        <v>27.220922856188484</v>
      </c>
      <c r="X19" s="72">
        <v>13.015479979167122</v>
      </c>
      <c r="Y19" s="72">
        <v>8.1656009435664849</v>
      </c>
      <c r="Z19" s="72">
        <v>4.7466482581591221</v>
      </c>
      <c r="AA19" s="72">
        <v>17.767781090154248</v>
      </c>
      <c r="AB19" s="72">
        <v>31.770163068202038</v>
      </c>
      <c r="AC19" s="72">
        <v>43.890909536017517</v>
      </c>
      <c r="AD19" s="72">
        <v>38.460908165354894</v>
      </c>
      <c r="AE19" s="72">
        <v>36.781791816985717</v>
      </c>
    </row>
    <row r="20" spans="1:31" x14ac:dyDescent="0.2">
      <c r="A20" s="42">
        <v>1963</v>
      </c>
      <c r="B20" s="72">
        <v>87.221296423530788</v>
      </c>
      <c r="C20" s="72">
        <v>45.455631206112621</v>
      </c>
      <c r="D20" s="72">
        <v>52.714335586591559</v>
      </c>
      <c r="E20" s="72">
        <v>47.492592859084077</v>
      </c>
      <c r="F20" s="72">
        <v>44.488347441369662</v>
      </c>
      <c r="G20" s="72">
        <v>38.109226866452381</v>
      </c>
      <c r="H20" s="72">
        <v>36.200848786427642</v>
      </c>
      <c r="I20" s="72">
        <v>54.612253382259979</v>
      </c>
      <c r="J20" s="72">
        <v>18.292088158774664</v>
      </c>
      <c r="K20" s="72">
        <v>37.563636870096012</v>
      </c>
      <c r="L20" s="72">
        <v>87.302127502637262</v>
      </c>
      <c r="M20" s="72">
        <v>57.542341985397073</v>
      </c>
      <c r="N20" s="72">
        <v>84.344694029050672</v>
      </c>
      <c r="O20" s="78">
        <v>102.76419308459147</v>
      </c>
      <c r="P20" s="78">
        <v>73.982136529583769</v>
      </c>
      <c r="Q20" s="72">
        <v>24.650825984728293</v>
      </c>
      <c r="R20" s="72">
        <v>73.827653911633419</v>
      </c>
      <c r="S20" s="72">
        <v>32.816531249959318</v>
      </c>
      <c r="T20" s="72">
        <v>21.984254488454436</v>
      </c>
      <c r="U20" s="72">
        <v>16.906002267967938</v>
      </c>
      <c r="V20" s="72">
        <v>23.249771508825578</v>
      </c>
      <c r="W20" s="72">
        <v>28.960046840789431</v>
      </c>
      <c r="X20" s="72">
        <v>13.638980100394489</v>
      </c>
      <c r="Y20" s="72">
        <v>8.4522992516622075</v>
      </c>
      <c r="Z20" s="72">
        <v>4.9717591781142287</v>
      </c>
      <c r="AA20" s="72">
        <v>18.61212137421888</v>
      </c>
      <c r="AB20" s="72">
        <v>33.087666528133127</v>
      </c>
      <c r="AC20" s="72">
        <v>45.663586419521948</v>
      </c>
      <c r="AD20" s="72">
        <v>39.678386402903136</v>
      </c>
      <c r="AE20" s="72">
        <v>37.800028032646395</v>
      </c>
    </row>
    <row r="21" spans="1:31" x14ac:dyDescent="0.2">
      <c r="A21" s="42">
        <v>1964</v>
      </c>
      <c r="B21" s="72">
        <v>89.300236114101011</v>
      </c>
      <c r="C21" s="72">
        <v>46.934232448206672</v>
      </c>
      <c r="D21" s="72">
        <v>54.807994633875957</v>
      </c>
      <c r="E21" s="72">
        <v>49.099291226151408</v>
      </c>
      <c r="F21" s="72">
        <v>44.283702718661488</v>
      </c>
      <c r="G21" s="72">
        <v>38.87112029521731</v>
      </c>
      <c r="H21" s="72">
        <v>36.94626523140839</v>
      </c>
      <c r="I21" s="72">
        <v>55.818994483455143</v>
      </c>
      <c r="J21" s="72">
        <v>18.392867284809327</v>
      </c>
      <c r="K21" s="72">
        <v>39.270907546513591</v>
      </c>
      <c r="L21" s="72">
        <v>92.808317212714542</v>
      </c>
      <c r="M21" s="72">
        <v>58.657029956964443</v>
      </c>
      <c r="N21" s="72">
        <v>84.99448947895894</v>
      </c>
      <c r="O21" s="78">
        <v>102.40371751172856</v>
      </c>
      <c r="P21" s="78">
        <v>73.937238229076826</v>
      </c>
      <c r="Q21" s="72">
        <v>25.743555025621461</v>
      </c>
      <c r="R21" s="72">
        <v>76.15365336296226</v>
      </c>
      <c r="S21" s="72">
        <v>34.643990658710166</v>
      </c>
      <c r="T21" s="72">
        <v>23.404387215585785</v>
      </c>
      <c r="U21" s="72">
        <v>18.584329013425648</v>
      </c>
      <c r="V21" s="72">
        <v>24.322277014227208</v>
      </c>
      <c r="W21" s="72">
        <v>30.773758443628296</v>
      </c>
      <c r="X21" s="72">
        <v>14.503145763427698</v>
      </c>
      <c r="Y21" s="72">
        <v>9.126238288355891</v>
      </c>
      <c r="Z21" s="72">
        <v>5.4247872632152401</v>
      </c>
      <c r="AA21" s="72">
        <v>19.67631088526629</v>
      </c>
      <c r="AB21" s="72">
        <v>34.596452434228425</v>
      </c>
      <c r="AC21" s="72">
        <v>47.835971730748589</v>
      </c>
      <c r="AD21" s="72">
        <v>41.25822989595931</v>
      </c>
      <c r="AE21" s="72">
        <v>39.191418103102016</v>
      </c>
    </row>
    <row r="22" spans="1:31" x14ac:dyDescent="0.2">
      <c r="A22" s="42">
        <v>1965</v>
      </c>
      <c r="B22" s="72">
        <v>92.728429792361865</v>
      </c>
      <c r="C22" s="72">
        <v>48.695705085064453</v>
      </c>
      <c r="D22" s="72">
        <v>56.871040902072274</v>
      </c>
      <c r="E22" s="72">
        <v>51.738050228701908</v>
      </c>
      <c r="F22" s="72">
        <v>45.064181669606882</v>
      </c>
      <c r="G22" s="72">
        <v>39.987991980913712</v>
      </c>
      <c r="H22" s="72">
        <v>38.107156701696596</v>
      </c>
      <c r="I22" s="72">
        <v>57.284663521704772</v>
      </c>
      <c r="J22" s="72">
        <v>18.402578789093688</v>
      </c>
      <c r="K22" s="72">
        <v>42.068197599137456</v>
      </c>
      <c r="L22" s="72">
        <v>98.491417681664757</v>
      </c>
      <c r="M22" s="72">
        <v>60.314516246630703</v>
      </c>
      <c r="N22" s="72">
        <v>86.267801894645729</v>
      </c>
      <c r="O22" s="78">
        <v>102.30881473628365</v>
      </c>
      <c r="P22" s="78">
        <v>74.97177693846595</v>
      </c>
      <c r="Q22" s="72">
        <v>29.700896605744937</v>
      </c>
      <c r="R22" s="72">
        <v>77.940843042450425</v>
      </c>
      <c r="S22" s="72">
        <v>36.778932685144724</v>
      </c>
      <c r="T22" s="72">
        <v>25.344304028461607</v>
      </c>
      <c r="U22" s="72">
        <v>20.829823822696675</v>
      </c>
      <c r="V22" s="72">
        <v>25.99890140827825</v>
      </c>
      <c r="W22" s="72">
        <v>32.82392962846145</v>
      </c>
      <c r="X22" s="72">
        <v>15.876417715769463</v>
      </c>
      <c r="Y22" s="72">
        <v>10.121837216282433</v>
      </c>
      <c r="Z22" s="72">
        <v>5.9418653820288618</v>
      </c>
      <c r="AA22" s="72">
        <v>21.511050941585886</v>
      </c>
      <c r="AB22" s="72">
        <v>36.559472334615393</v>
      </c>
      <c r="AC22" s="72">
        <v>50.260843308850511</v>
      </c>
      <c r="AD22" s="72">
        <v>43.393265224996448</v>
      </c>
      <c r="AE22" s="72">
        <v>41.244383938271589</v>
      </c>
    </row>
    <row r="23" spans="1:31" x14ac:dyDescent="0.2">
      <c r="A23" s="42">
        <v>1966</v>
      </c>
      <c r="B23" s="72">
        <v>96.763207931389246</v>
      </c>
      <c r="C23" s="72">
        <v>50.54322045310024</v>
      </c>
      <c r="D23" s="72">
        <v>58.886413290615046</v>
      </c>
      <c r="E23" s="72">
        <v>54.760342584750504</v>
      </c>
      <c r="F23" s="72">
        <v>46.349508676492178</v>
      </c>
      <c r="G23" s="72">
        <v>41.683588419133571</v>
      </c>
      <c r="H23" s="72">
        <v>39.767109955976395</v>
      </c>
      <c r="I23" s="72">
        <v>59.52986044585451</v>
      </c>
      <c r="J23" s="72">
        <v>18.711957950203363</v>
      </c>
      <c r="K23" s="72">
        <v>45.559677203787047</v>
      </c>
      <c r="L23" s="72">
        <v>103.49919136540785</v>
      </c>
      <c r="M23" s="72">
        <v>62.282083986604285</v>
      </c>
      <c r="N23" s="72">
        <v>87.920870800043346</v>
      </c>
      <c r="O23" s="78">
        <v>101.43939133867327</v>
      </c>
      <c r="P23" s="78">
        <v>76.92772311945015</v>
      </c>
      <c r="Q23" s="72">
        <v>35.005121223219284</v>
      </c>
      <c r="R23" s="72">
        <v>81.406023700352989</v>
      </c>
      <c r="S23" s="72">
        <v>39.152577952736465</v>
      </c>
      <c r="T23" s="72">
        <v>27.284476105840689</v>
      </c>
      <c r="U23" s="72">
        <v>22.809388320915208</v>
      </c>
      <c r="V23" s="72">
        <v>27.855409632851014</v>
      </c>
      <c r="W23" s="72">
        <v>34.925988126269196</v>
      </c>
      <c r="X23" s="72">
        <v>17.41581295870585</v>
      </c>
      <c r="Y23" s="72">
        <v>10.815746713665199</v>
      </c>
      <c r="Z23" s="72">
        <v>6.212330047338197</v>
      </c>
      <c r="AA23" s="72">
        <v>23.752510374543849</v>
      </c>
      <c r="AB23" s="72">
        <v>38.793386302092202</v>
      </c>
      <c r="AC23" s="72">
        <v>52.799449752945989</v>
      </c>
      <c r="AD23" s="72">
        <v>45.837324377863624</v>
      </c>
      <c r="AE23" s="72">
        <v>43.65507093333207</v>
      </c>
    </row>
    <row r="24" spans="1:31" x14ac:dyDescent="0.2">
      <c r="A24" s="42">
        <v>1967</v>
      </c>
      <c r="B24" s="72">
        <v>100.64664489977652</v>
      </c>
      <c r="C24" s="72">
        <v>51.815374407786763</v>
      </c>
      <c r="D24" s="72">
        <v>59.954097859364602</v>
      </c>
      <c r="E24" s="72">
        <v>57.460454547226647</v>
      </c>
      <c r="F24" s="72">
        <v>47.811077125118452</v>
      </c>
      <c r="G24" s="72">
        <v>43.443041993914207</v>
      </c>
      <c r="H24" s="72">
        <v>41.757847606371698</v>
      </c>
      <c r="I24" s="72">
        <v>61.238912258927449</v>
      </c>
      <c r="J24" s="72">
        <v>18.68633376730568</v>
      </c>
      <c r="K24" s="72">
        <v>48.407027598665444</v>
      </c>
      <c r="L24" s="72">
        <v>105.62828460779143</v>
      </c>
      <c r="M24" s="72">
        <v>64.341815649079209</v>
      </c>
      <c r="N24" s="72">
        <v>90.339880165817277</v>
      </c>
      <c r="O24" s="78">
        <v>100.54126416607886</v>
      </c>
      <c r="P24" s="78">
        <v>78.76489696184106</v>
      </c>
      <c r="Q24" s="72">
        <v>41.924013884270153</v>
      </c>
      <c r="R24" s="72">
        <v>83.889358207594853</v>
      </c>
      <c r="S24" s="72">
        <v>41.237466930320899</v>
      </c>
      <c r="T24" s="72">
        <v>28.792837053149565</v>
      </c>
      <c r="U24" s="72">
        <v>24.412966569715067</v>
      </c>
      <c r="V24" s="72">
        <v>29.22112863710295</v>
      </c>
      <c r="W24" s="72">
        <v>36.647071409121807</v>
      </c>
      <c r="X24" s="72">
        <v>19.072867612796493</v>
      </c>
      <c r="Y24" s="72">
        <v>11.500837848859879</v>
      </c>
      <c r="Z24" s="72">
        <v>6.6223563788325164</v>
      </c>
      <c r="AA24" s="72">
        <v>26.17297895325331</v>
      </c>
      <c r="AB24" s="72">
        <v>40.242659289126955</v>
      </c>
      <c r="AC24" s="72">
        <v>55.340068903695645</v>
      </c>
      <c r="AD24" s="72">
        <v>47.994290466278798</v>
      </c>
      <c r="AE24" s="72">
        <v>45.688227751461625</v>
      </c>
    </row>
    <row r="25" spans="1:31" x14ac:dyDescent="0.2">
      <c r="A25" s="42">
        <v>1968</v>
      </c>
      <c r="B25" s="72">
        <v>103.27398625917807</v>
      </c>
      <c r="C25" s="72">
        <v>53.129287924672198</v>
      </c>
      <c r="D25" s="72">
        <v>60.765009157607153</v>
      </c>
      <c r="E25" s="72">
        <v>59.508501797115905</v>
      </c>
      <c r="F25" s="72">
        <v>51.715779491361914</v>
      </c>
      <c r="G25" s="72">
        <v>45.469892020237744</v>
      </c>
      <c r="H25" s="72">
        <v>43.77077164841846</v>
      </c>
      <c r="I25" s="72">
        <v>64.089430290805865</v>
      </c>
      <c r="J25" s="72">
        <v>18.538898937146126</v>
      </c>
      <c r="K25" s="72">
        <v>50.708327934554738</v>
      </c>
      <c r="L25" s="72">
        <v>108.8279822386386</v>
      </c>
      <c r="M25" s="72">
        <v>66.883491036177091</v>
      </c>
      <c r="N25" s="72">
        <v>93.489594765510873</v>
      </c>
      <c r="O25" s="78">
        <v>99.644453023917919</v>
      </c>
      <c r="P25" s="78">
        <v>82.432199555839958</v>
      </c>
      <c r="Q25" s="72">
        <v>51.334783555963121</v>
      </c>
      <c r="R25" s="72">
        <v>86.250637679519642</v>
      </c>
      <c r="S25" s="72">
        <v>43.744995024064707</v>
      </c>
      <c r="T25" s="72">
        <v>30.697369991914485</v>
      </c>
      <c r="U25" s="72">
        <v>26.664170268187593</v>
      </c>
      <c r="V25" s="72">
        <v>30.951679474604173</v>
      </c>
      <c r="W25" s="72">
        <v>38.458950022299476</v>
      </c>
      <c r="X25" s="72">
        <v>20.828607658384897</v>
      </c>
      <c r="Y25" s="72">
        <v>12.6879239555333</v>
      </c>
      <c r="Z25" s="72">
        <v>7.0710312772062744</v>
      </c>
      <c r="AA25" s="72">
        <v>28.448930796478226</v>
      </c>
      <c r="AB25" s="72">
        <v>42.091354043502044</v>
      </c>
      <c r="AC25" s="72">
        <v>57.779144162838435</v>
      </c>
      <c r="AD25" s="72">
        <v>50.171613983842882</v>
      </c>
      <c r="AE25" s="72">
        <v>47.777382101781349</v>
      </c>
    </row>
    <row r="26" spans="1:31" x14ac:dyDescent="0.2">
      <c r="A26" s="42">
        <v>1969</v>
      </c>
      <c r="B26" s="72">
        <v>105.84814799174022</v>
      </c>
      <c r="C26" s="72">
        <v>54.434423503831745</v>
      </c>
      <c r="D26" s="72">
        <v>61.799494780951491</v>
      </c>
      <c r="E26" s="72">
        <v>61.385284317445581</v>
      </c>
      <c r="F26" s="72">
        <v>54.478621768268958</v>
      </c>
      <c r="G26" s="72">
        <v>47.574180905285537</v>
      </c>
      <c r="H26" s="72">
        <v>45.90317241679287</v>
      </c>
      <c r="I26" s="72">
        <v>66.767150866526237</v>
      </c>
      <c r="J26" s="72">
        <v>18.917302767975574</v>
      </c>
      <c r="K26" s="72">
        <v>53.105248885584523</v>
      </c>
      <c r="L26" s="72">
        <v>113.53897077593518</v>
      </c>
      <c r="M26" s="72">
        <v>69.411818909260873</v>
      </c>
      <c r="N26" s="72">
        <v>95.916005013349903</v>
      </c>
      <c r="O26" s="78">
        <v>99.90131440629483</v>
      </c>
      <c r="P26" s="78">
        <v>86.309161474155061</v>
      </c>
      <c r="Q26" s="72">
        <v>56.782043552448428</v>
      </c>
      <c r="R26" s="72">
        <v>90.347040763418036</v>
      </c>
      <c r="S26" s="72">
        <v>46.70365020299549</v>
      </c>
      <c r="T26" s="72">
        <v>32.811518826443766</v>
      </c>
      <c r="U26" s="72">
        <v>29.109856504059479</v>
      </c>
      <c r="V26" s="72">
        <v>32.827453460802701</v>
      </c>
      <c r="W26" s="72">
        <v>40.556348845667578</v>
      </c>
      <c r="X26" s="72">
        <v>22.843234844453072</v>
      </c>
      <c r="Y26" s="72">
        <v>14.064646326110301</v>
      </c>
      <c r="Z26" s="72">
        <v>7.4391881932152417</v>
      </c>
      <c r="AA26" s="72">
        <v>31.108101394737378</v>
      </c>
      <c r="AB26" s="72">
        <v>44.645221074494259</v>
      </c>
      <c r="AC26" s="72">
        <v>59.977308369800753</v>
      </c>
      <c r="AD26" s="72">
        <v>52.42917421503374</v>
      </c>
      <c r="AE26" s="72">
        <v>50.045824690999765</v>
      </c>
    </row>
    <row r="27" spans="1:31" x14ac:dyDescent="0.2">
      <c r="A27" s="42">
        <v>1970</v>
      </c>
      <c r="B27" s="72">
        <v>109.14041959830533</v>
      </c>
      <c r="C27" s="72">
        <v>55.3731194506977</v>
      </c>
      <c r="D27" s="72">
        <v>62.243032964811199</v>
      </c>
      <c r="E27" s="72">
        <v>62.799628306563065</v>
      </c>
      <c r="F27" s="72">
        <v>57.322779109228641</v>
      </c>
      <c r="G27" s="72">
        <v>50.009921116568876</v>
      </c>
      <c r="H27" s="72">
        <v>48.679085335041897</v>
      </c>
      <c r="I27" s="72">
        <v>68.778287858800894</v>
      </c>
      <c r="J27" s="72">
        <v>19.167017123067712</v>
      </c>
      <c r="K27" s="72">
        <v>55.030840347534934</v>
      </c>
      <c r="L27" s="72">
        <v>117.26006154866025</v>
      </c>
      <c r="M27" s="72">
        <v>72.230652462875412</v>
      </c>
      <c r="N27" s="72">
        <v>96.628970994314756</v>
      </c>
      <c r="O27" s="78">
        <v>98.737955428561463</v>
      </c>
      <c r="P27" s="78">
        <v>89.669202345804834</v>
      </c>
      <c r="Q27" s="72">
        <v>58.813484977104281</v>
      </c>
      <c r="R27" s="72">
        <v>92.426462833772788</v>
      </c>
      <c r="S27" s="72">
        <v>50.30297756954814</v>
      </c>
      <c r="T27" s="72">
        <v>34.217651163264399</v>
      </c>
      <c r="U27" s="72">
        <v>30.670900224168477</v>
      </c>
      <c r="V27" s="72">
        <v>34.06413950715487</v>
      </c>
      <c r="W27" s="72">
        <v>42.083752912316974</v>
      </c>
      <c r="X27" s="72">
        <v>24.236596069541985</v>
      </c>
      <c r="Y27" s="72">
        <v>14.913851910298627</v>
      </c>
      <c r="Z27" s="72">
        <v>7.6607827258773025</v>
      </c>
      <c r="AA27" s="72">
        <v>33.018504978898818</v>
      </c>
      <c r="AB27" s="72">
        <v>46.250492361308972</v>
      </c>
      <c r="AC27" s="72">
        <v>61.918304919854194</v>
      </c>
      <c r="AD27" s="72">
        <v>54.325125291721463</v>
      </c>
      <c r="AE27" s="72">
        <v>51.916923268478435</v>
      </c>
    </row>
    <row r="28" spans="1:31" x14ac:dyDescent="0.2">
      <c r="A28" s="42">
        <v>1971</v>
      </c>
      <c r="B28" s="72">
        <v>112.50748033976376</v>
      </c>
      <c r="C28" s="72">
        <v>56.336898616744776</v>
      </c>
      <c r="D28" s="72">
        <v>62.30760367806716</v>
      </c>
      <c r="E28" s="72">
        <v>66.597845824429385</v>
      </c>
      <c r="F28" s="72">
        <v>59.799576435933083</v>
      </c>
      <c r="G28" s="72">
        <v>52.353862465309533</v>
      </c>
      <c r="H28" s="72">
        <v>51.41345389542807</v>
      </c>
      <c r="I28" s="72">
        <v>70.388918786977214</v>
      </c>
      <c r="J28" s="72">
        <v>19.572749210779993</v>
      </c>
      <c r="K28" s="72">
        <v>56.098280069837962</v>
      </c>
      <c r="L28" s="72">
        <v>119.78453417909921</v>
      </c>
      <c r="M28" s="72">
        <v>74.516340251777422</v>
      </c>
      <c r="N28" s="72">
        <v>97.121028866805986</v>
      </c>
      <c r="O28" s="78">
        <v>98.128008698726205</v>
      </c>
      <c r="P28" s="78">
        <v>92.058198650833234</v>
      </c>
      <c r="Q28" s="72">
        <v>57.566536653607251</v>
      </c>
      <c r="R28" s="72">
        <v>95.408295832619075</v>
      </c>
      <c r="S28" s="72">
        <v>53.056296191607792</v>
      </c>
      <c r="T28" s="72">
        <v>35.610361260951443</v>
      </c>
      <c r="U28" s="72">
        <v>32.207949966270505</v>
      </c>
      <c r="V28" s="72">
        <v>35.33095662153135</v>
      </c>
      <c r="W28" s="72">
        <v>43.530564058057259</v>
      </c>
      <c r="X28" s="72">
        <v>25.820096062154853</v>
      </c>
      <c r="Y28" s="72">
        <v>16.386840066621897</v>
      </c>
      <c r="Z28" s="72">
        <v>8.0842107715300049</v>
      </c>
      <c r="AA28" s="72">
        <v>34.892466606297894</v>
      </c>
      <c r="AB28" s="72">
        <v>47.850176758600959</v>
      </c>
      <c r="AC28" s="72">
        <v>63.768333929030867</v>
      </c>
      <c r="AD28" s="72">
        <v>55.981754565735443</v>
      </c>
      <c r="AE28" s="72">
        <v>53.510384449834127</v>
      </c>
    </row>
    <row r="29" spans="1:31" x14ac:dyDescent="0.2">
      <c r="A29" s="42">
        <v>1972</v>
      </c>
      <c r="B29" s="72">
        <v>115.75346343290957</v>
      </c>
      <c r="C29" s="72">
        <v>57.044246524815634</v>
      </c>
      <c r="D29" s="72">
        <v>62.288302504879347</v>
      </c>
      <c r="E29" s="72">
        <v>70.246988916675292</v>
      </c>
      <c r="F29" s="72">
        <v>60.847702501585388</v>
      </c>
      <c r="G29" s="72">
        <v>55.426106446136799</v>
      </c>
      <c r="H29" s="72">
        <v>54.90188553975208</v>
      </c>
      <c r="I29" s="72">
        <v>72.611169792980732</v>
      </c>
      <c r="J29" s="72">
        <v>20.124969126917922</v>
      </c>
      <c r="K29" s="72">
        <v>57.783686045304179</v>
      </c>
      <c r="L29" s="72">
        <v>123.16761315883043</v>
      </c>
      <c r="M29" s="72">
        <v>76.682686688216279</v>
      </c>
      <c r="N29" s="72">
        <v>98.427682571835447</v>
      </c>
      <c r="O29" s="78">
        <v>97.314844709524138</v>
      </c>
      <c r="P29" s="78">
        <v>96.836273642388832</v>
      </c>
      <c r="Q29" s="72">
        <v>59.040088043115269</v>
      </c>
      <c r="R29" s="72">
        <v>99.122080178270053</v>
      </c>
      <c r="S29" s="72">
        <v>55.132481269107274</v>
      </c>
      <c r="T29" s="72">
        <v>37.943517183771348</v>
      </c>
      <c r="U29" s="72">
        <v>34.768027522719841</v>
      </c>
      <c r="V29" s="72">
        <v>37.437811709016898</v>
      </c>
      <c r="W29" s="72">
        <v>45.924645817651296</v>
      </c>
      <c r="X29" s="72">
        <v>27.949467682177744</v>
      </c>
      <c r="Y29" s="72">
        <v>17.718123011009325</v>
      </c>
      <c r="Z29" s="72">
        <v>8.7302840247940399</v>
      </c>
      <c r="AA29" s="72">
        <v>37.741299595523166</v>
      </c>
      <c r="AB29" s="72">
        <v>50.108106339716059</v>
      </c>
      <c r="AC29" s="72">
        <v>65.643624986933759</v>
      </c>
      <c r="AD29" s="72">
        <v>58.139503590658435</v>
      </c>
      <c r="AE29" s="72">
        <v>55.685175197477058</v>
      </c>
    </row>
    <row r="30" spans="1:31" x14ac:dyDescent="0.2">
      <c r="A30" s="42">
        <v>1973</v>
      </c>
      <c r="B30" s="72">
        <v>122.56179556210168</v>
      </c>
      <c r="C30" s="72">
        <v>59.29374119124126</v>
      </c>
      <c r="D30" s="72">
        <v>65.017578003226149</v>
      </c>
      <c r="E30" s="72">
        <v>74.689007278161412</v>
      </c>
      <c r="F30" s="72">
        <v>62.674227873858271</v>
      </c>
      <c r="G30" s="72">
        <v>58.525656914945557</v>
      </c>
      <c r="H30" s="72">
        <v>58.181211882101259</v>
      </c>
      <c r="I30" s="72">
        <v>76.306080839581384</v>
      </c>
      <c r="J30" s="72">
        <v>20.583499506437878</v>
      </c>
      <c r="K30" s="72">
        <v>59.910445918466223</v>
      </c>
      <c r="L30" s="72">
        <v>133.55069385920351</v>
      </c>
      <c r="M30" s="72">
        <v>81.336329831408833</v>
      </c>
      <c r="N30" s="72">
        <v>102.17773617446007</v>
      </c>
      <c r="O30" s="78">
        <v>97.293816149389116</v>
      </c>
      <c r="P30" s="78">
        <v>105.43555108080081</v>
      </c>
      <c r="Q30" s="72">
        <v>64.352012122346252</v>
      </c>
      <c r="R30" s="72">
        <v>105.89522045868308</v>
      </c>
      <c r="S30" s="72">
        <v>58.784082536823732</v>
      </c>
      <c r="T30" s="72">
        <v>41.426485244810962</v>
      </c>
      <c r="U30" s="72">
        <v>39.280098443822894</v>
      </c>
      <c r="V30" s="72">
        <v>40.211636061802572</v>
      </c>
      <c r="W30" s="72">
        <v>48.9361222183366</v>
      </c>
      <c r="X30" s="72">
        <v>31.0114601487161</v>
      </c>
      <c r="Y30" s="72">
        <v>21.402399562964277</v>
      </c>
      <c r="Z30" s="72">
        <v>9.3736541624587222</v>
      </c>
      <c r="AA30" s="72">
        <v>40.910490476704673</v>
      </c>
      <c r="AB30" s="72">
        <v>53.351127490360795</v>
      </c>
      <c r="AC30" s="72">
        <v>66.961089588201858</v>
      </c>
      <c r="AD30" s="72">
        <v>61.32759854685397</v>
      </c>
      <c r="AE30" s="72">
        <v>59.154175008152016</v>
      </c>
    </row>
    <row r="31" spans="1:31" x14ac:dyDescent="0.2">
      <c r="A31" s="42">
        <v>1974</v>
      </c>
      <c r="B31" s="72">
        <v>127.9644609601269</v>
      </c>
      <c r="C31" s="72">
        <v>62.807913357531724</v>
      </c>
      <c r="D31" s="72">
        <v>69.122988569900812</v>
      </c>
      <c r="E31" s="72">
        <v>79.777502527707554</v>
      </c>
      <c r="F31" s="72">
        <v>67.797619003379964</v>
      </c>
      <c r="G31" s="72">
        <v>61.951170909228509</v>
      </c>
      <c r="H31" s="72">
        <v>62.036897906669942</v>
      </c>
      <c r="I31" s="72">
        <v>78.352741003920201</v>
      </c>
      <c r="J31" s="72">
        <v>20.934506492173618</v>
      </c>
      <c r="K31" s="72">
        <v>63.397155876569691</v>
      </c>
      <c r="L31" s="72">
        <v>142.29699482587864</v>
      </c>
      <c r="M31" s="72">
        <v>84.733573512903419</v>
      </c>
      <c r="N31" s="72">
        <v>105.62142413582946</v>
      </c>
      <c r="O31" s="78">
        <v>110.85258719321702</v>
      </c>
      <c r="P31" s="78">
        <v>109.95579497988555</v>
      </c>
      <c r="Q31" s="72">
        <v>66.234346334750313</v>
      </c>
      <c r="R31" s="72">
        <v>111.24462106897364</v>
      </c>
      <c r="S31" s="72">
        <v>62.69002248880976</v>
      </c>
      <c r="T31" s="72">
        <v>43.331296897198442</v>
      </c>
      <c r="U31" s="72">
        <v>41.507306044694324</v>
      </c>
      <c r="V31" s="72">
        <v>41.868188946283951</v>
      </c>
      <c r="W31" s="72">
        <v>50.776524976340554</v>
      </c>
      <c r="X31" s="72">
        <v>32.90487362535535</v>
      </c>
      <c r="Y31" s="72">
        <v>24.786431271652226</v>
      </c>
      <c r="Z31" s="72">
        <v>9.7161228007649143</v>
      </c>
      <c r="AA31" s="72">
        <v>42.24628845426799</v>
      </c>
      <c r="AB31" s="72">
        <v>56.079869356937913</v>
      </c>
      <c r="AC31" s="72">
        <v>68.332904224970505</v>
      </c>
      <c r="AD31" s="72">
        <v>64.105443286193548</v>
      </c>
      <c r="AE31" s="72">
        <v>62.202879316504202</v>
      </c>
    </row>
    <row r="32" spans="1:31" x14ac:dyDescent="0.2">
      <c r="A32" s="42">
        <v>1975</v>
      </c>
      <c r="B32" s="72">
        <v>131.10533530594154</v>
      </c>
      <c r="C32" s="72">
        <v>66.344635484268807</v>
      </c>
      <c r="D32" s="72">
        <v>71.942161453694666</v>
      </c>
      <c r="E32" s="72">
        <v>85.025671851918261</v>
      </c>
      <c r="F32" s="72">
        <v>72.743401161981282</v>
      </c>
      <c r="G32" s="72">
        <v>63.501648999391307</v>
      </c>
      <c r="H32" s="72">
        <v>63.983094081099118</v>
      </c>
      <c r="I32" s="72">
        <v>78.884715124262357</v>
      </c>
      <c r="J32" s="72">
        <v>20.799250422611649</v>
      </c>
      <c r="K32" s="72">
        <v>65.187112151127707</v>
      </c>
      <c r="L32" s="72">
        <v>143.06847248326582</v>
      </c>
      <c r="M32" s="72">
        <v>86.165336140543033</v>
      </c>
      <c r="N32" s="72">
        <v>107.09800055610027</v>
      </c>
      <c r="O32" s="78">
        <v>121.66970891037148</v>
      </c>
      <c r="P32" s="78">
        <v>116.95609966005132</v>
      </c>
      <c r="Q32" s="72">
        <v>67.2382691353788</v>
      </c>
      <c r="R32" s="72">
        <v>110.91120315734003</v>
      </c>
      <c r="S32" s="72">
        <v>64.88141505383723</v>
      </c>
      <c r="T32" s="72">
        <v>44.025170207253389</v>
      </c>
      <c r="U32" s="72">
        <v>41.754761035019328</v>
      </c>
      <c r="V32" s="72">
        <v>42.922688002306757</v>
      </c>
      <c r="W32" s="72">
        <v>51.422466934547053</v>
      </c>
      <c r="X32" s="72">
        <v>33.618706817050594</v>
      </c>
      <c r="Y32" s="72">
        <v>26.250489758928083</v>
      </c>
      <c r="Z32" s="72">
        <v>9.8813664653080764</v>
      </c>
      <c r="AA32" s="72">
        <v>42.562569562539046</v>
      </c>
      <c r="AB32" s="72">
        <v>56.642510008086141</v>
      </c>
      <c r="AC32" s="72">
        <v>69.652667621053951</v>
      </c>
      <c r="AD32" s="72">
        <v>65.490933637185819</v>
      </c>
      <c r="AE32" s="72">
        <v>63.595054200833651</v>
      </c>
    </row>
    <row r="33" spans="1:31" x14ac:dyDescent="0.2">
      <c r="A33" s="42">
        <v>1976</v>
      </c>
      <c r="B33" s="72">
        <v>134.95529049895953</v>
      </c>
      <c r="C33" s="72">
        <v>69.014873241717851</v>
      </c>
      <c r="D33" s="72">
        <v>72.866279736902214</v>
      </c>
      <c r="E33" s="72">
        <v>91.387443749265529</v>
      </c>
      <c r="F33" s="72">
        <v>76.872425389382414</v>
      </c>
      <c r="G33" s="72">
        <v>63.944586955058107</v>
      </c>
      <c r="H33" s="72">
        <v>63.67886818483273</v>
      </c>
      <c r="I33" s="72">
        <v>78.813875602312223</v>
      </c>
      <c r="J33" s="72">
        <v>20.885629981773643</v>
      </c>
      <c r="K33" s="72">
        <v>66.951657037192618</v>
      </c>
      <c r="L33" s="72">
        <v>143.25766122239054</v>
      </c>
      <c r="M33" s="72">
        <v>87.678231905795329</v>
      </c>
      <c r="N33" s="72">
        <v>108.14486041392281</v>
      </c>
      <c r="O33" s="78">
        <v>120.66801897434115</v>
      </c>
      <c r="P33" s="78">
        <v>122.38491177416785</v>
      </c>
      <c r="Q33" s="72">
        <v>66.237379569943144</v>
      </c>
      <c r="R33" s="72">
        <v>114.56363024446004</v>
      </c>
      <c r="S33" s="72">
        <v>67.124960284282935</v>
      </c>
      <c r="T33" s="72">
        <v>45.074325767880111</v>
      </c>
      <c r="U33" s="72">
        <v>42.982005257670906</v>
      </c>
      <c r="V33" s="72">
        <v>44.046248941380995</v>
      </c>
      <c r="W33" s="72">
        <v>52.074769763556276</v>
      </c>
      <c r="X33" s="72">
        <v>34.410529723232671</v>
      </c>
      <c r="Y33" s="72">
        <v>27.776218007649092</v>
      </c>
      <c r="Z33" s="72">
        <v>9.9373179766651152</v>
      </c>
      <c r="AA33" s="72">
        <v>43.060937174663636</v>
      </c>
      <c r="AB33" s="72">
        <v>57.885364253380331</v>
      </c>
      <c r="AC33" s="72">
        <v>70.928237935382626</v>
      </c>
      <c r="AD33" s="72">
        <v>66.88467380113633</v>
      </c>
      <c r="AE33" s="72">
        <v>65.024479056748447</v>
      </c>
    </row>
    <row r="34" spans="1:31" x14ac:dyDescent="0.2">
      <c r="A34" s="42">
        <v>1977</v>
      </c>
      <c r="B34" s="72">
        <v>139.70623653519743</v>
      </c>
      <c r="C34" s="72">
        <v>72.318773425621671</v>
      </c>
      <c r="D34" s="72">
        <v>76.247851458654978</v>
      </c>
      <c r="E34" s="72">
        <v>99.497063498444177</v>
      </c>
      <c r="F34" s="72">
        <v>78.976876788712417</v>
      </c>
      <c r="G34" s="72">
        <v>66.134319290679812</v>
      </c>
      <c r="H34" s="72">
        <v>66.830312216650668</v>
      </c>
      <c r="I34" s="72">
        <v>79.244545484027725</v>
      </c>
      <c r="J34" s="72">
        <v>21.469966599534146</v>
      </c>
      <c r="K34" s="72">
        <v>69.498088963598548</v>
      </c>
      <c r="L34" s="72">
        <v>145.93690659327783</v>
      </c>
      <c r="M34" s="72">
        <v>90.192711242037547</v>
      </c>
      <c r="N34" s="72">
        <v>109.17991312896424</v>
      </c>
      <c r="O34" s="78">
        <v>120.27878187352734</v>
      </c>
      <c r="P34" s="78">
        <v>129.54731120669626</v>
      </c>
      <c r="Q34" s="72">
        <v>68.204152851420432</v>
      </c>
      <c r="R34" s="72">
        <v>117.18544944372066</v>
      </c>
      <c r="S34" s="72">
        <v>70.966521294727855</v>
      </c>
      <c r="T34" s="72">
        <v>46.59061948267545</v>
      </c>
      <c r="U34" s="72">
        <v>45.334755921874269</v>
      </c>
      <c r="V34" s="72">
        <v>45.310155125668373</v>
      </c>
      <c r="W34" s="72">
        <v>52.795143617421942</v>
      </c>
      <c r="X34" s="72">
        <v>35.544787712398815</v>
      </c>
      <c r="Y34" s="72">
        <v>28.186004245444963</v>
      </c>
      <c r="Z34" s="72">
        <v>10.299239411883821</v>
      </c>
      <c r="AA34" s="72">
        <v>44.379679144708199</v>
      </c>
      <c r="AB34" s="72">
        <v>60.017029699405732</v>
      </c>
      <c r="AC34" s="72">
        <v>72.192028017977762</v>
      </c>
      <c r="AD34" s="72">
        <v>68.916242164436127</v>
      </c>
      <c r="AE34" s="72">
        <v>67.305059270226621</v>
      </c>
    </row>
    <row r="35" spans="1:31" x14ac:dyDescent="0.2">
      <c r="A35" s="42">
        <v>1978</v>
      </c>
      <c r="B35" s="72">
        <v>144.18569781319752</v>
      </c>
      <c r="C35" s="72">
        <v>77.982804480553142</v>
      </c>
      <c r="D35" s="72">
        <v>81.94742472153861</v>
      </c>
      <c r="E35" s="72">
        <v>110.21080104861949</v>
      </c>
      <c r="F35" s="72">
        <v>80.256971489050926</v>
      </c>
      <c r="G35" s="72">
        <v>67.969872193808285</v>
      </c>
      <c r="H35" s="72">
        <v>68.846283125691798</v>
      </c>
      <c r="I35" s="72">
        <v>81.004546447091812</v>
      </c>
      <c r="J35" s="72">
        <v>23.030446204662521</v>
      </c>
      <c r="K35" s="72">
        <v>72.448331069110509</v>
      </c>
      <c r="L35" s="72">
        <v>151.54106932512781</v>
      </c>
      <c r="M35" s="72">
        <v>93.322245955344428</v>
      </c>
      <c r="N35" s="72">
        <v>110.06638719840281</v>
      </c>
      <c r="O35" s="78">
        <v>120.71439237798002</v>
      </c>
      <c r="P35" s="78">
        <v>134.09799292111603</v>
      </c>
      <c r="Q35" s="72">
        <v>71.333570935374553</v>
      </c>
      <c r="R35" s="72">
        <v>118.78022966538637</v>
      </c>
      <c r="S35" s="72">
        <v>75.292527998445209</v>
      </c>
      <c r="T35" s="72">
        <v>48.989643336060702</v>
      </c>
      <c r="U35" s="72">
        <v>49.009700861571588</v>
      </c>
      <c r="V35" s="72">
        <v>47.266798195107221</v>
      </c>
      <c r="W35" s="72">
        <v>53.961782387205403</v>
      </c>
      <c r="X35" s="72">
        <v>38.44715128189663</v>
      </c>
      <c r="Y35" s="72">
        <v>30.37872960187876</v>
      </c>
      <c r="Z35" s="72">
        <v>12.790267058696626</v>
      </c>
      <c r="AA35" s="72">
        <v>47.649292004304328</v>
      </c>
      <c r="AB35" s="72">
        <v>62.909024211220959</v>
      </c>
      <c r="AC35" s="72">
        <v>73.868934225363802</v>
      </c>
      <c r="AD35" s="72">
        <v>71.702700219914817</v>
      </c>
      <c r="AE35" s="72">
        <v>70.417804275440247</v>
      </c>
    </row>
    <row r="36" spans="1:31" x14ac:dyDescent="0.2">
      <c r="A36" s="42">
        <v>1979</v>
      </c>
      <c r="B36" s="72">
        <v>148.69506434809983</v>
      </c>
      <c r="C36" s="72">
        <v>83.912780397367641</v>
      </c>
      <c r="D36" s="72">
        <v>87.967560223887205</v>
      </c>
      <c r="E36" s="72">
        <v>117.82793101502067</v>
      </c>
      <c r="F36" s="72">
        <v>84.583133335940133</v>
      </c>
      <c r="G36" s="72">
        <v>69.391133605787871</v>
      </c>
      <c r="H36" s="72">
        <v>70.301425793318685</v>
      </c>
      <c r="I36" s="72">
        <v>82.734606902411841</v>
      </c>
      <c r="J36" s="72">
        <v>25.1767111602623</v>
      </c>
      <c r="K36" s="72">
        <v>75.537840479702965</v>
      </c>
      <c r="L36" s="72">
        <v>148.88714903299623</v>
      </c>
      <c r="M36" s="72">
        <v>97.765326364615078</v>
      </c>
      <c r="N36" s="72">
        <v>113.55914742138629</v>
      </c>
      <c r="O36" s="78">
        <v>122.34878266890766</v>
      </c>
      <c r="P36" s="78">
        <v>137.65862020596947</v>
      </c>
      <c r="Q36" s="72">
        <v>76.172089232964595</v>
      </c>
      <c r="R36" s="72">
        <v>123.38112627660797</v>
      </c>
      <c r="S36" s="72">
        <v>79.996262643027649</v>
      </c>
      <c r="T36" s="72">
        <v>52.706817482892461</v>
      </c>
      <c r="U36" s="72">
        <v>52.815403030549234</v>
      </c>
      <c r="V36" s="72">
        <v>51.108667649620067</v>
      </c>
      <c r="W36" s="72">
        <v>57.106972098936055</v>
      </c>
      <c r="X36" s="72">
        <v>42.09501122886315</v>
      </c>
      <c r="Y36" s="72">
        <v>33.172853327494288</v>
      </c>
      <c r="Z36" s="72">
        <v>15.808512611295908</v>
      </c>
      <c r="AA36" s="72">
        <v>51.908773805416047</v>
      </c>
      <c r="AB36" s="72">
        <v>66.31764166750348</v>
      </c>
      <c r="AC36" s="72">
        <v>75.159099168442467</v>
      </c>
      <c r="AD36" s="72">
        <v>74.67377367046393</v>
      </c>
      <c r="AE36" s="72">
        <v>73.845191257240501</v>
      </c>
    </row>
    <row r="37" spans="1:31" x14ac:dyDescent="0.2">
      <c r="A37" s="42">
        <v>1980</v>
      </c>
      <c r="B37" s="72">
        <v>148.67881175717378</v>
      </c>
      <c r="C37" s="72">
        <v>89.964099485707962</v>
      </c>
      <c r="D37" s="72">
        <v>96.747838355783941</v>
      </c>
      <c r="E37" s="72">
        <v>118.72445470622839</v>
      </c>
      <c r="F37" s="72">
        <v>87.745369749795287</v>
      </c>
      <c r="G37" s="72">
        <v>71.523767446926058</v>
      </c>
      <c r="H37" s="72">
        <v>72.441212504157377</v>
      </c>
      <c r="I37" s="72">
        <v>85.198385294975054</v>
      </c>
      <c r="J37" s="72">
        <v>27.660777541928525</v>
      </c>
      <c r="K37" s="72">
        <v>78.324046102459135</v>
      </c>
      <c r="L37" s="72">
        <v>142.4118393335703</v>
      </c>
      <c r="M37" s="72">
        <v>101.10820710874088</v>
      </c>
      <c r="N37" s="72">
        <v>115.77422330917121</v>
      </c>
      <c r="O37" s="78">
        <v>123.52352185884953</v>
      </c>
      <c r="P37" s="78">
        <v>138.55402160992341</v>
      </c>
      <c r="Q37" s="72">
        <v>82.244092279719965</v>
      </c>
      <c r="R37" s="72">
        <v>123.39886465761126</v>
      </c>
      <c r="S37" s="72">
        <v>84.43436623754701</v>
      </c>
      <c r="T37" s="72">
        <v>54.588323469623532</v>
      </c>
      <c r="U37" s="72">
        <v>53.723114034477085</v>
      </c>
      <c r="V37" s="72">
        <v>53.438333443134852</v>
      </c>
      <c r="W37" s="72">
        <v>59.592073721452039</v>
      </c>
      <c r="X37" s="72">
        <v>44.93777135238571</v>
      </c>
      <c r="Y37" s="72">
        <v>36.137651223603555</v>
      </c>
      <c r="Z37" s="72">
        <v>18.819016134024238</v>
      </c>
      <c r="AA37" s="72">
        <v>54.697347959175382</v>
      </c>
      <c r="AB37" s="72">
        <v>68.222710386714795</v>
      </c>
      <c r="AC37" s="72">
        <v>76.518787230981104</v>
      </c>
      <c r="AD37" s="72">
        <v>76.997632284056863</v>
      </c>
      <c r="AE37" s="72">
        <v>76.434785715828014</v>
      </c>
    </row>
    <row r="38" spans="1:31" x14ac:dyDescent="0.2">
      <c r="A38" s="42">
        <v>1981</v>
      </c>
      <c r="B38" s="72">
        <v>146.72595720075853</v>
      </c>
      <c r="C38" s="72">
        <v>103.9681643497417</v>
      </c>
      <c r="D38" s="72">
        <v>108.11155300321826</v>
      </c>
      <c r="E38" s="72">
        <v>119.67364413316372</v>
      </c>
      <c r="F38" s="72">
        <v>93.483735431723105</v>
      </c>
      <c r="G38" s="72">
        <v>73.159272957293311</v>
      </c>
      <c r="H38" s="72">
        <v>73.926620213493223</v>
      </c>
      <c r="I38" s="72">
        <v>87.883627562938926</v>
      </c>
      <c r="J38" s="72">
        <v>28.901807545134876</v>
      </c>
      <c r="K38" s="72">
        <v>81.256906553823129</v>
      </c>
      <c r="L38" s="72">
        <v>136.47348576942258</v>
      </c>
      <c r="M38" s="72">
        <v>102.38935677077606</v>
      </c>
      <c r="N38" s="72">
        <v>115.2910181210047</v>
      </c>
      <c r="O38" s="78">
        <v>122.54916472293135</v>
      </c>
      <c r="P38" s="78">
        <v>140.31471171989369</v>
      </c>
      <c r="Q38" s="72">
        <v>84.389143527635539</v>
      </c>
      <c r="R38" s="72">
        <v>120.94319124109023</v>
      </c>
      <c r="S38" s="72">
        <v>87.742791899821171</v>
      </c>
      <c r="T38" s="72">
        <v>56.686240478942644</v>
      </c>
      <c r="U38" s="72">
        <v>55.5868809216106</v>
      </c>
      <c r="V38" s="72">
        <v>55.559144316423229</v>
      </c>
      <c r="W38" s="72">
        <v>62.00748600518277</v>
      </c>
      <c r="X38" s="72">
        <v>48.140198324843233</v>
      </c>
      <c r="Y38" s="72">
        <v>39.783311136895762</v>
      </c>
      <c r="Z38" s="72">
        <v>22.184183600245582</v>
      </c>
      <c r="AA38" s="72">
        <v>57.627967857980863</v>
      </c>
      <c r="AB38" s="72">
        <v>69.172227524061853</v>
      </c>
      <c r="AC38" s="72">
        <v>77.48265135653358</v>
      </c>
      <c r="AD38" s="72">
        <v>79.079609460710515</v>
      </c>
      <c r="AE38" s="72">
        <v>78.811061034451214</v>
      </c>
    </row>
    <row r="39" spans="1:31" x14ac:dyDescent="0.2">
      <c r="A39" s="42">
        <v>1982</v>
      </c>
      <c r="B39" s="72">
        <v>141.51785299821032</v>
      </c>
      <c r="C39" s="72">
        <v>110.49671228708462</v>
      </c>
      <c r="D39" s="72">
        <v>115.96759080649997</v>
      </c>
      <c r="E39" s="72">
        <v>121.81566878043309</v>
      </c>
      <c r="F39" s="72">
        <v>101.49543522440909</v>
      </c>
      <c r="G39" s="72">
        <v>74.306350165603391</v>
      </c>
      <c r="H39" s="72">
        <v>75.098492830564183</v>
      </c>
      <c r="I39" s="72">
        <v>89.239486579719866</v>
      </c>
      <c r="J39" s="72">
        <v>29.874697801825246</v>
      </c>
      <c r="K39" s="72">
        <v>82.741489636514288</v>
      </c>
      <c r="L39" s="72">
        <v>127.46484879532062</v>
      </c>
      <c r="M39" s="72">
        <v>102.03492129071078</v>
      </c>
      <c r="N39" s="72">
        <v>112.97115487225636</v>
      </c>
      <c r="O39" s="78">
        <v>120.4593760211571</v>
      </c>
      <c r="P39" s="78">
        <v>138.77804797940163</v>
      </c>
      <c r="Q39" s="72">
        <v>82.65746375636239</v>
      </c>
      <c r="R39" s="72">
        <v>117.83943608538938</v>
      </c>
      <c r="S39" s="72">
        <v>89.588472486718032</v>
      </c>
      <c r="T39" s="72">
        <v>58.746132562449965</v>
      </c>
      <c r="U39" s="72">
        <v>57.717806065679824</v>
      </c>
      <c r="V39" s="72">
        <v>57.414381605544776</v>
      </c>
      <c r="W39" s="72">
        <v>64.4019411152331</v>
      </c>
      <c r="X39" s="72">
        <v>51.180544224760325</v>
      </c>
      <c r="Y39" s="72">
        <v>43.033006511381345</v>
      </c>
      <c r="Z39" s="72">
        <v>25.335209424506022</v>
      </c>
      <c r="AA39" s="72">
        <v>60.569468817494794</v>
      </c>
      <c r="AB39" s="72">
        <v>70.213923801521659</v>
      </c>
      <c r="AC39" s="72">
        <v>78.217996600633029</v>
      </c>
      <c r="AD39" s="72">
        <v>80.182440577610691</v>
      </c>
      <c r="AE39" s="72">
        <v>80.0213057215974</v>
      </c>
    </row>
    <row r="40" spans="1:31" x14ac:dyDescent="0.2">
      <c r="A40" s="42">
        <v>1983</v>
      </c>
      <c r="B40" s="72">
        <v>136.07580192787577</v>
      </c>
      <c r="C40" s="72">
        <v>112.89721664300498</v>
      </c>
      <c r="D40" s="72">
        <v>118.36566388977982</v>
      </c>
      <c r="E40" s="72">
        <v>120.53347417286066</v>
      </c>
      <c r="F40" s="72">
        <v>103.6275256151141</v>
      </c>
      <c r="G40" s="72">
        <v>75.183689669181206</v>
      </c>
      <c r="H40" s="72">
        <v>76.429942439890269</v>
      </c>
      <c r="I40" s="72">
        <v>88.059293825287426</v>
      </c>
      <c r="J40" s="72">
        <v>30.706497483551573</v>
      </c>
      <c r="K40" s="72">
        <v>82.192493736018577</v>
      </c>
      <c r="L40" s="72">
        <v>119.37271355417076</v>
      </c>
      <c r="M40" s="72">
        <v>101.6090568666979</v>
      </c>
      <c r="N40" s="72">
        <v>111.33379742978602</v>
      </c>
      <c r="O40" s="78">
        <v>116.24366463844589</v>
      </c>
      <c r="P40" s="78">
        <v>133.69072940953367</v>
      </c>
      <c r="Q40" s="72">
        <v>82.289332080907514</v>
      </c>
      <c r="R40" s="72">
        <v>119.95489427595645</v>
      </c>
      <c r="S40" s="72">
        <v>90.489178481827139</v>
      </c>
      <c r="T40" s="72">
        <v>62.924502900532595</v>
      </c>
      <c r="U40" s="72">
        <v>64.482504628081969</v>
      </c>
      <c r="V40" s="72">
        <v>59.979177480365173</v>
      </c>
      <c r="W40" s="72">
        <v>67.675684624689495</v>
      </c>
      <c r="X40" s="72">
        <v>55.653377559034091</v>
      </c>
      <c r="Y40" s="72">
        <v>47.834236440682069</v>
      </c>
      <c r="Z40" s="72">
        <v>31.773857040886739</v>
      </c>
      <c r="AA40" s="72">
        <v>64.531081657565394</v>
      </c>
      <c r="AB40" s="72">
        <v>71.717662855738965</v>
      </c>
      <c r="AC40" s="72">
        <v>79.508068571618381</v>
      </c>
      <c r="AD40" s="72">
        <v>81.317323664349033</v>
      </c>
      <c r="AE40" s="72">
        <v>81.205076478253233</v>
      </c>
    </row>
    <row r="41" spans="1:31" x14ac:dyDescent="0.2">
      <c r="A41" s="42">
        <v>1984</v>
      </c>
      <c r="B41" s="72">
        <v>130.55064747363005</v>
      </c>
      <c r="C41" s="72">
        <v>116.11391869410917</v>
      </c>
      <c r="D41" s="72">
        <v>122.02007239303904</v>
      </c>
      <c r="E41" s="72">
        <v>118.80183242272473</v>
      </c>
      <c r="F41" s="72">
        <v>102.4945603549149</v>
      </c>
      <c r="G41" s="72">
        <v>77.200095832621173</v>
      </c>
      <c r="H41" s="72">
        <v>78.85943733151268</v>
      </c>
      <c r="I41" s="72">
        <v>87.466219409653291</v>
      </c>
      <c r="J41" s="72">
        <v>34.920797636036603</v>
      </c>
      <c r="K41" s="72">
        <v>83.1774881476817</v>
      </c>
      <c r="L41" s="72">
        <v>114.88650632967406</v>
      </c>
      <c r="M41" s="72">
        <v>101.45171061721912</v>
      </c>
      <c r="N41" s="72">
        <v>109.93699763294924</v>
      </c>
      <c r="O41" s="78">
        <v>112.64155536789619</v>
      </c>
      <c r="P41" s="78">
        <v>128.70489669916446</v>
      </c>
      <c r="Q41" s="72">
        <v>79.748569335053787</v>
      </c>
      <c r="R41" s="72">
        <v>123.20445590124385</v>
      </c>
      <c r="S41" s="72">
        <v>91.754173788823579</v>
      </c>
      <c r="T41" s="72">
        <v>69.124943018727677</v>
      </c>
      <c r="U41" s="72">
        <v>74.007154414040272</v>
      </c>
      <c r="V41" s="72">
        <v>64.21089011745967</v>
      </c>
      <c r="W41" s="72">
        <v>72.170035267288497</v>
      </c>
      <c r="X41" s="72">
        <v>62.444815818213264</v>
      </c>
      <c r="Y41" s="72">
        <v>54.577597413921282</v>
      </c>
      <c r="Z41" s="72">
        <v>41.896542416129179</v>
      </c>
      <c r="AA41" s="72">
        <v>70.766297710146347</v>
      </c>
      <c r="AB41" s="72">
        <v>73.449872538026298</v>
      </c>
      <c r="AC41" s="72">
        <v>81.025257491555138</v>
      </c>
      <c r="AD41" s="72">
        <v>83.315113504050842</v>
      </c>
      <c r="AE41" s="72">
        <v>83.549626879148121</v>
      </c>
    </row>
    <row r="42" spans="1:31" x14ac:dyDescent="0.2">
      <c r="A42" s="42">
        <v>1985</v>
      </c>
      <c r="B42" s="72">
        <v>123.64252652717539</v>
      </c>
      <c r="C42" s="72">
        <v>117.69642117805616</v>
      </c>
      <c r="D42" s="72">
        <v>124.84162560099043</v>
      </c>
      <c r="E42" s="72">
        <v>118.10355466854685</v>
      </c>
      <c r="F42" s="72">
        <v>100.71835991229668</v>
      </c>
      <c r="G42" s="72">
        <v>82.424240612822004</v>
      </c>
      <c r="H42" s="72">
        <v>85.027508768195759</v>
      </c>
      <c r="I42" s="72">
        <v>88.102133007050057</v>
      </c>
      <c r="J42" s="72">
        <v>40.954726452928533</v>
      </c>
      <c r="K42" s="72">
        <v>84.966193584305998</v>
      </c>
      <c r="L42" s="72">
        <v>113.6947411787188</v>
      </c>
      <c r="M42" s="72">
        <v>101.34200023955115</v>
      </c>
      <c r="N42" s="72">
        <v>107.6641385374256</v>
      </c>
      <c r="O42" s="78">
        <v>110.13294229807344</v>
      </c>
      <c r="P42" s="78">
        <v>123.24294122780141</v>
      </c>
      <c r="Q42" s="72">
        <v>79.273047714982383</v>
      </c>
      <c r="R42" s="72">
        <v>120.73356566604531</v>
      </c>
      <c r="S42" s="72">
        <v>93.888175298343597</v>
      </c>
      <c r="T42" s="72">
        <v>73.588523220112478</v>
      </c>
      <c r="U42" s="72">
        <v>79.578254537576726</v>
      </c>
      <c r="V42" s="72">
        <v>67.93528732067287</v>
      </c>
      <c r="W42" s="72">
        <v>76.351162232634096</v>
      </c>
      <c r="X42" s="72">
        <v>68.804174602244061</v>
      </c>
      <c r="Y42" s="72">
        <v>61.215635012293426</v>
      </c>
      <c r="Z42" s="72">
        <v>48.886826913843336</v>
      </c>
      <c r="AA42" s="72">
        <v>76.889777288489938</v>
      </c>
      <c r="AB42" s="72">
        <v>76.133969884589689</v>
      </c>
      <c r="AC42" s="72">
        <v>82.995055597501704</v>
      </c>
      <c r="AD42" s="72">
        <v>85.741123146565883</v>
      </c>
      <c r="AE42" s="72">
        <v>86.251148373707281</v>
      </c>
    </row>
    <row r="43" spans="1:31" x14ac:dyDescent="0.2">
      <c r="A43" s="42">
        <v>1986</v>
      </c>
      <c r="B43" s="72">
        <v>116.91786682773596</v>
      </c>
      <c r="C43" s="72">
        <v>114.77289354661487</v>
      </c>
      <c r="D43" s="72">
        <v>121.90333959545471</v>
      </c>
      <c r="E43" s="72">
        <v>114.81742986702783</v>
      </c>
      <c r="F43" s="72">
        <v>97.293585509754564</v>
      </c>
      <c r="G43" s="72">
        <v>85.957411424646764</v>
      </c>
      <c r="H43" s="72">
        <v>89.38143907397783</v>
      </c>
      <c r="I43" s="72">
        <v>86.882193016635895</v>
      </c>
      <c r="J43" s="72">
        <v>47.833704101174511</v>
      </c>
      <c r="K43" s="72">
        <v>85.300111820861673</v>
      </c>
      <c r="L43" s="72">
        <v>112.3152817889917</v>
      </c>
      <c r="M43" s="72">
        <v>102.40294702319184</v>
      </c>
      <c r="N43" s="72">
        <v>107.81313562468476</v>
      </c>
      <c r="O43" s="78">
        <v>107.94203794317139</v>
      </c>
      <c r="P43" s="78">
        <v>119.00753841038696</v>
      </c>
      <c r="Q43" s="72">
        <v>85.188343523276643</v>
      </c>
      <c r="R43" s="72">
        <v>122.29273284852653</v>
      </c>
      <c r="S43" s="72">
        <v>96.078343277565324</v>
      </c>
      <c r="T43" s="72">
        <v>77.593206848954509</v>
      </c>
      <c r="U43" s="72">
        <v>84.652856725239175</v>
      </c>
      <c r="V43" s="72">
        <v>71.231699087415024</v>
      </c>
      <c r="W43" s="72">
        <v>80.119464079286672</v>
      </c>
      <c r="X43" s="72">
        <v>75.145945333309271</v>
      </c>
      <c r="Y43" s="72">
        <v>68.979132579745723</v>
      </c>
      <c r="Z43" s="72">
        <v>56.043413313442692</v>
      </c>
      <c r="AA43" s="72">
        <v>82.264825844144752</v>
      </c>
      <c r="AB43" s="72">
        <v>79.159544179740038</v>
      </c>
      <c r="AC43" s="72">
        <v>84.828165859412493</v>
      </c>
      <c r="AD43" s="72">
        <v>87.658459376448249</v>
      </c>
      <c r="AE43" s="72">
        <v>88.282324040559743</v>
      </c>
    </row>
    <row r="44" spans="1:31" x14ac:dyDescent="0.2">
      <c r="A44" s="42">
        <v>1987</v>
      </c>
      <c r="B44" s="72">
        <v>112.79554016071548</v>
      </c>
      <c r="C44" s="72">
        <v>112.54022735562958</v>
      </c>
      <c r="D44" s="72">
        <v>119.85000475630187</v>
      </c>
      <c r="E44" s="72">
        <v>110.52526201815193</v>
      </c>
      <c r="F44" s="72">
        <v>94.204255383282359</v>
      </c>
      <c r="G44" s="72">
        <v>89.199721662369086</v>
      </c>
      <c r="H44" s="72">
        <v>92.907394510169183</v>
      </c>
      <c r="I44" s="72">
        <v>86.832761725619903</v>
      </c>
      <c r="J44" s="72">
        <v>55.034048577188301</v>
      </c>
      <c r="K44" s="72">
        <v>86.741551783778391</v>
      </c>
      <c r="L44" s="72">
        <v>112.39569011331302</v>
      </c>
      <c r="M44" s="72">
        <v>102.31550922293712</v>
      </c>
      <c r="N44" s="72">
        <v>106.11222462247136</v>
      </c>
      <c r="O44" s="78">
        <v>105.5888259754541</v>
      </c>
      <c r="P44" s="78">
        <v>115.18598667876158</v>
      </c>
      <c r="Q44" s="72">
        <v>86.80614134787416</v>
      </c>
      <c r="R44" s="72">
        <v>120.43014859035094</v>
      </c>
      <c r="S44" s="72">
        <v>97.909644907176727</v>
      </c>
      <c r="T44" s="72">
        <v>78.833094331196278</v>
      </c>
      <c r="U44" s="72">
        <v>84.398873783801861</v>
      </c>
      <c r="V44" s="72">
        <v>73.093122079545424</v>
      </c>
      <c r="W44" s="72">
        <v>82.608763770639143</v>
      </c>
      <c r="X44" s="72">
        <v>80.74701886995264</v>
      </c>
      <c r="Y44" s="72">
        <v>75.534955648595059</v>
      </c>
      <c r="Z44" s="72">
        <v>64.1224501260903</v>
      </c>
      <c r="AA44" s="72">
        <v>86.868139717960645</v>
      </c>
      <c r="AB44" s="72">
        <v>82.623510372970856</v>
      </c>
      <c r="AC44" s="72">
        <v>86.992710892828256</v>
      </c>
      <c r="AD44" s="72">
        <v>89.376557678998552</v>
      </c>
      <c r="AE44" s="72">
        <v>89.973275515615128</v>
      </c>
    </row>
    <row r="45" spans="1:31" x14ac:dyDescent="0.2">
      <c r="A45" s="42">
        <v>1988</v>
      </c>
      <c r="B45" s="72">
        <v>109.33478915810808</v>
      </c>
      <c r="C45" s="72">
        <v>109.93870741800649</v>
      </c>
      <c r="D45" s="72">
        <v>115.57091570053872</v>
      </c>
      <c r="E45" s="72">
        <v>110.58883976736828</v>
      </c>
      <c r="F45" s="72">
        <v>91.889690293954658</v>
      </c>
      <c r="G45" s="72">
        <v>91.755008984678156</v>
      </c>
      <c r="H45" s="72">
        <v>95.254042109714518</v>
      </c>
      <c r="I45" s="72">
        <v>87.552005408404327</v>
      </c>
      <c r="J45" s="72">
        <v>63.150119730791971</v>
      </c>
      <c r="K45" s="72">
        <v>87.914388220553718</v>
      </c>
      <c r="L45" s="72">
        <v>112.41679295222616</v>
      </c>
      <c r="M45" s="72">
        <v>102.30920992128225</v>
      </c>
      <c r="N45" s="72">
        <v>105.3501421657534</v>
      </c>
      <c r="O45" s="78">
        <v>104.21493691341529</v>
      </c>
      <c r="P45" s="78">
        <v>111.54363720436737</v>
      </c>
      <c r="Q45" s="72">
        <v>89.118792793232231</v>
      </c>
      <c r="R45" s="72">
        <v>119.09483440615642</v>
      </c>
      <c r="S45" s="72">
        <v>98.960343528095166</v>
      </c>
      <c r="T45" s="72">
        <v>81.997523002499619</v>
      </c>
      <c r="U45" s="72">
        <v>86.841159025588254</v>
      </c>
      <c r="V45" s="72">
        <v>76.869568103830915</v>
      </c>
      <c r="W45" s="72">
        <v>85.654971429893209</v>
      </c>
      <c r="X45" s="72">
        <v>86.390621874661704</v>
      </c>
      <c r="Y45" s="72">
        <v>83.345775419662118</v>
      </c>
      <c r="Z45" s="72">
        <v>70.916936303828066</v>
      </c>
      <c r="AA45" s="72">
        <v>91.064415630758845</v>
      </c>
      <c r="AB45" s="72">
        <v>86.44720720989045</v>
      </c>
      <c r="AC45" s="72">
        <v>89.225563806516845</v>
      </c>
      <c r="AD45" s="72">
        <v>91.308212808743093</v>
      </c>
      <c r="AE45" s="72">
        <v>91.904334854245448</v>
      </c>
    </row>
    <row r="46" spans="1:31" x14ac:dyDescent="0.2">
      <c r="A46" s="42">
        <v>1989</v>
      </c>
      <c r="B46" s="72">
        <v>107.30980426358504</v>
      </c>
      <c r="C46" s="72">
        <v>106.61163234321913</v>
      </c>
      <c r="D46" s="72">
        <v>110.80751520598979</v>
      </c>
      <c r="E46" s="72">
        <v>107.48566100097446</v>
      </c>
      <c r="F46" s="72">
        <v>91.540184156611446</v>
      </c>
      <c r="G46" s="72">
        <v>92.703184449745805</v>
      </c>
      <c r="H46" s="72">
        <v>95.337456988073995</v>
      </c>
      <c r="I46" s="72">
        <v>88.830472480507865</v>
      </c>
      <c r="J46" s="72">
        <v>72.596962655788275</v>
      </c>
      <c r="K46" s="72">
        <v>90.854141617989001</v>
      </c>
      <c r="L46" s="72">
        <v>112.1713520953312</v>
      </c>
      <c r="M46" s="72">
        <v>102.33591834356989</v>
      </c>
      <c r="N46" s="72">
        <v>104.80632969748277</v>
      </c>
      <c r="O46" s="78">
        <v>102.85207263689541</v>
      </c>
      <c r="P46" s="78">
        <v>108.81154419470295</v>
      </c>
      <c r="Q46" s="72">
        <v>91.968012304315664</v>
      </c>
      <c r="R46" s="72">
        <v>117.79558242980576</v>
      </c>
      <c r="S46" s="72">
        <v>99.585756230287359</v>
      </c>
      <c r="T46" s="72">
        <v>85.488451047133381</v>
      </c>
      <c r="U46" s="72">
        <v>89.866145982257095</v>
      </c>
      <c r="V46" s="72">
        <v>80.750803262509152</v>
      </c>
      <c r="W46" s="72">
        <v>89.097227597868951</v>
      </c>
      <c r="X46" s="72">
        <v>91.967789275134493</v>
      </c>
      <c r="Y46" s="72">
        <v>91.263235704982449</v>
      </c>
      <c r="Z46" s="72">
        <v>77.79947140993589</v>
      </c>
      <c r="AA46" s="72">
        <v>95.028492071000997</v>
      </c>
      <c r="AB46" s="72">
        <v>90.800219570393878</v>
      </c>
      <c r="AC46" s="72">
        <v>91.682366194665818</v>
      </c>
      <c r="AD46" s="72">
        <v>93.609932932441367</v>
      </c>
      <c r="AE46" s="72">
        <v>94.186797299674126</v>
      </c>
    </row>
    <row r="47" spans="1:31" x14ac:dyDescent="0.2">
      <c r="A47" s="42">
        <v>1990</v>
      </c>
      <c r="B47" s="72">
        <v>105.57724571291759</v>
      </c>
      <c r="C47" s="72">
        <v>105.01019440954597</v>
      </c>
      <c r="D47" s="72">
        <v>108.4134043961229</v>
      </c>
      <c r="E47" s="72">
        <v>105.22502433070532</v>
      </c>
      <c r="F47" s="72">
        <v>93.087817851765919</v>
      </c>
      <c r="G47" s="72">
        <v>95.762712501809801</v>
      </c>
      <c r="H47" s="72">
        <v>97.850646044414489</v>
      </c>
      <c r="I47" s="72">
        <v>92.668681095275019</v>
      </c>
      <c r="J47" s="72">
        <v>79.943222844887728</v>
      </c>
      <c r="K47" s="72">
        <v>93.598980983319947</v>
      </c>
      <c r="L47" s="72">
        <v>110.29481394930647</v>
      </c>
      <c r="M47" s="72">
        <v>101.90249691707825</v>
      </c>
      <c r="N47" s="72">
        <v>103.92619820382298</v>
      </c>
      <c r="O47" s="78">
        <v>102.0555991529156</v>
      </c>
      <c r="P47" s="78">
        <v>106.10813982660673</v>
      </c>
      <c r="Q47" s="72">
        <v>95.219940016649787</v>
      </c>
      <c r="R47" s="72">
        <v>113.52134195366796</v>
      </c>
      <c r="S47" s="72">
        <v>99.545122048340104</v>
      </c>
      <c r="T47" s="72">
        <v>88.401706575547919</v>
      </c>
      <c r="U47" s="72">
        <v>92.549958207486966</v>
      </c>
      <c r="V47" s="72">
        <v>83.699425830269277</v>
      </c>
      <c r="W47" s="72">
        <v>92.504052923795967</v>
      </c>
      <c r="X47" s="72">
        <v>94.348841617765572</v>
      </c>
      <c r="Y47" s="72">
        <v>94.0563031958105</v>
      </c>
      <c r="Z47" s="72">
        <v>83.878412075445169</v>
      </c>
      <c r="AA47" s="72">
        <v>96.578527934016108</v>
      </c>
      <c r="AB47" s="72">
        <v>93.62996817283836</v>
      </c>
      <c r="AC47" s="72">
        <v>94.082904490884999</v>
      </c>
      <c r="AD47" s="72">
        <v>95.502614331393715</v>
      </c>
      <c r="AE47" s="72">
        <v>95.949293740183847</v>
      </c>
    </row>
    <row r="48" spans="1:31" x14ac:dyDescent="0.2">
      <c r="A48" s="42">
        <v>1991</v>
      </c>
      <c r="B48" s="72">
        <v>103.59781207936528</v>
      </c>
      <c r="C48" s="72">
        <v>104.01036745598631</v>
      </c>
      <c r="D48" s="72">
        <v>105.97894944416971</v>
      </c>
      <c r="E48" s="72">
        <v>103.89966867640381</v>
      </c>
      <c r="F48" s="72">
        <v>97.302197207061937</v>
      </c>
      <c r="G48" s="72">
        <v>96.929053529339043</v>
      </c>
      <c r="H48" s="72">
        <v>98.405932215949434</v>
      </c>
      <c r="I48" s="72">
        <v>94.577288223695874</v>
      </c>
      <c r="J48" s="72">
        <v>86.214796674253705</v>
      </c>
      <c r="K48" s="72">
        <v>95.573038592688945</v>
      </c>
      <c r="L48" s="72">
        <v>106.72831373463731</v>
      </c>
      <c r="M48" s="72">
        <v>100.64843033172858</v>
      </c>
      <c r="N48" s="72">
        <v>101.71880703705315</v>
      </c>
      <c r="O48" s="78">
        <v>100.8863615175687</v>
      </c>
      <c r="P48" s="78">
        <v>103.25625077789206</v>
      </c>
      <c r="Q48" s="72">
        <v>95.099322190062693</v>
      </c>
      <c r="R48" s="72">
        <v>107.81908617172475</v>
      </c>
      <c r="S48" s="72">
        <v>99.38099853355871</v>
      </c>
      <c r="T48" s="72">
        <v>91.087513109492704</v>
      </c>
      <c r="U48" s="72">
        <v>93.991109483924276</v>
      </c>
      <c r="V48" s="72">
        <v>87.504318352441601</v>
      </c>
      <c r="W48" s="72">
        <v>94.715820268033852</v>
      </c>
      <c r="X48" s="72">
        <v>94.975177414665652</v>
      </c>
      <c r="Y48" s="72">
        <v>93.002188854642924</v>
      </c>
      <c r="Z48" s="72">
        <v>88.568761483254505</v>
      </c>
      <c r="AA48" s="72">
        <v>97.419635425313345</v>
      </c>
      <c r="AB48" s="72">
        <v>95.461018720519661</v>
      </c>
      <c r="AC48" s="72">
        <v>96.043025493646027</v>
      </c>
      <c r="AD48" s="72">
        <v>96.619307512777084</v>
      </c>
      <c r="AE48" s="72">
        <v>96.805021230455182</v>
      </c>
    </row>
    <row r="49" spans="1:31" x14ac:dyDescent="0.2">
      <c r="A49" s="42">
        <v>1992</v>
      </c>
      <c r="B49" s="72">
        <v>101.41783427171221</v>
      </c>
      <c r="C49" s="72">
        <v>101.6421693934859</v>
      </c>
      <c r="D49" s="72">
        <v>102.52575716155773</v>
      </c>
      <c r="E49" s="72">
        <v>101.41955325916133</v>
      </c>
      <c r="F49" s="72">
        <v>98.642491339117527</v>
      </c>
      <c r="G49" s="72">
        <v>98.334395340866692</v>
      </c>
      <c r="H49" s="72">
        <v>98.938235610274845</v>
      </c>
      <c r="I49" s="72">
        <v>97.717326428708816</v>
      </c>
      <c r="J49" s="72">
        <v>92.956554908883874</v>
      </c>
      <c r="K49" s="72">
        <v>97.036876391477776</v>
      </c>
      <c r="L49" s="72">
        <v>102.7411944927925</v>
      </c>
      <c r="M49" s="72">
        <v>100.13022646850331</v>
      </c>
      <c r="N49" s="72">
        <v>100.74772326364132</v>
      </c>
      <c r="O49" s="78">
        <v>99.926214735625351</v>
      </c>
      <c r="P49" s="78">
        <v>101.0094436576743</v>
      </c>
      <c r="Q49" s="72">
        <v>99.053507330001992</v>
      </c>
      <c r="R49" s="72">
        <v>102.83051856210443</v>
      </c>
      <c r="S49" s="72">
        <v>99.414029984904616</v>
      </c>
      <c r="T49" s="72">
        <v>95.008314524837843</v>
      </c>
      <c r="U49" s="72">
        <v>96.766373741338782</v>
      </c>
      <c r="V49" s="72">
        <v>93.064442436155645</v>
      </c>
      <c r="W49" s="72">
        <v>96.64671970711899</v>
      </c>
      <c r="X49" s="72">
        <v>96.228665382658946</v>
      </c>
      <c r="Y49" s="72">
        <v>95.271638254547781</v>
      </c>
      <c r="Z49" s="72">
        <v>94.025833070283653</v>
      </c>
      <c r="AA49" s="72">
        <v>97.321521465573426</v>
      </c>
      <c r="AB49" s="72">
        <v>97.137933641065743</v>
      </c>
      <c r="AC49" s="72">
        <v>98.025737717545823</v>
      </c>
      <c r="AD49" s="72">
        <v>97.868120586904212</v>
      </c>
      <c r="AE49" s="72">
        <v>97.816072684320119</v>
      </c>
    </row>
    <row r="50" spans="1:31" x14ac:dyDescent="0.2">
      <c r="A50" s="42">
        <v>1993</v>
      </c>
      <c r="B50" s="72">
        <v>100</v>
      </c>
      <c r="C50" s="72">
        <v>100</v>
      </c>
      <c r="D50" s="72">
        <v>100</v>
      </c>
      <c r="E50" s="72">
        <v>100</v>
      </c>
      <c r="F50" s="72">
        <v>100</v>
      </c>
      <c r="G50" s="72">
        <v>100</v>
      </c>
      <c r="H50" s="72">
        <v>100</v>
      </c>
      <c r="I50" s="72">
        <v>100</v>
      </c>
      <c r="J50" s="72">
        <v>100</v>
      </c>
      <c r="K50" s="72">
        <v>100</v>
      </c>
      <c r="L50" s="72">
        <v>100</v>
      </c>
      <c r="M50" s="72">
        <v>100</v>
      </c>
      <c r="N50" s="72">
        <v>100</v>
      </c>
      <c r="O50" s="78">
        <v>100</v>
      </c>
      <c r="P50" s="78">
        <v>100</v>
      </c>
      <c r="Q50" s="72">
        <v>100</v>
      </c>
      <c r="R50" s="72">
        <v>100</v>
      </c>
      <c r="S50" s="72">
        <v>100</v>
      </c>
      <c r="T50" s="72">
        <v>100</v>
      </c>
      <c r="U50" s="72">
        <v>100</v>
      </c>
      <c r="V50" s="72">
        <v>100</v>
      </c>
      <c r="W50" s="72">
        <v>100</v>
      </c>
      <c r="X50" s="72">
        <v>100</v>
      </c>
      <c r="Y50" s="72">
        <v>100</v>
      </c>
      <c r="Z50" s="72">
        <v>100</v>
      </c>
      <c r="AA50" s="72">
        <v>100</v>
      </c>
      <c r="AB50" s="72">
        <v>100</v>
      </c>
      <c r="AC50" s="72">
        <v>100</v>
      </c>
      <c r="AD50" s="72">
        <v>100</v>
      </c>
      <c r="AE50" s="72">
        <v>100</v>
      </c>
    </row>
    <row r="51" spans="1:31" x14ac:dyDescent="0.2">
      <c r="A51" s="42">
        <v>1994</v>
      </c>
      <c r="B51" s="72">
        <v>99.818018194004111</v>
      </c>
      <c r="C51" s="72">
        <v>98.300886705509228</v>
      </c>
      <c r="D51" s="72">
        <v>97.294094941252823</v>
      </c>
      <c r="E51" s="72">
        <v>100.00151895319027</v>
      </c>
      <c r="F51" s="72">
        <v>100.39999815592928</v>
      </c>
      <c r="G51" s="72">
        <v>102.69530649113931</v>
      </c>
      <c r="H51" s="72">
        <v>101.97994759963748</v>
      </c>
      <c r="I51" s="72">
        <v>104.30385265079813</v>
      </c>
      <c r="J51" s="72">
        <v>107.60793224052959</v>
      </c>
      <c r="K51" s="72">
        <v>104.84589573010919</v>
      </c>
      <c r="L51" s="72">
        <v>101.54433534199137</v>
      </c>
      <c r="M51" s="72">
        <v>101.20782832289174</v>
      </c>
      <c r="N51" s="72">
        <v>99.197883697206422</v>
      </c>
      <c r="O51" s="78">
        <v>101.58033502962651</v>
      </c>
      <c r="P51" s="78">
        <v>98.304334375326675</v>
      </c>
      <c r="Q51" s="72">
        <v>96.387919038237783</v>
      </c>
      <c r="R51" s="72">
        <v>99.675481386167235</v>
      </c>
      <c r="S51" s="72">
        <v>103.33475112550848</v>
      </c>
      <c r="T51" s="72">
        <v>107.13951856738112</v>
      </c>
      <c r="U51" s="72">
        <v>105.21658904890246</v>
      </c>
      <c r="V51" s="72">
        <v>109.45385009440481</v>
      </c>
      <c r="W51" s="72">
        <v>104.92580564800708</v>
      </c>
      <c r="X51" s="72">
        <v>105.57170031798735</v>
      </c>
      <c r="Y51" s="72">
        <v>106.28718455059054</v>
      </c>
      <c r="Z51" s="72">
        <v>105.51939736754179</v>
      </c>
      <c r="AA51" s="72">
        <v>105.09027377193023</v>
      </c>
      <c r="AB51" s="72">
        <v>105.11880282094639</v>
      </c>
      <c r="AC51" s="72">
        <v>101.77019818785176</v>
      </c>
      <c r="AD51" s="72">
        <v>103.38439462172443</v>
      </c>
      <c r="AE51" s="72">
        <v>103.82531268157663</v>
      </c>
    </row>
    <row r="52" spans="1:31" x14ac:dyDescent="0.2">
      <c r="A52" s="42">
        <v>1995</v>
      </c>
      <c r="B52" s="72">
        <v>99.482834393190885</v>
      </c>
      <c r="C52" s="72">
        <v>96.046292905561828</v>
      </c>
      <c r="D52" s="72">
        <v>94.22445180593769</v>
      </c>
      <c r="E52" s="72">
        <v>98.964046208307749</v>
      </c>
      <c r="F52" s="72">
        <v>99.65705868184827</v>
      </c>
      <c r="G52" s="72">
        <v>106.65673316635046</v>
      </c>
      <c r="H52" s="72">
        <v>105.14299500012743</v>
      </c>
      <c r="I52" s="72">
        <v>110.0550960694945</v>
      </c>
      <c r="J52" s="72">
        <v>117.03413670586792</v>
      </c>
      <c r="K52" s="72">
        <v>110.748170780406</v>
      </c>
      <c r="L52" s="72">
        <v>104.44533435977127</v>
      </c>
      <c r="M52" s="72">
        <v>103.19923047218234</v>
      </c>
      <c r="N52" s="72">
        <v>99.31956870188867</v>
      </c>
      <c r="O52" s="72">
        <v>102.5193988001586</v>
      </c>
      <c r="P52" s="72">
        <v>97.236662384680713</v>
      </c>
      <c r="Q52" s="72">
        <v>94.20313429178573</v>
      </c>
      <c r="R52" s="72">
        <v>100.66596690408474</v>
      </c>
      <c r="S52" s="72">
        <v>107.39858539645972</v>
      </c>
      <c r="T52" s="72">
        <v>113.20802876493771</v>
      </c>
      <c r="U52" s="72">
        <v>109.53380258763259</v>
      </c>
      <c r="V52" s="72">
        <v>117.57230660170966</v>
      </c>
      <c r="W52" s="72">
        <v>109.10942072161909</v>
      </c>
      <c r="X52" s="72">
        <v>109.0240442434033</v>
      </c>
      <c r="Y52" s="72">
        <v>111.12172582406166</v>
      </c>
      <c r="Z52" s="72">
        <v>109.99105428302167</v>
      </c>
      <c r="AA52" s="72">
        <v>107.5169140263468</v>
      </c>
      <c r="AB52" s="72">
        <v>108.61862524018748</v>
      </c>
      <c r="AC52" s="72">
        <v>103.29004061919422</v>
      </c>
      <c r="AD52" s="72">
        <v>106.66427216760016</v>
      </c>
      <c r="AE52" s="72">
        <v>107.57558831602418</v>
      </c>
    </row>
    <row r="53" spans="1:31" x14ac:dyDescent="0.2">
      <c r="B53" s="77"/>
      <c r="L53" s="77"/>
      <c r="R53" s="77"/>
    </row>
    <row r="54" spans="1:31" x14ac:dyDescent="0.2">
      <c r="L54" s="77"/>
      <c r="R54" s="77"/>
    </row>
    <row r="55" spans="1:31" x14ac:dyDescent="0.2">
      <c r="L55" s="77"/>
      <c r="R55" s="77"/>
    </row>
    <row r="56" spans="1:31" x14ac:dyDescent="0.2">
      <c r="L56" s="77"/>
      <c r="R56" s="77"/>
    </row>
    <row r="57" spans="1:31" x14ac:dyDescent="0.2">
      <c r="L57" s="77"/>
      <c r="R57" s="77"/>
    </row>
    <row r="58" spans="1:31" x14ac:dyDescent="0.2">
      <c r="L58" s="77"/>
      <c r="R58" s="77"/>
    </row>
    <row r="59" spans="1:31" x14ac:dyDescent="0.2">
      <c r="L59" s="77"/>
      <c r="R59" s="77"/>
    </row>
    <row r="60" spans="1:31" x14ac:dyDescent="0.2">
      <c r="L60" s="77"/>
      <c r="R60" s="77"/>
    </row>
    <row r="61" spans="1:31" x14ac:dyDescent="0.2">
      <c r="L61" s="77"/>
      <c r="R61" s="77"/>
    </row>
    <row r="62" spans="1:31" x14ac:dyDescent="0.2">
      <c r="L62" s="77"/>
      <c r="R62" s="77"/>
    </row>
    <row r="63" spans="1:31" x14ac:dyDescent="0.2">
      <c r="L63" s="77"/>
      <c r="R63" s="77"/>
    </row>
    <row r="64" spans="1:31" x14ac:dyDescent="0.2">
      <c r="L64" s="77"/>
      <c r="R64" s="77"/>
    </row>
    <row r="65" spans="12:18" x14ac:dyDescent="0.2">
      <c r="L65" s="77"/>
      <c r="R65" s="77"/>
    </row>
    <row r="66" spans="12:18" x14ac:dyDescent="0.2">
      <c r="L66" s="77"/>
      <c r="R66" s="77"/>
    </row>
    <row r="67" spans="12:18" x14ac:dyDescent="0.2">
      <c r="L67" s="77"/>
      <c r="R67" s="77"/>
    </row>
    <row r="68" spans="12:18" x14ac:dyDescent="0.2">
      <c r="L68" s="77"/>
      <c r="R68" s="77"/>
    </row>
    <row r="69" spans="12:18" x14ac:dyDescent="0.2">
      <c r="L69" s="77"/>
      <c r="R69" s="77"/>
    </row>
    <row r="70" spans="12:18" x14ac:dyDescent="0.2">
      <c r="L70" s="77"/>
      <c r="R70" s="77"/>
    </row>
    <row r="71" spans="12:18" x14ac:dyDescent="0.2">
      <c r="L71" s="77"/>
      <c r="R71" s="77"/>
    </row>
    <row r="72" spans="12:18" x14ac:dyDescent="0.2">
      <c r="L72" s="77"/>
      <c r="R72" s="77"/>
    </row>
    <row r="73" spans="12:18" x14ac:dyDescent="0.2">
      <c r="L73" s="77"/>
      <c r="R73" s="77"/>
    </row>
    <row r="74" spans="12:18" x14ac:dyDescent="0.2">
      <c r="L74" s="77"/>
      <c r="R74" s="77"/>
    </row>
    <row r="75" spans="12:18" x14ac:dyDescent="0.2">
      <c r="L75" s="77"/>
      <c r="R75" s="77"/>
    </row>
    <row r="76" spans="12:18" x14ac:dyDescent="0.2">
      <c r="L76" s="77"/>
      <c r="R76" s="77"/>
    </row>
    <row r="77" spans="12:18" x14ac:dyDescent="0.2">
      <c r="L77" s="77"/>
      <c r="R77" s="77"/>
    </row>
    <row r="78" spans="12:18" x14ac:dyDescent="0.2">
      <c r="L78" s="77"/>
      <c r="R78" s="77"/>
    </row>
    <row r="79" spans="12:18" x14ac:dyDescent="0.2">
      <c r="L79" s="77"/>
      <c r="R79" s="77"/>
    </row>
    <row r="80" spans="12:18" x14ac:dyDescent="0.2">
      <c r="L80" s="77"/>
      <c r="R80" s="77"/>
    </row>
    <row r="81" spans="12:18" x14ac:dyDescent="0.2">
      <c r="L81" s="77"/>
      <c r="R81" s="77"/>
    </row>
    <row r="82" spans="12:18" x14ac:dyDescent="0.2">
      <c r="L82" s="77"/>
      <c r="R82" s="77"/>
    </row>
    <row r="83" spans="12:18" x14ac:dyDescent="0.2">
      <c r="L83" s="77"/>
      <c r="R83" s="77"/>
    </row>
    <row r="84" spans="12:18" x14ac:dyDescent="0.2">
      <c r="L84" s="77"/>
      <c r="R84" s="77"/>
    </row>
    <row r="85" spans="12:18" x14ac:dyDescent="0.2">
      <c r="L85" s="77"/>
      <c r="R85" s="77"/>
    </row>
    <row r="86" spans="12:18" x14ac:dyDescent="0.2">
      <c r="L86" s="77"/>
      <c r="R86" s="77"/>
    </row>
    <row r="87" spans="12:18" x14ac:dyDescent="0.2">
      <c r="L87" s="77"/>
      <c r="R87" s="77"/>
    </row>
    <row r="88" spans="12:18" x14ac:dyDescent="0.2">
      <c r="L88" s="77"/>
      <c r="R88" s="77"/>
    </row>
    <row r="89" spans="12:18" x14ac:dyDescent="0.2">
      <c r="L89" s="77"/>
      <c r="R89" s="77"/>
    </row>
    <row r="90" spans="12:18" x14ac:dyDescent="0.2">
      <c r="L90" s="77"/>
      <c r="R90" s="77"/>
    </row>
    <row r="91" spans="12:18" x14ac:dyDescent="0.2">
      <c r="L91" s="77"/>
      <c r="R91" s="77"/>
    </row>
    <row r="92" spans="12:18" x14ac:dyDescent="0.2">
      <c r="L92" s="77"/>
      <c r="R92" s="77"/>
    </row>
    <row r="93" spans="12:18" x14ac:dyDescent="0.2">
      <c r="L93" s="77"/>
      <c r="R93" s="77"/>
    </row>
    <row r="94" spans="12:18" x14ac:dyDescent="0.2">
      <c r="L94" s="77"/>
      <c r="R94" s="77"/>
    </row>
    <row r="95" spans="12:18" x14ac:dyDescent="0.2">
      <c r="L95" s="77"/>
      <c r="R95" s="77"/>
    </row>
    <row r="96" spans="12:18" x14ac:dyDescent="0.2">
      <c r="L96" s="77"/>
      <c r="R96" s="77"/>
    </row>
    <row r="97" spans="12:18" x14ac:dyDescent="0.2">
      <c r="L97" s="77"/>
      <c r="R97" s="77"/>
    </row>
    <row r="98" spans="12:18" x14ac:dyDescent="0.2">
      <c r="L98" s="77"/>
    </row>
    <row r="99" spans="12:18" x14ac:dyDescent="0.2">
      <c r="L99" s="77"/>
    </row>
    <row r="100" spans="12:18" x14ac:dyDescent="0.2">
      <c r="L100" s="77"/>
    </row>
    <row r="101" spans="12:18" x14ac:dyDescent="0.2">
      <c r="L101" s="77"/>
    </row>
    <row r="102" spans="12:18" x14ac:dyDescent="0.2">
      <c r="L102" s="77"/>
    </row>
    <row r="103" spans="12:18" x14ac:dyDescent="0.2">
      <c r="L103" s="77"/>
    </row>
    <row r="104" spans="12:18" x14ac:dyDescent="0.2">
      <c r="L104" s="77"/>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workbookViewId="0">
      <pane xSplit="1" ySplit="6" topLeftCell="B7" activePane="bottomRight" state="frozen"/>
      <selection activeCell="C2" sqref="C2"/>
      <selection pane="topRight" activeCell="C2" sqref="C2"/>
      <selection pane="bottomLeft" activeCell="C2" sqref="C2"/>
      <selection pane="bottomRight"/>
    </sheetView>
  </sheetViews>
  <sheetFormatPr defaultRowHeight="12.75" x14ac:dyDescent="0.2"/>
  <cols>
    <col min="1" max="16384" width="9.140625" style="42"/>
  </cols>
  <sheetData>
    <row r="1" spans="1:31" x14ac:dyDescent="0.2">
      <c r="A1" s="97" t="s">
        <v>184</v>
      </c>
      <c r="C1" s="76" t="s">
        <v>138</v>
      </c>
    </row>
    <row r="2" spans="1:31" x14ac:dyDescent="0.2">
      <c r="C2" s="43" t="s">
        <v>51</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2">
        <v>63.34986592417043</v>
      </c>
      <c r="C7" s="72">
        <v>11.070218895403292</v>
      </c>
      <c r="D7" s="72"/>
      <c r="E7" s="72">
        <v>64.99942063018382</v>
      </c>
      <c r="F7" s="72">
        <v>16.02497507147746</v>
      </c>
      <c r="G7" s="72">
        <v>37.546079219387217</v>
      </c>
      <c r="H7" s="72">
        <v>39.909505830563589</v>
      </c>
      <c r="I7" s="72">
        <v>27.306975196738161</v>
      </c>
      <c r="J7" s="72">
        <v>34.573243737361196</v>
      </c>
      <c r="K7" s="72">
        <v>34.662695294839132</v>
      </c>
      <c r="L7" s="72">
        <v>23.397093334310838</v>
      </c>
      <c r="M7" s="72">
        <v>35.050900596606404</v>
      </c>
      <c r="N7" s="72">
        <v>49.349040701402323</v>
      </c>
      <c r="O7" s="78">
        <v>82.740400716945302</v>
      </c>
      <c r="P7" s="78">
        <v>64.025436828645155</v>
      </c>
      <c r="Q7" s="72">
        <v>21.826152720351086</v>
      </c>
      <c r="R7" s="72">
        <v>30.61492304362628</v>
      </c>
      <c r="S7" s="72">
        <v>15.074365631528417</v>
      </c>
      <c r="T7" s="72">
        <v>9.5362708280589334</v>
      </c>
      <c r="U7" s="72">
        <v>11.535596343226285</v>
      </c>
      <c r="V7" s="72">
        <v>9.0325828145112759</v>
      </c>
      <c r="W7" s="72">
        <v>8.3533458773000824</v>
      </c>
      <c r="X7" s="72">
        <v>4.2201629300872474</v>
      </c>
      <c r="Y7" s="72"/>
      <c r="Z7" s="72"/>
      <c r="AA7" s="72"/>
      <c r="AB7" s="72">
        <v>11.660842859249462</v>
      </c>
      <c r="AC7" s="72">
        <v>18.85881910400764</v>
      </c>
      <c r="AD7" s="72">
        <v>22.752968501994367</v>
      </c>
      <c r="AE7" s="72">
        <v>23.16732650807203</v>
      </c>
    </row>
    <row r="8" spans="1:31" x14ac:dyDescent="0.2">
      <c r="A8" s="42">
        <v>1951</v>
      </c>
      <c r="B8" s="72">
        <v>66.225853815338823</v>
      </c>
      <c r="C8" s="72">
        <v>12.43184409431846</v>
      </c>
      <c r="D8" s="72"/>
      <c r="E8" s="72">
        <v>68.176742808026845</v>
      </c>
      <c r="F8" s="72">
        <v>20.963181855495275</v>
      </c>
      <c r="G8" s="72">
        <v>39.940443738390577</v>
      </c>
      <c r="H8" s="72">
        <v>42.909699255531024</v>
      </c>
      <c r="I8" s="72">
        <v>29.59401362928778</v>
      </c>
      <c r="J8" s="72">
        <v>35.140213688506485</v>
      </c>
      <c r="K8" s="72">
        <v>36.818910995402888</v>
      </c>
      <c r="L8" s="72">
        <v>26.369671723809912</v>
      </c>
      <c r="M8" s="72">
        <v>35.506329082467687</v>
      </c>
      <c r="N8" s="72">
        <v>49.8549069000725</v>
      </c>
      <c r="O8" s="78">
        <v>82.894021704124512</v>
      </c>
      <c r="P8" s="78">
        <v>64.854409509132523</v>
      </c>
      <c r="Q8" s="72">
        <v>22.313072449094758</v>
      </c>
      <c r="R8" s="72">
        <v>31.007061277220387</v>
      </c>
      <c r="S8" s="72">
        <v>15.502631954453221</v>
      </c>
      <c r="T8" s="72">
        <v>10.058615710750614</v>
      </c>
      <c r="U8" s="72">
        <v>12.234570329248884</v>
      </c>
      <c r="V8" s="72">
        <v>9.5179132184979238</v>
      </c>
      <c r="W8" s="72">
        <v>8.7406367992440295</v>
      </c>
      <c r="X8" s="72">
        <v>4.5697509521295725</v>
      </c>
      <c r="Y8" s="72"/>
      <c r="Z8" s="72"/>
      <c r="AA8" s="72"/>
      <c r="AB8" s="72">
        <v>12.14388614669056</v>
      </c>
      <c r="AC8" s="72">
        <v>19.342938168294584</v>
      </c>
      <c r="AD8" s="72">
        <v>23.866261666268546</v>
      </c>
      <c r="AE8" s="72">
        <v>24.369102238431555</v>
      </c>
    </row>
    <row r="9" spans="1:31" x14ac:dyDescent="0.2">
      <c r="A9" s="42">
        <v>1952</v>
      </c>
      <c r="B9" s="72">
        <v>67.955928809805656</v>
      </c>
      <c r="C9" s="72">
        <v>13.843721063743249</v>
      </c>
      <c r="D9" s="72"/>
      <c r="E9" s="72">
        <v>72.88334584730633</v>
      </c>
      <c r="F9" s="72">
        <v>25.376627156557632</v>
      </c>
      <c r="G9" s="72">
        <v>41.961317446100487</v>
      </c>
      <c r="H9" s="72">
        <v>45.395905135665124</v>
      </c>
      <c r="I9" s="72">
        <v>31.603431496895276</v>
      </c>
      <c r="J9" s="72">
        <v>35.836995941531633</v>
      </c>
      <c r="K9" s="72">
        <v>38.363226047309482</v>
      </c>
      <c r="L9" s="72">
        <v>28.835403450587716</v>
      </c>
      <c r="M9" s="72">
        <v>35.625951750765211</v>
      </c>
      <c r="N9" s="72">
        <v>49.668683317865209</v>
      </c>
      <c r="O9" s="78">
        <v>81.903087756658906</v>
      </c>
      <c r="P9" s="78">
        <v>65.234613560784382</v>
      </c>
      <c r="Q9" s="72">
        <v>23.002699614702866</v>
      </c>
      <c r="R9" s="72">
        <v>30.928561023275783</v>
      </c>
      <c r="S9" s="72">
        <v>16.088529833609932</v>
      </c>
      <c r="T9" s="72">
        <v>10.390878121154518</v>
      </c>
      <c r="U9" s="72">
        <v>12.650995077352606</v>
      </c>
      <c r="V9" s="72">
        <v>9.8297127443182646</v>
      </c>
      <c r="W9" s="72">
        <v>9.0179261658631233</v>
      </c>
      <c r="X9" s="72">
        <v>4.9013054582332742</v>
      </c>
      <c r="Y9" s="72"/>
      <c r="Z9" s="72"/>
      <c r="AA9" s="72"/>
      <c r="AB9" s="72">
        <v>12.507201297312115</v>
      </c>
      <c r="AC9" s="72">
        <v>19.707775277031207</v>
      </c>
      <c r="AD9" s="72">
        <v>24.700604259275682</v>
      </c>
      <c r="AE9" s="72">
        <v>25.270799590509132</v>
      </c>
    </row>
    <row r="10" spans="1:31" x14ac:dyDescent="0.2">
      <c r="A10" s="42">
        <v>1953</v>
      </c>
      <c r="B10" s="72">
        <v>68.918272761610993</v>
      </c>
      <c r="C10" s="72">
        <v>15.119342124194793</v>
      </c>
      <c r="D10" s="72"/>
      <c r="E10" s="72">
        <v>79.275333276934504</v>
      </c>
      <c r="F10" s="72">
        <v>28.119758462185064</v>
      </c>
      <c r="G10" s="72">
        <v>44.047146480540448</v>
      </c>
      <c r="H10" s="72">
        <v>48.281754395961492</v>
      </c>
      <c r="I10" s="72">
        <v>33.19266500701</v>
      </c>
      <c r="J10" s="72">
        <v>36.621607238475931</v>
      </c>
      <c r="K10" s="72">
        <v>39.551438224312861</v>
      </c>
      <c r="L10" s="72">
        <v>30.796386877645947</v>
      </c>
      <c r="M10" s="72">
        <v>36.336380530870876</v>
      </c>
      <c r="N10" s="72">
        <v>50.431696681969555</v>
      </c>
      <c r="O10" s="78">
        <v>81.582183639523279</v>
      </c>
      <c r="P10" s="78">
        <v>68.382754654726767</v>
      </c>
      <c r="Q10" s="72">
        <v>24.26175310145274</v>
      </c>
      <c r="R10" s="72">
        <v>31.342141829567627</v>
      </c>
      <c r="S10" s="72">
        <v>16.839032391415579</v>
      </c>
      <c r="T10" s="72">
        <v>10.80678117804408</v>
      </c>
      <c r="U10" s="72">
        <v>13.23182873568906</v>
      </c>
      <c r="V10" s="72">
        <v>10.206231285029949</v>
      </c>
      <c r="W10" s="72">
        <v>9.3268030862173887</v>
      </c>
      <c r="X10" s="72">
        <v>5.2775556775622547</v>
      </c>
      <c r="Y10" s="72"/>
      <c r="Z10" s="72"/>
      <c r="AA10" s="72"/>
      <c r="AB10" s="72">
        <v>12.958482944214255</v>
      </c>
      <c r="AC10" s="72">
        <v>20.087443953932418</v>
      </c>
      <c r="AD10" s="72">
        <v>25.553508756604284</v>
      </c>
      <c r="AE10" s="72">
        <v>26.202925944957503</v>
      </c>
    </row>
    <row r="11" spans="1:31" x14ac:dyDescent="0.2">
      <c r="A11" s="42">
        <v>1954</v>
      </c>
      <c r="B11" s="72">
        <v>70.22907068926591</v>
      </c>
      <c r="C11" s="72">
        <v>16.288451695570551</v>
      </c>
      <c r="D11" s="72"/>
      <c r="E11" s="72">
        <v>88.447358801530726</v>
      </c>
      <c r="F11" s="72">
        <v>28.201991942023724</v>
      </c>
      <c r="G11" s="72">
        <v>46.641283781035654</v>
      </c>
      <c r="H11" s="72">
        <v>51.970496347956008</v>
      </c>
      <c r="I11" s="72">
        <v>35.035462377065492</v>
      </c>
      <c r="J11" s="72">
        <v>37.315779888201412</v>
      </c>
      <c r="K11" s="72">
        <v>41.122672793708595</v>
      </c>
      <c r="L11" s="72">
        <v>33.604171803859494</v>
      </c>
      <c r="M11" s="72">
        <v>37.261688330272889</v>
      </c>
      <c r="N11" s="72">
        <v>51.584808978109479</v>
      </c>
      <c r="O11" s="78">
        <v>82.031983872387784</v>
      </c>
      <c r="P11" s="78">
        <v>71.020411424115849</v>
      </c>
      <c r="Q11" s="72">
        <v>25.321072209795563</v>
      </c>
      <c r="R11" s="72">
        <v>32.024934161410968</v>
      </c>
      <c r="S11" s="72">
        <v>17.538416749749864</v>
      </c>
      <c r="T11" s="72">
        <v>11.4976524762653</v>
      </c>
      <c r="U11" s="72">
        <v>14.196281825032733</v>
      </c>
      <c r="V11" s="72">
        <v>10.833444818424233</v>
      </c>
      <c r="W11" s="72">
        <v>9.828318058427616</v>
      </c>
      <c r="X11" s="72">
        <v>5.7490622199883674</v>
      </c>
      <c r="Y11" s="72"/>
      <c r="Z11" s="72"/>
      <c r="AA11" s="72"/>
      <c r="AB11" s="72">
        <v>13.5858295461737</v>
      </c>
      <c r="AC11" s="72">
        <v>20.488818062340659</v>
      </c>
      <c r="AD11" s="72">
        <v>26.624423896037499</v>
      </c>
      <c r="AE11" s="72">
        <v>27.380590991242915</v>
      </c>
    </row>
    <row r="12" spans="1:31" x14ac:dyDescent="0.2">
      <c r="A12" s="42">
        <v>1955</v>
      </c>
      <c r="B12" s="72">
        <v>72.056572237423083</v>
      </c>
      <c r="C12" s="72">
        <v>17.472642046796835</v>
      </c>
      <c r="D12" s="72"/>
      <c r="E12" s="72">
        <v>96.827459154374509</v>
      </c>
      <c r="F12" s="72">
        <v>28.982645938181186</v>
      </c>
      <c r="G12" s="72">
        <v>49.643512598648982</v>
      </c>
      <c r="H12" s="72">
        <v>56.167209674326848</v>
      </c>
      <c r="I12" s="72">
        <v>36.809318130535232</v>
      </c>
      <c r="J12" s="72">
        <v>37.902848777726909</v>
      </c>
      <c r="K12" s="72">
        <v>43.044943246059795</v>
      </c>
      <c r="L12" s="72">
        <v>36.905164531517073</v>
      </c>
      <c r="M12" s="72">
        <v>38.368074781618887</v>
      </c>
      <c r="N12" s="72">
        <v>52.854646306710507</v>
      </c>
      <c r="O12" s="78">
        <v>83.328334310178477</v>
      </c>
      <c r="P12" s="78">
        <v>72.36862524766255</v>
      </c>
      <c r="Q12" s="72">
        <v>28.934079587549913</v>
      </c>
      <c r="R12" s="72">
        <v>32.635055331472202</v>
      </c>
      <c r="S12" s="72">
        <v>18.500036822578608</v>
      </c>
      <c r="T12" s="72">
        <v>12.514363077464806</v>
      </c>
      <c r="U12" s="72">
        <v>15.606025986939462</v>
      </c>
      <c r="V12" s="72">
        <v>11.756645491787259</v>
      </c>
      <c r="W12" s="72">
        <v>10.56854413181888</v>
      </c>
      <c r="X12" s="72">
        <v>6.325555122340857</v>
      </c>
      <c r="Y12" s="72"/>
      <c r="Z12" s="72"/>
      <c r="AA12" s="72"/>
      <c r="AB12" s="72">
        <v>14.452977070145597</v>
      </c>
      <c r="AC12" s="72">
        <v>21.009404290277701</v>
      </c>
      <c r="AD12" s="72">
        <v>27.920397618377443</v>
      </c>
      <c r="AE12" s="72">
        <v>28.7866020357732</v>
      </c>
    </row>
    <row r="13" spans="1:31" x14ac:dyDescent="0.2">
      <c r="A13" s="42">
        <v>1956</v>
      </c>
      <c r="B13" s="72">
        <v>72.320350988912324</v>
      </c>
      <c r="C13" s="72">
        <v>18.680003994553466</v>
      </c>
      <c r="D13" s="72"/>
      <c r="E13" s="72">
        <v>103.59629437744846</v>
      </c>
      <c r="F13" s="72">
        <v>30.968822058464724</v>
      </c>
      <c r="G13" s="72">
        <v>51.817585284910493</v>
      </c>
      <c r="H13" s="72">
        <v>59.280034301339676</v>
      </c>
      <c r="I13" s="72">
        <v>37.532405635654385</v>
      </c>
      <c r="J13" s="72">
        <v>38.635808821510892</v>
      </c>
      <c r="K13" s="72">
        <v>45.50529721709988</v>
      </c>
      <c r="L13" s="72">
        <v>39.335777517067179</v>
      </c>
      <c r="M13" s="72">
        <v>39.854051483383024</v>
      </c>
      <c r="N13" s="72">
        <v>54.752959375187949</v>
      </c>
      <c r="O13" s="78">
        <v>85.29296640732764</v>
      </c>
      <c r="P13" s="78">
        <v>75.280794500247779</v>
      </c>
      <c r="Q13" s="72">
        <v>33.953943337876026</v>
      </c>
      <c r="R13" s="72">
        <v>33.475072890506155</v>
      </c>
      <c r="S13" s="72">
        <v>19.514179334159621</v>
      </c>
      <c r="T13" s="72">
        <v>13.3749882343769</v>
      </c>
      <c r="U13" s="72">
        <v>16.775761916576908</v>
      </c>
      <c r="V13" s="72">
        <v>12.543519818014733</v>
      </c>
      <c r="W13" s="72">
        <v>11.222365343610475</v>
      </c>
      <c r="X13" s="72">
        <v>6.9232512952326664</v>
      </c>
      <c r="Y13" s="72"/>
      <c r="Z13" s="72"/>
      <c r="AA13" s="72"/>
      <c r="AB13" s="72">
        <v>15.264783106033004</v>
      </c>
      <c r="AC13" s="72">
        <v>21.582952355528121</v>
      </c>
      <c r="AD13" s="72">
        <v>29.227274054846543</v>
      </c>
      <c r="AE13" s="72">
        <v>30.2033456911835</v>
      </c>
    </row>
    <row r="14" spans="1:31" x14ac:dyDescent="0.2">
      <c r="A14" s="42">
        <v>1957</v>
      </c>
      <c r="B14" s="72">
        <v>73.467938270449736</v>
      </c>
      <c r="C14" s="72">
        <v>20.346319230573894</v>
      </c>
      <c r="D14" s="72"/>
      <c r="E14" s="72">
        <v>110.34193026523577</v>
      </c>
      <c r="F14" s="72">
        <v>35.464665679833161</v>
      </c>
      <c r="G14" s="72">
        <v>53.725611510733458</v>
      </c>
      <c r="H14" s="72">
        <v>62.122352755398126</v>
      </c>
      <c r="I14" s="72">
        <v>38.15985218624283</v>
      </c>
      <c r="J14" s="72">
        <v>39.219096557292673</v>
      </c>
      <c r="K14" s="72">
        <v>48.050384337757009</v>
      </c>
      <c r="L14" s="72">
        <v>41.720880102618487</v>
      </c>
      <c r="M14" s="72">
        <v>41.914117124823498</v>
      </c>
      <c r="N14" s="72">
        <v>57.746417784439352</v>
      </c>
      <c r="O14" s="78">
        <v>88.669288329302887</v>
      </c>
      <c r="P14" s="78">
        <v>80.242764366284959</v>
      </c>
      <c r="Q14" s="72">
        <v>42.689179187728151</v>
      </c>
      <c r="R14" s="72">
        <v>34.366844313624583</v>
      </c>
      <c r="S14" s="72">
        <v>20.309287960299496</v>
      </c>
      <c r="T14" s="72">
        <v>14.234881351789259</v>
      </c>
      <c r="U14" s="72">
        <v>17.956144993701479</v>
      </c>
      <c r="V14" s="72">
        <v>13.322311421918279</v>
      </c>
      <c r="W14" s="72">
        <v>11.884210722043367</v>
      </c>
      <c r="X14" s="72">
        <v>7.4869455302610906</v>
      </c>
      <c r="Y14" s="72"/>
      <c r="Z14" s="72"/>
      <c r="AA14" s="72"/>
      <c r="AB14" s="72">
        <v>16.106182275932181</v>
      </c>
      <c r="AC14" s="72">
        <v>22.328124105694741</v>
      </c>
      <c r="AD14" s="72">
        <v>30.693709663813571</v>
      </c>
      <c r="AE14" s="72">
        <v>31.777793425949344</v>
      </c>
    </row>
    <row r="15" spans="1:31" x14ac:dyDescent="0.2">
      <c r="A15" s="42">
        <v>1958</v>
      </c>
      <c r="B15" s="72">
        <v>75.854297811230964</v>
      </c>
      <c r="C15" s="72">
        <v>21.84352690357715</v>
      </c>
      <c r="D15" s="72"/>
      <c r="E15" s="72">
        <v>116.45984616348731</v>
      </c>
      <c r="F15" s="72">
        <v>39.438647763487708</v>
      </c>
      <c r="G15" s="72">
        <v>55.83829077750066</v>
      </c>
      <c r="H15" s="72">
        <v>65.386526906646196</v>
      </c>
      <c r="I15" s="72">
        <v>38.573049821556758</v>
      </c>
      <c r="J15" s="72">
        <v>39.732358723568005</v>
      </c>
      <c r="K15" s="72">
        <v>50.152474858240609</v>
      </c>
      <c r="L15" s="72">
        <v>44.502343142651569</v>
      </c>
      <c r="M15" s="72">
        <v>43.73813389332031</v>
      </c>
      <c r="N15" s="72">
        <v>60.547405991804744</v>
      </c>
      <c r="O15" s="78">
        <v>91.851167907892929</v>
      </c>
      <c r="P15" s="78">
        <v>85.245585213810642</v>
      </c>
      <c r="Q15" s="72">
        <v>47.896706436474858</v>
      </c>
      <c r="R15" s="72">
        <v>35.663102083509962</v>
      </c>
      <c r="S15" s="72">
        <v>20.755191007322964</v>
      </c>
      <c r="T15" s="72">
        <v>15.334950560948691</v>
      </c>
      <c r="U15" s="72">
        <v>19.476398245999107</v>
      </c>
      <c r="V15" s="72">
        <v>14.318942390957352</v>
      </c>
      <c r="W15" s="72">
        <v>12.710279940649629</v>
      </c>
      <c r="X15" s="72">
        <v>8.1181786405229879</v>
      </c>
      <c r="Y15" s="72"/>
      <c r="Z15" s="72"/>
      <c r="AA15" s="72"/>
      <c r="AB15" s="72">
        <v>17.070454438019393</v>
      </c>
      <c r="AC15" s="72">
        <v>23.116092083401572</v>
      </c>
      <c r="AD15" s="72">
        <v>32.148772766076398</v>
      </c>
      <c r="AE15" s="72">
        <v>33.330176917049599</v>
      </c>
    </row>
    <row r="16" spans="1:31" x14ac:dyDescent="0.2">
      <c r="A16" s="42">
        <v>1959</v>
      </c>
      <c r="B16" s="72">
        <v>78.918059827214151</v>
      </c>
      <c r="C16" s="72">
        <v>23.030608194883726</v>
      </c>
      <c r="D16" s="72"/>
      <c r="E16" s="72">
        <v>123.4455187699868</v>
      </c>
      <c r="F16" s="72">
        <v>41.161073155667481</v>
      </c>
      <c r="G16" s="72">
        <v>58.425190039869257</v>
      </c>
      <c r="H16" s="72">
        <v>69.533422219536149</v>
      </c>
      <c r="I16" s="72">
        <v>38.595359937725014</v>
      </c>
      <c r="J16" s="72">
        <v>40.369117112156381</v>
      </c>
      <c r="K16" s="72">
        <v>51.995223384321207</v>
      </c>
      <c r="L16" s="72">
        <v>47.14608198824326</v>
      </c>
      <c r="M16" s="72">
        <v>45.545964549817349</v>
      </c>
      <c r="N16" s="72">
        <v>63.349730082135444</v>
      </c>
      <c r="O16" s="78">
        <v>96.145816535463211</v>
      </c>
      <c r="P16" s="78">
        <v>90.627201774293383</v>
      </c>
      <c r="Q16" s="72">
        <v>49.495076678609244</v>
      </c>
      <c r="R16" s="72">
        <v>36.673327406112136</v>
      </c>
      <c r="S16" s="72">
        <v>21.161571411728918</v>
      </c>
      <c r="T16" s="72">
        <v>16.723173668639689</v>
      </c>
      <c r="U16" s="72">
        <v>21.312035171301389</v>
      </c>
      <c r="V16" s="72">
        <v>15.600122044024538</v>
      </c>
      <c r="W16" s="72">
        <v>13.797223103806045</v>
      </c>
      <c r="X16" s="72">
        <v>8.7816378119213336</v>
      </c>
      <c r="Y16" s="72"/>
      <c r="Z16" s="72"/>
      <c r="AA16" s="72"/>
      <c r="AB16" s="72">
        <v>18.216049307965331</v>
      </c>
      <c r="AC16" s="72">
        <v>23.531165883323492</v>
      </c>
      <c r="AD16" s="72">
        <v>33.591494563319209</v>
      </c>
      <c r="AE16" s="72">
        <v>34.941920538144267</v>
      </c>
    </row>
    <row r="17" spans="1:31" x14ac:dyDescent="0.2">
      <c r="A17" s="42">
        <v>1960</v>
      </c>
      <c r="B17" s="72">
        <v>81.201628773178541</v>
      </c>
      <c r="C17" s="72">
        <v>23.321927808572049</v>
      </c>
      <c r="D17" s="72"/>
      <c r="E17" s="72">
        <v>124.29747164097112</v>
      </c>
      <c r="F17" s="72">
        <v>42.006570750564379</v>
      </c>
      <c r="G17" s="72">
        <v>60.719193726673545</v>
      </c>
      <c r="H17" s="72">
        <v>73.140177504958828</v>
      </c>
      <c r="I17" s="72">
        <v>38.474750543031853</v>
      </c>
      <c r="J17" s="72">
        <v>41.043968652737561</v>
      </c>
      <c r="K17" s="72">
        <v>54.929392604236732</v>
      </c>
      <c r="L17" s="72">
        <v>50.896045915584452</v>
      </c>
      <c r="M17" s="72">
        <v>47.757221962046259</v>
      </c>
      <c r="N17" s="72">
        <v>66.737895692544384</v>
      </c>
      <c r="O17" s="78">
        <v>100.27971241162479</v>
      </c>
      <c r="P17" s="78">
        <v>95.516364336144662</v>
      </c>
      <c r="Q17" s="72">
        <v>55.445763782187761</v>
      </c>
      <c r="R17" s="72">
        <v>38.689744659691854</v>
      </c>
      <c r="S17" s="72">
        <v>21.729121424715771</v>
      </c>
      <c r="T17" s="72">
        <v>18.284031531831541</v>
      </c>
      <c r="U17" s="72">
        <v>23.347687496680621</v>
      </c>
      <c r="V17" s="72">
        <v>17.046371878876617</v>
      </c>
      <c r="W17" s="72">
        <v>15.042428329445599</v>
      </c>
      <c r="X17" s="72">
        <v>9.4696749821018908</v>
      </c>
      <c r="Y17" s="72"/>
      <c r="Z17" s="72"/>
      <c r="AA17" s="72"/>
      <c r="AB17" s="72">
        <v>19.540206183673313</v>
      </c>
      <c r="AC17" s="72">
        <v>24.57933420449049</v>
      </c>
      <c r="AD17" s="72">
        <v>35.308267504255326</v>
      </c>
      <c r="AE17" s="72">
        <v>36.761061226978583</v>
      </c>
    </row>
    <row r="18" spans="1:31" x14ac:dyDescent="0.2">
      <c r="A18" s="42">
        <v>1961</v>
      </c>
      <c r="B18" s="72">
        <v>83.671127904303702</v>
      </c>
      <c r="C18" s="72">
        <v>23.804729802853426</v>
      </c>
      <c r="D18" s="72"/>
      <c r="E18" s="72">
        <v>125.33462788444342</v>
      </c>
      <c r="F18" s="72">
        <v>43.813478721181916</v>
      </c>
      <c r="G18" s="72">
        <v>62.934841051122575</v>
      </c>
      <c r="H18" s="72">
        <v>76.593491763384208</v>
      </c>
      <c r="I18" s="72">
        <v>38.024767586182136</v>
      </c>
      <c r="J18" s="72">
        <v>41.873344487694247</v>
      </c>
      <c r="K18" s="72">
        <v>58.934761975311261</v>
      </c>
      <c r="L18" s="72">
        <v>55.846235812267842</v>
      </c>
      <c r="M18" s="72">
        <v>49.494274519961678</v>
      </c>
      <c r="N18" s="72">
        <v>69.054488033865169</v>
      </c>
      <c r="O18" s="78">
        <v>102.97411673328681</v>
      </c>
      <c r="P18" s="78">
        <v>97.810904233484834</v>
      </c>
      <c r="Q18" s="72">
        <v>58.125688391469502</v>
      </c>
      <c r="R18" s="72">
        <v>40.827705761553524</v>
      </c>
      <c r="S18" s="72">
        <v>22.694940233744376</v>
      </c>
      <c r="T18" s="72">
        <v>19.933288688663218</v>
      </c>
      <c r="U18" s="72">
        <v>25.439746011031005</v>
      </c>
      <c r="V18" s="72">
        <v>18.587790162074008</v>
      </c>
      <c r="W18" s="72">
        <v>16.400786902923041</v>
      </c>
      <c r="X18" s="72">
        <v>10.198637928527422</v>
      </c>
      <c r="Y18" s="72"/>
      <c r="Z18" s="72"/>
      <c r="AA18" s="72"/>
      <c r="AB18" s="72">
        <v>20.992601911657445</v>
      </c>
      <c r="AC18" s="72">
        <v>25.876091320147108</v>
      </c>
      <c r="AD18" s="72">
        <v>37.236049504820038</v>
      </c>
      <c r="AE18" s="72">
        <v>38.778703036156365</v>
      </c>
    </row>
    <row r="19" spans="1:31" x14ac:dyDescent="0.2">
      <c r="A19" s="42">
        <v>1962</v>
      </c>
      <c r="B19" s="72">
        <v>85.474049169694808</v>
      </c>
      <c r="C19" s="72">
        <v>24.086567617182283</v>
      </c>
      <c r="D19" s="72"/>
      <c r="E19" s="72">
        <v>125.32354198168234</v>
      </c>
      <c r="F19" s="72">
        <v>45.240059260657091</v>
      </c>
      <c r="G19" s="72">
        <v>65.722520802789731</v>
      </c>
      <c r="H19" s="72">
        <v>80.620852957503246</v>
      </c>
      <c r="I19" s="72">
        <v>38.74869600919876</v>
      </c>
      <c r="J19" s="72">
        <v>42.862066618151928</v>
      </c>
      <c r="K19" s="72">
        <v>61.792772969776543</v>
      </c>
      <c r="L19" s="72">
        <v>58.285480587732692</v>
      </c>
      <c r="M19" s="72">
        <v>50.291429792465713</v>
      </c>
      <c r="N19" s="72">
        <v>69.642543177325095</v>
      </c>
      <c r="O19" s="78">
        <v>103.60234317157567</v>
      </c>
      <c r="P19" s="78">
        <v>98.313068881103604</v>
      </c>
      <c r="Q19" s="72">
        <v>56.992298140457748</v>
      </c>
      <c r="R19" s="72">
        <v>41.802245267292115</v>
      </c>
      <c r="S19" s="72">
        <v>23.796660963295054</v>
      </c>
      <c r="T19" s="72">
        <v>21.335254097152994</v>
      </c>
      <c r="U19" s="72">
        <v>27.15567917604367</v>
      </c>
      <c r="V19" s="72">
        <v>19.910959382974916</v>
      </c>
      <c r="W19" s="72">
        <v>17.612286756071303</v>
      </c>
      <c r="X19" s="72">
        <v>11.026210470164258</v>
      </c>
      <c r="Y19" s="72"/>
      <c r="Z19" s="72"/>
      <c r="AA19" s="72"/>
      <c r="AB19" s="72">
        <v>22.378696119975103</v>
      </c>
      <c r="AC19" s="72">
        <v>27.525863442337211</v>
      </c>
      <c r="AD19" s="72">
        <v>38.848758312754221</v>
      </c>
      <c r="AE19" s="72">
        <v>40.371812369471897</v>
      </c>
    </row>
    <row r="20" spans="1:31" x14ac:dyDescent="0.2">
      <c r="A20" s="42">
        <v>1963</v>
      </c>
      <c r="B20" s="72">
        <v>87.224808157142519</v>
      </c>
      <c r="C20" s="72">
        <v>24.678191985246016</v>
      </c>
      <c r="D20" s="72"/>
      <c r="E20" s="72">
        <v>124.28560424310619</v>
      </c>
      <c r="F20" s="72">
        <v>48.88065776621039</v>
      </c>
      <c r="G20" s="72">
        <v>70.097785750411091</v>
      </c>
      <c r="H20" s="72">
        <v>86.599863842091708</v>
      </c>
      <c r="I20" s="72">
        <v>41.417852097895512</v>
      </c>
      <c r="J20" s="72">
        <v>43.894169776701361</v>
      </c>
      <c r="K20" s="72">
        <v>63.38673629440688</v>
      </c>
      <c r="L20" s="72">
        <v>63.66503366464881</v>
      </c>
      <c r="M20" s="72">
        <v>51.006222683372528</v>
      </c>
      <c r="N20" s="72">
        <v>69.826319500613138</v>
      </c>
      <c r="O20" s="78">
        <v>102.31913591055287</v>
      </c>
      <c r="P20" s="78">
        <v>97.34501893619624</v>
      </c>
      <c r="Q20" s="72">
        <v>57.611430195851746</v>
      </c>
      <c r="R20" s="72">
        <v>43.45828661118135</v>
      </c>
      <c r="S20" s="72">
        <v>25.252407056722706</v>
      </c>
      <c r="T20" s="72">
        <v>22.860662373445585</v>
      </c>
      <c r="U20" s="72">
        <v>29.067250384836193</v>
      </c>
      <c r="V20" s="72">
        <v>21.340521215782555</v>
      </c>
      <c r="W20" s="72">
        <v>18.895221348602199</v>
      </c>
      <c r="X20" s="72">
        <v>11.936391515017421</v>
      </c>
      <c r="Y20" s="72"/>
      <c r="Z20" s="72"/>
      <c r="AA20" s="72"/>
      <c r="AB20" s="72">
        <v>23.793393664347175</v>
      </c>
      <c r="AC20" s="72">
        <v>29.264989523003774</v>
      </c>
      <c r="AD20" s="72">
        <v>40.427900777328794</v>
      </c>
      <c r="AE20" s="72">
        <v>41.926491481940644</v>
      </c>
    </row>
    <row r="21" spans="1:31" x14ac:dyDescent="0.2">
      <c r="A21" s="42">
        <v>1964</v>
      </c>
      <c r="B21" s="72">
        <v>89.268156782932039</v>
      </c>
      <c r="C21" s="72">
        <v>25.735629546165743</v>
      </c>
      <c r="D21" s="72"/>
      <c r="E21" s="72">
        <v>125.52126099444666</v>
      </c>
      <c r="F21" s="72">
        <v>53.47731948292622</v>
      </c>
      <c r="G21" s="72">
        <v>74.999150216359922</v>
      </c>
      <c r="H21" s="72">
        <v>93.570477120805194</v>
      </c>
      <c r="I21" s="72">
        <v>43.358341238724044</v>
      </c>
      <c r="J21" s="72">
        <v>45.19477159618733</v>
      </c>
      <c r="K21" s="72">
        <v>65.814352138288811</v>
      </c>
      <c r="L21" s="72">
        <v>71.571280741140328</v>
      </c>
      <c r="M21" s="72">
        <v>52.522615073269193</v>
      </c>
      <c r="N21" s="72">
        <v>71.252200436178683</v>
      </c>
      <c r="O21" s="78">
        <v>101.76691504228643</v>
      </c>
      <c r="P21" s="78">
        <v>99.607371535902601</v>
      </c>
      <c r="Q21" s="72">
        <v>61.363454811297053</v>
      </c>
      <c r="R21" s="72">
        <v>45.917317331679094</v>
      </c>
      <c r="S21" s="72">
        <v>26.943049872778751</v>
      </c>
      <c r="T21" s="72">
        <v>24.85843841790145</v>
      </c>
      <c r="U21" s="72">
        <v>31.65282104484719</v>
      </c>
      <c r="V21" s="72">
        <v>23.19736914339526</v>
      </c>
      <c r="W21" s="72">
        <v>20.50691277113242</v>
      </c>
      <c r="X21" s="72">
        <v>12.979672342612671</v>
      </c>
      <c r="Y21" s="72"/>
      <c r="Z21" s="72"/>
      <c r="AA21" s="72"/>
      <c r="AB21" s="72">
        <v>25.476979560796902</v>
      </c>
      <c r="AC21" s="72">
        <v>31.497834827774479</v>
      </c>
      <c r="AD21" s="72">
        <v>42.566800903626266</v>
      </c>
      <c r="AE21" s="72">
        <v>44.040948118139177</v>
      </c>
    </row>
    <row r="22" spans="1:31" x14ac:dyDescent="0.2">
      <c r="A22" s="42">
        <v>1965</v>
      </c>
      <c r="B22" s="72">
        <v>91.254262587540751</v>
      </c>
      <c r="C22" s="72">
        <v>26.745738435351608</v>
      </c>
      <c r="D22" s="72"/>
      <c r="E22" s="72">
        <v>124.80799770747043</v>
      </c>
      <c r="F22" s="72">
        <v>58.225911167833267</v>
      </c>
      <c r="G22" s="72">
        <v>79.737309798828363</v>
      </c>
      <c r="H22" s="72">
        <v>100.14394239294082</v>
      </c>
      <c r="I22" s="72">
        <v>46.302814828099258</v>
      </c>
      <c r="J22" s="72">
        <v>46.633380438620037</v>
      </c>
      <c r="K22" s="72">
        <v>69.260027812419125</v>
      </c>
      <c r="L22" s="72">
        <v>78.671068847995812</v>
      </c>
      <c r="M22" s="72">
        <v>54.104461061633501</v>
      </c>
      <c r="N22" s="72">
        <v>72.568926337080384</v>
      </c>
      <c r="O22" s="78">
        <v>101.20902094105904</v>
      </c>
      <c r="P22" s="78">
        <v>99.757549606817378</v>
      </c>
      <c r="Q22" s="72">
        <v>64.884218505010665</v>
      </c>
      <c r="R22" s="72">
        <v>48.738195853692993</v>
      </c>
      <c r="S22" s="72">
        <v>29.011868604772584</v>
      </c>
      <c r="T22" s="72">
        <v>27.142826231604776</v>
      </c>
      <c r="U22" s="72">
        <v>34.346200086190244</v>
      </c>
      <c r="V22" s="72">
        <v>25.192833694864163</v>
      </c>
      <c r="W22" s="72">
        <v>23.049799779892012</v>
      </c>
      <c r="X22" s="72">
        <v>14.016558813651915</v>
      </c>
      <c r="Y22" s="72"/>
      <c r="Z22" s="72"/>
      <c r="AA22" s="72"/>
      <c r="AB22" s="72">
        <v>27.319585657485181</v>
      </c>
      <c r="AC22" s="72">
        <v>33.651773634742057</v>
      </c>
      <c r="AD22" s="72">
        <v>44.919137240801142</v>
      </c>
      <c r="AE22" s="72">
        <v>46.403493367805709</v>
      </c>
    </row>
    <row r="23" spans="1:31" x14ac:dyDescent="0.2">
      <c r="A23" s="42">
        <v>1966</v>
      </c>
      <c r="B23" s="72">
        <v>92.711325508433234</v>
      </c>
      <c r="C23" s="72">
        <v>28.420092002868969</v>
      </c>
      <c r="D23" s="72">
        <v>1.696814232014195</v>
      </c>
      <c r="E23" s="72">
        <v>123.52171724459467</v>
      </c>
      <c r="F23" s="72">
        <v>65.981756735686176</v>
      </c>
      <c r="G23" s="72">
        <v>85.233040774531531</v>
      </c>
      <c r="H23" s="72">
        <v>106.65338179794522</v>
      </c>
      <c r="I23" s="72">
        <v>53.791546238284624</v>
      </c>
      <c r="J23" s="72">
        <v>47.879936158241733</v>
      </c>
      <c r="K23" s="72">
        <v>72.548881553966268</v>
      </c>
      <c r="L23" s="72">
        <v>83.217771047392247</v>
      </c>
      <c r="M23" s="72">
        <v>55.450159432666979</v>
      </c>
      <c r="N23" s="72">
        <v>73.154620470036164</v>
      </c>
      <c r="O23" s="78">
        <v>99.577838864270788</v>
      </c>
      <c r="P23" s="78">
        <v>97.318193763479442</v>
      </c>
      <c r="Q23" s="72">
        <v>62.478557313809425</v>
      </c>
      <c r="R23" s="72">
        <v>52.281111211797217</v>
      </c>
      <c r="S23" s="72">
        <v>31.460904517563282</v>
      </c>
      <c r="T23" s="72">
        <v>28.767138857876684</v>
      </c>
      <c r="U23" s="72">
        <v>36.017129494857194</v>
      </c>
      <c r="V23" s="72">
        <v>26.545030549270958</v>
      </c>
      <c r="W23" s="72">
        <v>25.272288174431701</v>
      </c>
      <c r="X23" s="72">
        <v>15.106873425596021</v>
      </c>
      <c r="Y23" s="72"/>
      <c r="Z23" s="72"/>
      <c r="AA23" s="72"/>
      <c r="AB23" s="72">
        <v>28.898975494313593</v>
      </c>
      <c r="AC23" s="72">
        <v>35.863230690078915</v>
      </c>
      <c r="AD23" s="72">
        <v>47.212818976281952</v>
      </c>
      <c r="AE23" s="72">
        <v>48.692565944817446</v>
      </c>
    </row>
    <row r="24" spans="1:31" x14ac:dyDescent="0.2">
      <c r="A24" s="42">
        <v>1967</v>
      </c>
      <c r="B24" s="72">
        <v>94.339924106155536</v>
      </c>
      <c r="C24" s="72">
        <v>31.041770322325068</v>
      </c>
      <c r="D24" s="72">
        <v>2.7376286445613469</v>
      </c>
      <c r="E24" s="72">
        <v>123.52422781787864</v>
      </c>
      <c r="F24" s="72">
        <v>76.983764729911499</v>
      </c>
      <c r="G24" s="72">
        <v>90.744018257609525</v>
      </c>
      <c r="H24" s="72">
        <v>111.68942042301917</v>
      </c>
      <c r="I24" s="72">
        <v>65.496161656481149</v>
      </c>
      <c r="J24" s="72">
        <v>49.069909768259706</v>
      </c>
      <c r="K24" s="72">
        <v>75.077692372613853</v>
      </c>
      <c r="L24" s="72">
        <v>89.142723499204649</v>
      </c>
      <c r="M24" s="72">
        <v>57.447681980255545</v>
      </c>
      <c r="N24" s="72">
        <v>74.239324926470815</v>
      </c>
      <c r="O24" s="78">
        <v>97.049631825320006</v>
      </c>
      <c r="P24" s="78">
        <v>99.747871049293877</v>
      </c>
      <c r="Q24" s="72">
        <v>64.529780412085927</v>
      </c>
      <c r="R24" s="72">
        <v>54.959817116484253</v>
      </c>
      <c r="S24" s="72">
        <v>34.845842260664291</v>
      </c>
      <c r="T24" s="72">
        <v>30.332955879577604</v>
      </c>
      <c r="U24" s="72">
        <v>38.364147549021979</v>
      </c>
      <c r="V24" s="72">
        <v>27.583132412868228</v>
      </c>
      <c r="W24" s="72">
        <v>27.148137967009724</v>
      </c>
      <c r="X24" s="72">
        <v>16.398329388067573</v>
      </c>
      <c r="Y24" s="72"/>
      <c r="Z24" s="72"/>
      <c r="AA24" s="72"/>
      <c r="AB24" s="72">
        <v>30.357843770910758</v>
      </c>
      <c r="AC24" s="72">
        <v>38.368960007084866</v>
      </c>
      <c r="AD24" s="72">
        <v>49.634669019069776</v>
      </c>
      <c r="AE24" s="72">
        <v>51.078490743501945</v>
      </c>
    </row>
    <row r="25" spans="1:31" x14ac:dyDescent="0.2">
      <c r="A25" s="42">
        <v>1968</v>
      </c>
      <c r="B25" s="72">
        <v>97.013954370752131</v>
      </c>
      <c r="C25" s="72">
        <v>32.720928596441276</v>
      </c>
      <c r="D25" s="72">
        <v>3.5492044789167383</v>
      </c>
      <c r="E25" s="72">
        <v>119.64480123988386</v>
      </c>
      <c r="F25" s="72">
        <v>86.100167900499045</v>
      </c>
      <c r="G25" s="72">
        <v>93.459081045872296</v>
      </c>
      <c r="H25" s="72">
        <v>113.80169150848853</v>
      </c>
      <c r="I25" s="72">
        <v>71.096149401333918</v>
      </c>
      <c r="J25" s="72">
        <v>50.310466208716598</v>
      </c>
      <c r="K25" s="72">
        <v>78.247595781392107</v>
      </c>
      <c r="L25" s="72">
        <v>95.096193213975468</v>
      </c>
      <c r="M25" s="72">
        <v>60.505001861520306</v>
      </c>
      <c r="N25" s="72">
        <v>77.203321023565607</v>
      </c>
      <c r="O25" s="78">
        <v>95.184125258376866</v>
      </c>
      <c r="P25" s="78">
        <v>107.15142671873019</v>
      </c>
      <c r="Q25" s="72">
        <v>76.604589768318078</v>
      </c>
      <c r="R25" s="72">
        <v>58.244063236660097</v>
      </c>
      <c r="S25" s="72">
        <v>38.264859914834318</v>
      </c>
      <c r="T25" s="72">
        <v>32.293760988117498</v>
      </c>
      <c r="U25" s="72">
        <v>40.350627863436088</v>
      </c>
      <c r="V25" s="72">
        <v>29.504491000819481</v>
      </c>
      <c r="W25" s="72">
        <v>29.214342045777819</v>
      </c>
      <c r="X25" s="72">
        <v>18.009980032097985</v>
      </c>
      <c r="Y25" s="72"/>
      <c r="Z25" s="72"/>
      <c r="AA25" s="72"/>
      <c r="AB25" s="72">
        <v>32.220884860712658</v>
      </c>
      <c r="AC25" s="72">
        <v>41.171986532811985</v>
      </c>
      <c r="AD25" s="72">
        <v>52.228824581527043</v>
      </c>
      <c r="AE25" s="72">
        <v>53.61431557307106</v>
      </c>
    </row>
    <row r="26" spans="1:31" x14ac:dyDescent="0.2">
      <c r="A26" s="42">
        <v>1969</v>
      </c>
      <c r="B26" s="72">
        <v>98.790151954210558</v>
      </c>
      <c r="C26" s="72">
        <v>33.507654291762911</v>
      </c>
      <c r="D26" s="72">
        <v>4.4236154108694743</v>
      </c>
      <c r="E26" s="72">
        <v>114.27463721916563</v>
      </c>
      <c r="F26" s="72">
        <v>91.267174070416303</v>
      </c>
      <c r="G26" s="72">
        <v>94.202932133077283</v>
      </c>
      <c r="H26" s="72">
        <v>113.29954552733926</v>
      </c>
      <c r="I26" s="72">
        <v>74.512899740374323</v>
      </c>
      <c r="J26" s="72">
        <v>51.551879853671203</v>
      </c>
      <c r="K26" s="72">
        <v>81.848617905711819</v>
      </c>
      <c r="L26" s="72">
        <v>99.468319561450002</v>
      </c>
      <c r="M26" s="72">
        <v>63.057666302563611</v>
      </c>
      <c r="N26" s="72">
        <v>79.386441439859595</v>
      </c>
      <c r="O26" s="78">
        <v>92.591125305302725</v>
      </c>
      <c r="P26" s="78">
        <v>116.09993892544941</v>
      </c>
      <c r="Q26" s="72">
        <v>78.817661651614571</v>
      </c>
      <c r="R26" s="72">
        <v>61.249747868638501</v>
      </c>
      <c r="S26" s="72">
        <v>41.485837572789798</v>
      </c>
      <c r="T26" s="72">
        <v>34.179061760922025</v>
      </c>
      <c r="U26" s="72">
        <v>41.705100630005056</v>
      </c>
      <c r="V26" s="72">
        <v>31.286678771150314</v>
      </c>
      <c r="W26" s="72">
        <v>31.907205435285512</v>
      </c>
      <c r="X26" s="72">
        <v>20.163522858421569</v>
      </c>
      <c r="Y26" s="72"/>
      <c r="Z26" s="72"/>
      <c r="AA26" s="72"/>
      <c r="AB26" s="72">
        <v>34.284995700900936</v>
      </c>
      <c r="AC26" s="72">
        <v>43.781597588045777</v>
      </c>
      <c r="AD26" s="72">
        <v>54.640468449112873</v>
      </c>
      <c r="AE26" s="72">
        <v>55.982263355933249</v>
      </c>
    </row>
    <row r="27" spans="1:31" x14ac:dyDescent="0.2">
      <c r="A27" s="42">
        <v>1970</v>
      </c>
      <c r="B27" s="72">
        <v>100.82388679135072</v>
      </c>
      <c r="C27" s="72">
        <v>33.867587621178473</v>
      </c>
      <c r="D27" s="72">
        <v>5.2252001085556641</v>
      </c>
      <c r="E27" s="72">
        <v>111.07973052954061</v>
      </c>
      <c r="F27" s="72">
        <v>93.201136306486987</v>
      </c>
      <c r="G27" s="72">
        <v>94.286157514064996</v>
      </c>
      <c r="H27" s="72">
        <v>111.76544072143328</v>
      </c>
      <c r="I27" s="72">
        <v>76.809929047225495</v>
      </c>
      <c r="J27" s="72">
        <v>52.993485654353982</v>
      </c>
      <c r="K27" s="72">
        <v>85.517194312883063</v>
      </c>
      <c r="L27" s="72">
        <v>102.26655570028176</v>
      </c>
      <c r="M27" s="72">
        <v>66.200878525571895</v>
      </c>
      <c r="N27" s="72">
        <v>82.182915252044694</v>
      </c>
      <c r="O27" s="78">
        <v>90.622334579143853</v>
      </c>
      <c r="P27" s="78">
        <v>124.57119963238881</v>
      </c>
      <c r="Q27" s="72">
        <v>89.720112132075926</v>
      </c>
      <c r="R27" s="72">
        <v>63.923125709357521</v>
      </c>
      <c r="S27" s="72">
        <v>45.31681818673718</v>
      </c>
      <c r="T27" s="72">
        <v>35.980413185696342</v>
      </c>
      <c r="U27" s="72">
        <v>43.407055883195774</v>
      </c>
      <c r="V27" s="72">
        <v>32.928028698188946</v>
      </c>
      <c r="W27" s="72">
        <v>34.154600731666747</v>
      </c>
      <c r="X27" s="72">
        <v>22.396553975167258</v>
      </c>
      <c r="Y27" s="72"/>
      <c r="Z27" s="72"/>
      <c r="AA27" s="72"/>
      <c r="AB27" s="72">
        <v>36.219518453353921</v>
      </c>
      <c r="AC27" s="72">
        <v>46.892182484491812</v>
      </c>
      <c r="AD27" s="72">
        <v>57.154904447890104</v>
      </c>
      <c r="AE27" s="72">
        <v>58.375782572964972</v>
      </c>
    </row>
    <row r="28" spans="1:31" x14ac:dyDescent="0.2">
      <c r="A28" s="42">
        <v>1971</v>
      </c>
      <c r="B28" s="72">
        <v>103.37290995511859</v>
      </c>
      <c r="C28" s="72">
        <v>34.756062190049434</v>
      </c>
      <c r="D28" s="72">
        <v>6.0776444221074293</v>
      </c>
      <c r="E28" s="72">
        <v>108.92073673077824</v>
      </c>
      <c r="F28" s="72">
        <v>97.411713401336655</v>
      </c>
      <c r="G28" s="72">
        <v>93.797545600480859</v>
      </c>
      <c r="H28" s="72">
        <v>109.75907736097754</v>
      </c>
      <c r="I28" s="72">
        <v>77.579246968835676</v>
      </c>
      <c r="J28" s="72">
        <v>54.657540509764665</v>
      </c>
      <c r="K28" s="72">
        <v>87.858814248434115</v>
      </c>
      <c r="L28" s="72">
        <v>102.04553080721044</v>
      </c>
      <c r="M28" s="72">
        <v>68.982997400357817</v>
      </c>
      <c r="N28" s="72">
        <v>84.341109906336598</v>
      </c>
      <c r="O28" s="78">
        <v>90.093751828143766</v>
      </c>
      <c r="P28" s="78">
        <v>134.77398067360804</v>
      </c>
      <c r="Q28" s="72">
        <v>99.32857875951845</v>
      </c>
      <c r="R28" s="72">
        <v>64.919357971823473</v>
      </c>
      <c r="S28" s="72">
        <v>49.167285876452652</v>
      </c>
      <c r="T28" s="72">
        <v>38.119485555727145</v>
      </c>
      <c r="U28" s="72">
        <v>45.311663835681593</v>
      </c>
      <c r="V28" s="72">
        <v>34.602019284416315</v>
      </c>
      <c r="W28" s="72">
        <v>37.50065477118298</v>
      </c>
      <c r="X28" s="72">
        <v>24.272960054577098</v>
      </c>
      <c r="Y28" s="72"/>
      <c r="Z28" s="72"/>
      <c r="AA28" s="72"/>
      <c r="AB28" s="72">
        <v>38.26349666686604</v>
      </c>
      <c r="AC28" s="72">
        <v>49.802950119824665</v>
      </c>
      <c r="AD28" s="72">
        <v>59.28674413183861</v>
      </c>
      <c r="AE28" s="72">
        <v>60.363528546808325</v>
      </c>
    </row>
    <row r="29" spans="1:31" x14ac:dyDescent="0.2">
      <c r="A29" s="42">
        <v>1972</v>
      </c>
      <c r="B29" s="72">
        <v>107.16181661402027</v>
      </c>
      <c r="C29" s="72">
        <v>35.39335974805276</v>
      </c>
      <c r="D29" s="72">
        <v>7.5045657619613406</v>
      </c>
      <c r="E29" s="72">
        <v>105.46559506459435</v>
      </c>
      <c r="F29" s="72">
        <v>99.546033478795508</v>
      </c>
      <c r="G29" s="72">
        <v>91.952078383335291</v>
      </c>
      <c r="H29" s="72">
        <v>106.69709488201897</v>
      </c>
      <c r="I29" s="72">
        <v>76.003549126868407</v>
      </c>
      <c r="J29" s="72">
        <v>56.592831210757005</v>
      </c>
      <c r="K29" s="72">
        <v>88.537887733742423</v>
      </c>
      <c r="L29" s="72">
        <v>103.19020315025215</v>
      </c>
      <c r="M29" s="72">
        <v>71.926134867197462</v>
      </c>
      <c r="N29" s="72">
        <v>87.290745403115267</v>
      </c>
      <c r="O29" s="78">
        <v>88.489564931708273</v>
      </c>
      <c r="P29" s="78">
        <v>150.60003889310855</v>
      </c>
      <c r="Q29" s="72">
        <v>103.38158318460849</v>
      </c>
      <c r="R29" s="72">
        <v>66.055968516897423</v>
      </c>
      <c r="S29" s="72">
        <v>52.239122875235381</v>
      </c>
      <c r="T29" s="72">
        <v>41.141967419603013</v>
      </c>
      <c r="U29" s="72">
        <v>47.874733749227097</v>
      </c>
      <c r="V29" s="72">
        <v>37.428755299880955</v>
      </c>
      <c r="W29" s="72">
        <v>41.614077187668926</v>
      </c>
      <c r="X29" s="72">
        <v>26.293322157879366</v>
      </c>
      <c r="Y29" s="72"/>
      <c r="Z29" s="72"/>
      <c r="AA29" s="72"/>
      <c r="AB29" s="72">
        <v>40.586050701453296</v>
      </c>
      <c r="AC29" s="72">
        <v>52.499976995355418</v>
      </c>
      <c r="AD29" s="72">
        <v>60.996036430074085</v>
      </c>
      <c r="AE29" s="72">
        <v>61.923636511054951</v>
      </c>
    </row>
    <row r="30" spans="1:31" x14ac:dyDescent="0.2">
      <c r="A30" s="42">
        <v>1973</v>
      </c>
      <c r="B30" s="72">
        <v>111.88197818838981</v>
      </c>
      <c r="C30" s="72">
        <v>34.986035207825608</v>
      </c>
      <c r="D30" s="72">
        <v>9.8103908887267703</v>
      </c>
      <c r="E30" s="72">
        <v>100.53954283313905</v>
      </c>
      <c r="F30" s="72">
        <v>95.548516221250736</v>
      </c>
      <c r="G30" s="72">
        <v>89.749464748905638</v>
      </c>
      <c r="H30" s="72">
        <v>104.02774078556548</v>
      </c>
      <c r="I30" s="72">
        <v>72.134319321437459</v>
      </c>
      <c r="J30" s="72">
        <v>57.853188864207937</v>
      </c>
      <c r="K30" s="72">
        <v>90.215183048069662</v>
      </c>
      <c r="L30" s="72">
        <v>109.70568871780171</v>
      </c>
      <c r="M30" s="72">
        <v>76.021582063584361</v>
      </c>
      <c r="N30" s="72">
        <v>90.783692066466983</v>
      </c>
      <c r="O30" s="78">
        <v>84.532224104431492</v>
      </c>
      <c r="P30" s="78">
        <v>168.31985911883626</v>
      </c>
      <c r="Q30" s="72">
        <v>103.05275460613748</v>
      </c>
      <c r="R30" s="72">
        <v>67.713989507923088</v>
      </c>
      <c r="S30" s="72">
        <v>57.173317101509312</v>
      </c>
      <c r="T30" s="72">
        <v>44.52765118847455</v>
      </c>
      <c r="U30" s="72">
        <v>49.729301171486739</v>
      </c>
      <c r="V30" s="72">
        <v>41.312491565133378</v>
      </c>
      <c r="W30" s="72">
        <v>46.296479594376144</v>
      </c>
      <c r="X30" s="72">
        <v>29.734091355717592</v>
      </c>
      <c r="Y30" s="72"/>
      <c r="Z30" s="72"/>
      <c r="AA30" s="72"/>
      <c r="AB30" s="72">
        <v>43.397179271274759</v>
      </c>
      <c r="AC30" s="72">
        <v>55.864779157942024</v>
      </c>
      <c r="AD30" s="72">
        <v>63.207833904927959</v>
      </c>
      <c r="AE30" s="72">
        <v>64.020337804925333</v>
      </c>
    </row>
    <row r="31" spans="1:31" x14ac:dyDescent="0.2">
      <c r="A31" s="42">
        <v>1974</v>
      </c>
      <c r="B31" s="72">
        <v>113.59349524349318</v>
      </c>
      <c r="C31" s="72">
        <v>36.514466018769426</v>
      </c>
      <c r="D31" s="72">
        <v>14.997183295789451</v>
      </c>
      <c r="E31" s="72">
        <v>97.894530719676595</v>
      </c>
      <c r="F31" s="72">
        <v>91.494340493599182</v>
      </c>
      <c r="G31" s="72">
        <v>87.754806913754436</v>
      </c>
      <c r="H31" s="72">
        <v>100.98832940441507</v>
      </c>
      <c r="I31" s="72">
        <v>71.574613202922322</v>
      </c>
      <c r="J31" s="72">
        <v>58.524620640195067</v>
      </c>
      <c r="K31" s="72">
        <v>93.030878425502735</v>
      </c>
      <c r="L31" s="72">
        <v>115.52570225870248</v>
      </c>
      <c r="M31" s="72">
        <v>78.602964390067712</v>
      </c>
      <c r="N31" s="72">
        <v>93.103714997632594</v>
      </c>
      <c r="O31" s="78">
        <v>81.925948332409021</v>
      </c>
      <c r="P31" s="78">
        <v>179.87845872253027</v>
      </c>
      <c r="Q31" s="72">
        <v>103.69851760528501</v>
      </c>
      <c r="R31" s="72">
        <v>69.073064357130477</v>
      </c>
      <c r="S31" s="72">
        <v>60.119147176701212</v>
      </c>
      <c r="T31" s="72">
        <v>47.622381161730189</v>
      </c>
      <c r="U31" s="72">
        <v>53.63255654274694</v>
      </c>
      <c r="V31" s="72">
        <v>44.377393034128708</v>
      </c>
      <c r="W31" s="72">
        <v>47.99379442203427</v>
      </c>
      <c r="X31" s="72">
        <v>32.438125883445039</v>
      </c>
      <c r="Y31" s="72"/>
      <c r="Z31" s="72"/>
      <c r="AA31" s="72"/>
      <c r="AB31" s="72">
        <v>45.727177897127547</v>
      </c>
      <c r="AC31" s="72">
        <v>58.793482957252529</v>
      </c>
      <c r="AD31" s="72">
        <v>65.271449243744769</v>
      </c>
      <c r="AE31" s="72">
        <v>66.00022361364114</v>
      </c>
    </row>
    <row r="32" spans="1:31" x14ac:dyDescent="0.2">
      <c r="A32" s="42">
        <v>1975</v>
      </c>
      <c r="B32" s="72">
        <v>114.45746240341383</v>
      </c>
      <c r="C32" s="72">
        <v>41.858309573082707</v>
      </c>
      <c r="D32" s="72">
        <v>23.36035106914602</v>
      </c>
      <c r="E32" s="72">
        <v>98.762141718747259</v>
      </c>
      <c r="F32" s="72">
        <v>89.508245219599971</v>
      </c>
      <c r="G32" s="72">
        <v>86.809338789162908</v>
      </c>
      <c r="H32" s="72">
        <v>98.757925129245479</v>
      </c>
      <c r="I32" s="72">
        <v>73.320329764271463</v>
      </c>
      <c r="J32" s="72">
        <v>58.411004337198733</v>
      </c>
      <c r="K32" s="72">
        <v>94.031406397346075</v>
      </c>
      <c r="L32" s="72">
        <v>117.69729905323625</v>
      </c>
      <c r="M32" s="72">
        <v>79.562184216027674</v>
      </c>
      <c r="N32" s="72">
        <v>94.037566994460747</v>
      </c>
      <c r="O32" s="78">
        <v>80.983688467539494</v>
      </c>
      <c r="P32" s="78">
        <v>188.42211467033422</v>
      </c>
      <c r="Q32" s="72">
        <v>101.46332508602895</v>
      </c>
      <c r="R32" s="72">
        <v>69.134303997228827</v>
      </c>
      <c r="S32" s="72">
        <v>61.17508917377689</v>
      </c>
      <c r="T32" s="72">
        <v>48.455190041655506</v>
      </c>
      <c r="U32" s="72">
        <v>54.571216867155698</v>
      </c>
      <c r="V32" s="72">
        <v>45.232088224051012</v>
      </c>
      <c r="W32" s="72">
        <v>48.639249224198217</v>
      </c>
      <c r="X32" s="72">
        <v>34.23687614989786</v>
      </c>
      <c r="Y32" s="72"/>
      <c r="Z32" s="72"/>
      <c r="AA32" s="72"/>
      <c r="AB32" s="72">
        <v>47.024973186911396</v>
      </c>
      <c r="AC32" s="72">
        <v>61.026913170655298</v>
      </c>
      <c r="AD32" s="72">
        <v>66.711768288025965</v>
      </c>
      <c r="AE32" s="72">
        <v>67.322881060083347</v>
      </c>
    </row>
    <row r="33" spans="1:31" x14ac:dyDescent="0.2">
      <c r="A33" s="42">
        <v>1976</v>
      </c>
      <c r="B33" s="72">
        <v>116.11734824227899</v>
      </c>
      <c r="C33" s="72">
        <v>50.211589519119116</v>
      </c>
      <c r="D33" s="72">
        <v>33.995690838857783</v>
      </c>
      <c r="E33" s="72">
        <v>101.88018331455245</v>
      </c>
      <c r="F33" s="72">
        <v>87.610481926166244</v>
      </c>
      <c r="G33" s="72">
        <v>86.198567971513853</v>
      </c>
      <c r="H33" s="72">
        <v>96.899202857874613</v>
      </c>
      <c r="I33" s="72">
        <v>74.390076206514124</v>
      </c>
      <c r="J33" s="72">
        <v>58.789043567410587</v>
      </c>
      <c r="K33" s="72">
        <v>94.509921862695521</v>
      </c>
      <c r="L33" s="72">
        <v>117.8187880672631</v>
      </c>
      <c r="M33" s="72">
        <v>80.048570628366122</v>
      </c>
      <c r="N33" s="72">
        <v>94.383613017770713</v>
      </c>
      <c r="O33" s="78">
        <v>80.319860940243359</v>
      </c>
      <c r="P33" s="78">
        <v>187.3342474074563</v>
      </c>
      <c r="Q33" s="72">
        <v>104.50157386785244</v>
      </c>
      <c r="R33" s="72">
        <v>70.119379996913821</v>
      </c>
      <c r="S33" s="72">
        <v>62.028673308052028</v>
      </c>
      <c r="T33" s="72">
        <v>49.21295282884946</v>
      </c>
      <c r="U33" s="72">
        <v>55.325067253774279</v>
      </c>
      <c r="V33" s="72">
        <v>46.04357692784275</v>
      </c>
      <c r="W33" s="72">
        <v>49.275388796644144</v>
      </c>
      <c r="X33" s="72">
        <v>36.746616122584058</v>
      </c>
      <c r="Y33" s="72"/>
      <c r="Z33" s="72"/>
      <c r="AA33" s="72"/>
      <c r="AB33" s="72">
        <v>48.764394034816341</v>
      </c>
      <c r="AC33" s="72">
        <v>63.208750113406609</v>
      </c>
      <c r="AD33" s="72">
        <v>68.603180700757932</v>
      </c>
      <c r="AE33" s="72">
        <v>69.164444402849952</v>
      </c>
    </row>
    <row r="34" spans="1:31" x14ac:dyDescent="0.2">
      <c r="A34" s="42">
        <v>1977</v>
      </c>
      <c r="B34" s="72">
        <v>117.79554627861793</v>
      </c>
      <c r="C34" s="72">
        <v>57.053610209350069</v>
      </c>
      <c r="D34" s="72">
        <v>43.171536668957991</v>
      </c>
      <c r="E34" s="72">
        <v>105.29732970532604</v>
      </c>
      <c r="F34" s="72">
        <v>84.650614271844503</v>
      </c>
      <c r="G34" s="72">
        <v>85.331234161963167</v>
      </c>
      <c r="H34" s="72">
        <v>94.821315156365614</v>
      </c>
      <c r="I34" s="72">
        <v>74.610193963920509</v>
      </c>
      <c r="J34" s="72">
        <v>59.166425837257115</v>
      </c>
      <c r="K34" s="72">
        <v>95.394480664096221</v>
      </c>
      <c r="L34" s="72">
        <v>117.83010780056377</v>
      </c>
      <c r="M34" s="72">
        <v>80.865088616950203</v>
      </c>
      <c r="N34" s="72">
        <v>95.815887421788176</v>
      </c>
      <c r="O34" s="78">
        <v>80.219488926165951</v>
      </c>
      <c r="P34" s="78">
        <v>187.10200093071398</v>
      </c>
      <c r="Q34" s="72">
        <v>105.92291604923186</v>
      </c>
      <c r="R34" s="72">
        <v>73.095724364361544</v>
      </c>
      <c r="S34" s="72">
        <v>62.001278130109839</v>
      </c>
      <c r="T34" s="72">
        <v>51.071236020862926</v>
      </c>
      <c r="U34" s="72">
        <v>58.020940454980362</v>
      </c>
      <c r="V34" s="72">
        <v>47.710984588883072</v>
      </c>
      <c r="W34" s="72">
        <v>50.607779976580879</v>
      </c>
      <c r="X34" s="72">
        <v>39.242057675657229</v>
      </c>
      <c r="Y34" s="72"/>
      <c r="Z34" s="72"/>
      <c r="AA34" s="72"/>
      <c r="AB34" s="72">
        <v>51.056543072381736</v>
      </c>
      <c r="AC34" s="72">
        <v>64.457558056593513</v>
      </c>
      <c r="AD34" s="72">
        <v>70.432168372311864</v>
      </c>
      <c r="AE34" s="72">
        <v>71.113115996363049</v>
      </c>
    </row>
    <row r="35" spans="1:31" x14ac:dyDescent="0.2">
      <c r="A35" s="42">
        <v>1978</v>
      </c>
      <c r="B35" s="72">
        <v>120.00768388757305</v>
      </c>
      <c r="C35" s="72">
        <v>63.702393744883814</v>
      </c>
      <c r="D35" s="72">
        <v>51.428516332194796</v>
      </c>
      <c r="E35" s="72">
        <v>113.01242534942425</v>
      </c>
      <c r="F35" s="72">
        <v>84.075211009323056</v>
      </c>
      <c r="G35" s="72">
        <v>84.456150740940146</v>
      </c>
      <c r="H35" s="72">
        <v>92.49238526971746</v>
      </c>
      <c r="I35" s="72">
        <v>74.763236006183774</v>
      </c>
      <c r="J35" s="72">
        <v>60.117095832383271</v>
      </c>
      <c r="K35" s="72">
        <v>96.896146288748199</v>
      </c>
      <c r="L35" s="72">
        <v>118.67480057024538</v>
      </c>
      <c r="M35" s="72">
        <v>81.961572874638762</v>
      </c>
      <c r="N35" s="72">
        <v>97.715652828706212</v>
      </c>
      <c r="O35" s="78">
        <v>80.521971162633164</v>
      </c>
      <c r="P35" s="78">
        <v>185.56170518541603</v>
      </c>
      <c r="Q35" s="72">
        <v>106.49304945886622</v>
      </c>
      <c r="R35" s="72">
        <v>77.466929720881126</v>
      </c>
      <c r="S35" s="72">
        <v>61.92844134819601</v>
      </c>
      <c r="T35" s="72">
        <v>53.735761266274444</v>
      </c>
      <c r="U35" s="72">
        <v>61.4209596858407</v>
      </c>
      <c r="V35" s="72">
        <v>50.138994052823833</v>
      </c>
      <c r="W35" s="72">
        <v>52.933447175908007</v>
      </c>
      <c r="X35" s="72">
        <v>43.249231658823945</v>
      </c>
      <c r="Y35" s="72"/>
      <c r="Z35" s="72"/>
      <c r="AA35" s="72"/>
      <c r="AB35" s="72">
        <v>53.478392755932916</v>
      </c>
      <c r="AC35" s="72">
        <v>65.487760956579748</v>
      </c>
      <c r="AD35" s="72">
        <v>72.629842527525398</v>
      </c>
      <c r="AE35" s="72">
        <v>73.523865398883984</v>
      </c>
    </row>
    <row r="36" spans="1:31" x14ac:dyDescent="0.2">
      <c r="A36" s="42">
        <v>1979</v>
      </c>
      <c r="B36" s="72">
        <v>119.04488725905928</v>
      </c>
      <c r="C36" s="72">
        <v>69.268694192002954</v>
      </c>
      <c r="D36" s="72">
        <v>57.497785001566122</v>
      </c>
      <c r="E36" s="72">
        <v>122.60265897757316</v>
      </c>
      <c r="F36" s="72">
        <v>86.378813760466926</v>
      </c>
      <c r="G36" s="72">
        <v>82.785094624648877</v>
      </c>
      <c r="H36" s="72">
        <v>89.617251047204221</v>
      </c>
      <c r="I36" s="72">
        <v>74.75886594512663</v>
      </c>
      <c r="J36" s="72">
        <v>60.690553503548855</v>
      </c>
      <c r="K36" s="72">
        <v>98.865585949476767</v>
      </c>
      <c r="L36" s="72">
        <v>121.40023185566963</v>
      </c>
      <c r="M36" s="72">
        <v>82.707007582111871</v>
      </c>
      <c r="N36" s="72">
        <v>98.904162167891471</v>
      </c>
      <c r="O36" s="78">
        <v>79.900810367583759</v>
      </c>
      <c r="P36" s="78">
        <v>176.95106599893734</v>
      </c>
      <c r="Q36" s="72">
        <v>117.2241076144243</v>
      </c>
      <c r="R36" s="72">
        <v>81.778770634881866</v>
      </c>
      <c r="S36" s="72">
        <v>62.06963791604349</v>
      </c>
      <c r="T36" s="72">
        <v>57.783064510903849</v>
      </c>
      <c r="U36" s="72">
        <v>66.481496069475426</v>
      </c>
      <c r="V36" s="72">
        <v>53.526351393127769</v>
      </c>
      <c r="W36" s="72">
        <v>57.244284217993822</v>
      </c>
      <c r="X36" s="72">
        <v>48.552396510156456</v>
      </c>
      <c r="Y36" s="72"/>
      <c r="Z36" s="72"/>
      <c r="AA36" s="72"/>
      <c r="AB36" s="72">
        <v>57.097333023213622</v>
      </c>
      <c r="AC36" s="72">
        <v>66.644757463513088</v>
      </c>
      <c r="AD36" s="72">
        <v>74.807773266257215</v>
      </c>
      <c r="AE36" s="72">
        <v>75.83837909487174</v>
      </c>
    </row>
    <row r="37" spans="1:31" x14ac:dyDescent="0.2">
      <c r="A37" s="42">
        <v>1980</v>
      </c>
      <c r="B37" s="72">
        <v>115.15200776473469</v>
      </c>
      <c r="C37" s="72">
        <v>74.479203419373349</v>
      </c>
      <c r="D37" s="72">
        <v>62.884190341897018</v>
      </c>
      <c r="E37" s="72">
        <v>132.49354711203358</v>
      </c>
      <c r="F37" s="72">
        <v>89.133329042371443</v>
      </c>
      <c r="G37" s="72">
        <v>81.001474445923037</v>
      </c>
      <c r="H37" s="72">
        <v>86.550502051046863</v>
      </c>
      <c r="I37" s="72">
        <v>76.364469836166833</v>
      </c>
      <c r="J37" s="72">
        <v>60.868745126658517</v>
      </c>
      <c r="K37" s="72">
        <v>98.831513880109355</v>
      </c>
      <c r="L37" s="72">
        <v>117.17090802021995</v>
      </c>
      <c r="M37" s="72">
        <v>82.867708815040203</v>
      </c>
      <c r="N37" s="72">
        <v>98.665492377449169</v>
      </c>
      <c r="O37" s="78">
        <v>78.570372564776463</v>
      </c>
      <c r="P37" s="78">
        <v>169.35641275879777</v>
      </c>
      <c r="Q37" s="72">
        <v>128.12032606850477</v>
      </c>
      <c r="R37" s="72">
        <v>82.769006192647964</v>
      </c>
      <c r="S37" s="72">
        <v>62.770516713138605</v>
      </c>
      <c r="T37" s="72">
        <v>59.618668653190362</v>
      </c>
      <c r="U37" s="72">
        <v>67.776925499348948</v>
      </c>
      <c r="V37" s="72">
        <v>55.382337796401586</v>
      </c>
      <c r="W37" s="72">
        <v>59.834444026134406</v>
      </c>
      <c r="X37" s="72">
        <v>52.297287495001065</v>
      </c>
      <c r="Y37" s="72"/>
      <c r="Z37" s="72"/>
      <c r="AA37" s="72"/>
      <c r="AB37" s="72">
        <v>60.042601424405923</v>
      </c>
      <c r="AC37" s="72">
        <v>67.518889491953416</v>
      </c>
      <c r="AD37" s="72">
        <v>75.916060460524008</v>
      </c>
      <c r="AE37" s="72">
        <v>77.00243188546024</v>
      </c>
    </row>
    <row r="38" spans="1:31" x14ac:dyDescent="0.2">
      <c r="A38" s="42">
        <v>1981</v>
      </c>
      <c r="B38" s="72">
        <v>111.27267254111392</v>
      </c>
      <c r="C38" s="72">
        <v>78.972000091626185</v>
      </c>
      <c r="D38" s="72">
        <v>67.73750372883373</v>
      </c>
      <c r="E38" s="72">
        <v>137.68668118762554</v>
      </c>
      <c r="F38" s="72">
        <v>92.565680710112304</v>
      </c>
      <c r="G38" s="72">
        <v>80.414552102335747</v>
      </c>
      <c r="H38" s="72">
        <v>85.218381872972557</v>
      </c>
      <c r="I38" s="72">
        <v>78.01546764316366</v>
      </c>
      <c r="J38" s="72">
        <v>60.900793327459276</v>
      </c>
      <c r="K38" s="72">
        <v>95.937370810562484</v>
      </c>
      <c r="L38" s="72">
        <v>112.49429233441781</v>
      </c>
      <c r="M38" s="72">
        <v>81.121900995198956</v>
      </c>
      <c r="N38" s="72">
        <v>95.34493100975341</v>
      </c>
      <c r="O38" s="78">
        <v>76.856681761098542</v>
      </c>
      <c r="P38" s="78">
        <v>161.69796920699764</v>
      </c>
      <c r="Q38" s="72">
        <v>116.72550253155245</v>
      </c>
      <c r="R38" s="72">
        <v>81.557514437744217</v>
      </c>
      <c r="S38" s="72">
        <v>62.955745399502867</v>
      </c>
      <c r="T38" s="72">
        <v>60.657976000904966</v>
      </c>
      <c r="U38" s="72">
        <v>67.847279499197413</v>
      </c>
      <c r="V38" s="72">
        <v>56.512157609945504</v>
      </c>
      <c r="W38" s="72">
        <v>61.849782928560188</v>
      </c>
      <c r="X38" s="72">
        <v>55.040444891088953</v>
      </c>
      <c r="Y38" s="72"/>
      <c r="Z38" s="72"/>
      <c r="AA38" s="72"/>
      <c r="AB38" s="72">
        <v>61.970232930713408</v>
      </c>
      <c r="AC38" s="72">
        <v>68.158889041608774</v>
      </c>
      <c r="AD38" s="72">
        <v>76.078212392040925</v>
      </c>
      <c r="AE38" s="72">
        <v>77.133433971029277</v>
      </c>
    </row>
    <row r="39" spans="1:31" x14ac:dyDescent="0.2">
      <c r="A39" s="42">
        <v>1982</v>
      </c>
      <c r="B39" s="72">
        <v>110.47302795152895</v>
      </c>
      <c r="C39" s="72">
        <v>82.95270193523794</v>
      </c>
      <c r="D39" s="72">
        <v>72.631056483672168</v>
      </c>
      <c r="E39" s="72">
        <v>142.64109879107673</v>
      </c>
      <c r="F39" s="72">
        <v>92.159584127888621</v>
      </c>
      <c r="G39" s="72">
        <v>80.289162916363935</v>
      </c>
      <c r="H39" s="72">
        <v>84.730510351533383</v>
      </c>
      <c r="I39" s="72">
        <v>78.339491607707515</v>
      </c>
      <c r="J39" s="72">
        <v>61.352096933888276</v>
      </c>
      <c r="K39" s="72">
        <v>93.502185605713379</v>
      </c>
      <c r="L39" s="72">
        <v>110.83505174108794</v>
      </c>
      <c r="M39" s="72">
        <v>79.273270440783236</v>
      </c>
      <c r="N39" s="72">
        <v>92.443128254564158</v>
      </c>
      <c r="O39" s="78">
        <v>75.441438848216308</v>
      </c>
      <c r="P39" s="78">
        <v>156.901550193156</v>
      </c>
      <c r="Q39" s="72">
        <v>95.665299998076236</v>
      </c>
      <c r="R39" s="72">
        <v>80.227589450487116</v>
      </c>
      <c r="S39" s="72">
        <v>62.888108215711298</v>
      </c>
      <c r="T39" s="72">
        <v>62.212035467888128</v>
      </c>
      <c r="U39" s="72">
        <v>69.688720475424347</v>
      </c>
      <c r="V39" s="72">
        <v>57.871517167298926</v>
      </c>
      <c r="W39" s="72">
        <v>63.528714320761686</v>
      </c>
      <c r="X39" s="72">
        <v>58.119228730263522</v>
      </c>
      <c r="Y39" s="72"/>
      <c r="Z39" s="72"/>
      <c r="AA39" s="72"/>
      <c r="AB39" s="72">
        <v>64.400224267463827</v>
      </c>
      <c r="AC39" s="72">
        <v>69.23625040449366</v>
      </c>
      <c r="AD39" s="72">
        <v>76.729261016511529</v>
      </c>
      <c r="AE39" s="72">
        <v>77.747716493617787</v>
      </c>
    </row>
    <row r="40" spans="1:31" x14ac:dyDescent="0.2">
      <c r="A40" s="42">
        <v>1983</v>
      </c>
      <c r="B40" s="72">
        <v>111.28244390113379</v>
      </c>
      <c r="C40" s="72">
        <v>85.786919008016028</v>
      </c>
      <c r="D40" s="72">
        <v>76.134176420525705</v>
      </c>
      <c r="E40" s="72">
        <v>145.67089585908352</v>
      </c>
      <c r="F40" s="72">
        <v>91.542861847276285</v>
      </c>
      <c r="G40" s="72">
        <v>80.896505711547988</v>
      </c>
      <c r="H40" s="72">
        <v>85.07365592361775</v>
      </c>
      <c r="I40" s="72">
        <v>79.695123220115235</v>
      </c>
      <c r="J40" s="72">
        <v>61.872237585832401</v>
      </c>
      <c r="K40" s="72">
        <v>91.581220614797161</v>
      </c>
      <c r="L40" s="72">
        <v>110.13103561303997</v>
      </c>
      <c r="M40" s="72">
        <v>78.67912248039714</v>
      </c>
      <c r="N40" s="72">
        <v>91.1085548241997</v>
      </c>
      <c r="O40" s="78">
        <v>74.267622046166963</v>
      </c>
      <c r="P40" s="78">
        <v>149.65772541718439</v>
      </c>
      <c r="Q40" s="72">
        <v>93.470715043301013</v>
      </c>
      <c r="R40" s="72">
        <v>80.489985833901969</v>
      </c>
      <c r="S40" s="72">
        <v>63.603510682926249</v>
      </c>
      <c r="T40" s="72">
        <v>63.744225034648451</v>
      </c>
      <c r="U40" s="72">
        <v>71.425518696053871</v>
      </c>
      <c r="V40" s="72">
        <v>59.346991622936898</v>
      </c>
      <c r="W40" s="72">
        <v>64.958243278778966</v>
      </c>
      <c r="X40" s="72">
        <v>59.827559497164906</v>
      </c>
      <c r="Y40" s="72"/>
      <c r="Z40" s="72"/>
      <c r="AA40" s="72"/>
      <c r="AB40" s="72">
        <v>66.136611234367464</v>
      </c>
      <c r="AC40" s="72">
        <v>70.226654753320801</v>
      </c>
      <c r="AD40" s="72">
        <v>77.386132980336143</v>
      </c>
      <c r="AE40" s="72">
        <v>78.355081074762126</v>
      </c>
    </row>
    <row r="41" spans="1:31" x14ac:dyDescent="0.2">
      <c r="A41" s="42">
        <v>1984</v>
      </c>
      <c r="B41" s="72">
        <v>112.05570644372931</v>
      </c>
      <c r="C41" s="72">
        <v>87.664299236651843</v>
      </c>
      <c r="D41" s="72">
        <v>80.090915363371479</v>
      </c>
      <c r="E41" s="72">
        <v>138.59636547100322</v>
      </c>
      <c r="F41" s="72">
        <v>90.521770800381347</v>
      </c>
      <c r="G41" s="72">
        <v>81.439249136322999</v>
      </c>
      <c r="H41" s="72">
        <v>85.190858746966654</v>
      </c>
      <c r="I41" s="72">
        <v>80.999565366934206</v>
      </c>
      <c r="J41" s="72">
        <v>62.705036674766887</v>
      </c>
      <c r="K41" s="72">
        <v>91.360592419138484</v>
      </c>
      <c r="L41" s="72">
        <v>107.82348603024982</v>
      </c>
      <c r="M41" s="72">
        <v>79.110673042201469</v>
      </c>
      <c r="N41" s="72">
        <v>91.346195005050873</v>
      </c>
      <c r="O41" s="78">
        <v>73.703554276403324</v>
      </c>
      <c r="P41" s="78">
        <v>147.23434522689686</v>
      </c>
      <c r="Q41" s="72">
        <v>96.238112427176688</v>
      </c>
      <c r="R41" s="72">
        <v>81.682526763263269</v>
      </c>
      <c r="S41" s="72">
        <v>64.423026002704802</v>
      </c>
      <c r="T41" s="72">
        <v>66.79667451479736</v>
      </c>
      <c r="U41" s="72">
        <v>74.599140306084806</v>
      </c>
      <c r="V41" s="72">
        <v>62.920142029187055</v>
      </c>
      <c r="W41" s="72">
        <v>66.798595412867073</v>
      </c>
      <c r="X41" s="72">
        <v>62.703187318127497</v>
      </c>
      <c r="Y41" s="72"/>
      <c r="Z41" s="72"/>
      <c r="AA41" s="72"/>
      <c r="AB41" s="72">
        <v>68.325267410618878</v>
      </c>
      <c r="AC41" s="72">
        <v>71.595003427850273</v>
      </c>
      <c r="AD41" s="72">
        <v>78.813350968229287</v>
      </c>
      <c r="AE41" s="72">
        <v>79.801431447567012</v>
      </c>
    </row>
    <row r="42" spans="1:31" x14ac:dyDescent="0.2">
      <c r="A42" s="42">
        <v>1985</v>
      </c>
      <c r="B42" s="72">
        <v>110.92118315157315</v>
      </c>
      <c r="C42" s="72">
        <v>89.862438787395462</v>
      </c>
      <c r="D42" s="72">
        <v>82.678056584594358</v>
      </c>
      <c r="E42" s="72">
        <v>138.96568961458081</v>
      </c>
      <c r="F42" s="72">
        <v>92.505918632129436</v>
      </c>
      <c r="G42" s="72">
        <v>81.674632381554417</v>
      </c>
      <c r="H42" s="72">
        <v>85.114060966741846</v>
      </c>
      <c r="I42" s="72">
        <v>81.303214263210876</v>
      </c>
      <c r="J42" s="72">
        <v>63.379162034440562</v>
      </c>
      <c r="K42" s="72">
        <v>92.215712719857265</v>
      </c>
      <c r="L42" s="72">
        <v>106.43749765714439</v>
      </c>
      <c r="M42" s="72">
        <v>80.457310491229791</v>
      </c>
      <c r="N42" s="72">
        <v>91.740185882829167</v>
      </c>
      <c r="O42" s="78">
        <v>74.3101250882725</v>
      </c>
      <c r="P42" s="78">
        <v>142.14826641318214</v>
      </c>
      <c r="Q42" s="72">
        <v>98.660111858628611</v>
      </c>
      <c r="R42" s="72">
        <v>83.340252568177988</v>
      </c>
      <c r="S42" s="72">
        <v>67.310253218344045</v>
      </c>
      <c r="T42" s="72">
        <v>70.583214568486426</v>
      </c>
      <c r="U42" s="72">
        <v>79.102318699448972</v>
      </c>
      <c r="V42" s="72">
        <v>66.689445803991248</v>
      </c>
      <c r="W42" s="72">
        <v>69.813691212541798</v>
      </c>
      <c r="X42" s="72">
        <v>66.1112403252788</v>
      </c>
      <c r="Y42" s="72"/>
      <c r="Z42" s="72"/>
      <c r="AA42" s="72"/>
      <c r="AB42" s="72">
        <v>70.502688505993675</v>
      </c>
      <c r="AC42" s="72">
        <v>73.379930594271954</v>
      </c>
      <c r="AD42" s="72">
        <v>80.639506426767909</v>
      </c>
      <c r="AE42" s="72">
        <v>81.636903220164484</v>
      </c>
    </row>
    <row r="43" spans="1:31" x14ac:dyDescent="0.2">
      <c r="A43" s="42">
        <v>1986</v>
      </c>
      <c r="B43" s="72">
        <v>109.1469096609774</v>
      </c>
      <c r="C43" s="72">
        <v>91.19964135086687</v>
      </c>
      <c r="D43" s="72">
        <v>84.082754153279041</v>
      </c>
      <c r="E43" s="72">
        <v>136.85427752061668</v>
      </c>
      <c r="F43" s="72">
        <v>95.903993291044472</v>
      </c>
      <c r="G43" s="72">
        <v>82.131645775999203</v>
      </c>
      <c r="H43" s="72">
        <v>84.902396467409758</v>
      </c>
      <c r="I43" s="72">
        <v>82.847670355832946</v>
      </c>
      <c r="J43" s="72">
        <v>64.317932791330222</v>
      </c>
      <c r="K43" s="72">
        <v>92.795598845727511</v>
      </c>
      <c r="L43" s="72">
        <v>104.41221599288011</v>
      </c>
      <c r="M43" s="72">
        <v>81.304260902636088</v>
      </c>
      <c r="N43" s="72">
        <v>90.810534199831622</v>
      </c>
      <c r="O43" s="78">
        <v>74.168404789942585</v>
      </c>
      <c r="P43" s="78">
        <v>133.8627604835761</v>
      </c>
      <c r="Q43" s="72">
        <v>92.986589807061463</v>
      </c>
      <c r="R43" s="72">
        <v>85.398274332884242</v>
      </c>
      <c r="S43" s="72">
        <v>71.008648874264551</v>
      </c>
      <c r="T43" s="72">
        <v>74.310174733817576</v>
      </c>
      <c r="U43" s="72">
        <v>81.407413635252581</v>
      </c>
      <c r="V43" s="72">
        <v>71.047522187922468</v>
      </c>
      <c r="W43" s="72">
        <v>73.991285771065662</v>
      </c>
      <c r="X43" s="72">
        <v>70.138138557698795</v>
      </c>
      <c r="Y43" s="72"/>
      <c r="Z43" s="72"/>
      <c r="AA43" s="72"/>
      <c r="AB43" s="72">
        <v>71.87558518392639</v>
      </c>
      <c r="AC43" s="72">
        <v>75.627533748258699</v>
      </c>
      <c r="AD43" s="72">
        <v>82.256777602032045</v>
      </c>
      <c r="AE43" s="72">
        <v>83.152588593323259</v>
      </c>
    </row>
    <row r="44" spans="1:31" x14ac:dyDescent="0.2">
      <c r="A44" s="42">
        <v>1987</v>
      </c>
      <c r="B44" s="72">
        <v>107.62990380958598</v>
      </c>
      <c r="C44" s="72">
        <v>90.460393368311415</v>
      </c>
      <c r="D44" s="72">
        <v>82.87013525034213</v>
      </c>
      <c r="E44" s="72">
        <v>134.37794980137875</v>
      </c>
      <c r="F44" s="72">
        <v>97.787663282872032</v>
      </c>
      <c r="G44" s="72">
        <v>82.623165223696475</v>
      </c>
      <c r="H44" s="72">
        <v>84.553756141110981</v>
      </c>
      <c r="I44" s="72">
        <v>84.254733032534858</v>
      </c>
      <c r="J44" s="72">
        <v>65.820277698260782</v>
      </c>
      <c r="K44" s="72">
        <v>94.020373727610831</v>
      </c>
      <c r="L44" s="72">
        <v>104.55490560926886</v>
      </c>
      <c r="M44" s="72">
        <v>83.026898474683321</v>
      </c>
      <c r="N44" s="72">
        <v>90.578000892182644</v>
      </c>
      <c r="O44" s="78">
        <v>74.907155587307955</v>
      </c>
      <c r="P44" s="78">
        <v>127.63663336789357</v>
      </c>
      <c r="Q44" s="72">
        <v>86.659969371460519</v>
      </c>
      <c r="R44" s="72">
        <v>87.791894310275936</v>
      </c>
      <c r="S44" s="72">
        <v>75.836544526200925</v>
      </c>
      <c r="T44" s="72">
        <v>78.821766603059942</v>
      </c>
      <c r="U44" s="72">
        <v>86.18856931317805</v>
      </c>
      <c r="V44" s="72">
        <v>75.677853442251177</v>
      </c>
      <c r="W44" s="72">
        <v>77.743726805638161</v>
      </c>
      <c r="X44" s="72">
        <v>76.624915163557532</v>
      </c>
      <c r="Y44" s="72"/>
      <c r="Z44" s="72"/>
      <c r="AA44" s="72"/>
      <c r="AB44" s="72">
        <v>73.9031075708386</v>
      </c>
      <c r="AC44" s="72">
        <v>77.405377691220991</v>
      </c>
      <c r="AD44" s="72">
        <v>84.37806335201627</v>
      </c>
      <c r="AE44" s="72">
        <v>85.332226070641951</v>
      </c>
    </row>
    <row r="45" spans="1:31" x14ac:dyDescent="0.2">
      <c r="A45" s="42">
        <v>1988</v>
      </c>
      <c r="B45" s="72">
        <v>107.43148935597624</v>
      </c>
      <c r="C45" s="72">
        <v>89.563482106332103</v>
      </c>
      <c r="D45" s="72">
        <v>81.265849860004224</v>
      </c>
      <c r="E45" s="72">
        <v>130.13362535798976</v>
      </c>
      <c r="F45" s="72">
        <v>101.15812087572053</v>
      </c>
      <c r="G45" s="72">
        <v>83.170509586900991</v>
      </c>
      <c r="H45" s="72">
        <v>84.023368765195116</v>
      </c>
      <c r="I45" s="72">
        <v>86.1249551244358</v>
      </c>
      <c r="J45" s="72">
        <v>72.342040588888622</v>
      </c>
      <c r="K45" s="72">
        <v>96.363057343410304</v>
      </c>
      <c r="L45" s="72">
        <v>111.04744451281708</v>
      </c>
      <c r="M45" s="72">
        <v>85.883170387781121</v>
      </c>
      <c r="N45" s="72">
        <v>90.63898092215905</v>
      </c>
      <c r="O45" s="78">
        <v>76.745071519906389</v>
      </c>
      <c r="P45" s="78">
        <v>119.56985870512422</v>
      </c>
      <c r="Q45" s="72">
        <v>82.609212467708716</v>
      </c>
      <c r="R45" s="72">
        <v>90.66722202217268</v>
      </c>
      <c r="S45" s="72">
        <v>82.412139346836085</v>
      </c>
      <c r="T45" s="72">
        <v>85.818070796857128</v>
      </c>
      <c r="U45" s="72">
        <v>94.627466885327493</v>
      </c>
      <c r="V45" s="72">
        <v>82.576815102359348</v>
      </c>
      <c r="W45" s="72">
        <v>83.031280373607459</v>
      </c>
      <c r="X45" s="72">
        <v>82.604091285204944</v>
      </c>
      <c r="Y45" s="72"/>
      <c r="Z45" s="72"/>
      <c r="AA45" s="72"/>
      <c r="AB45" s="72">
        <v>76.730010470224244</v>
      </c>
      <c r="AC45" s="72">
        <v>79.453936449986344</v>
      </c>
      <c r="AD45" s="72">
        <v>87.372401672038194</v>
      </c>
      <c r="AE45" s="72">
        <v>88.505021550083399</v>
      </c>
    </row>
    <row r="46" spans="1:31" x14ac:dyDescent="0.2">
      <c r="A46" s="42">
        <v>1989</v>
      </c>
      <c r="B46" s="72">
        <v>106.78897656356385</v>
      </c>
      <c r="C46" s="72">
        <v>88.522005578695655</v>
      </c>
      <c r="D46" s="72">
        <v>80.600772485207997</v>
      </c>
      <c r="E46" s="72">
        <v>121.75460500736629</v>
      </c>
      <c r="F46" s="72">
        <v>102.68334590178472</v>
      </c>
      <c r="G46" s="72">
        <v>85.460957963640794</v>
      </c>
      <c r="H46" s="72">
        <v>86.052214844264739</v>
      </c>
      <c r="I46" s="72">
        <v>89.026269813341131</v>
      </c>
      <c r="J46" s="72">
        <v>76.500611077047509</v>
      </c>
      <c r="K46" s="72">
        <v>99.826135192442763</v>
      </c>
      <c r="L46" s="72">
        <v>114.84236102811575</v>
      </c>
      <c r="M46" s="72">
        <v>90.050883627934596</v>
      </c>
      <c r="N46" s="72">
        <v>90.682531967246206</v>
      </c>
      <c r="O46" s="78">
        <v>79.741397779947746</v>
      </c>
      <c r="P46" s="78">
        <v>112.52472653545212</v>
      </c>
      <c r="Q46" s="72">
        <v>81.874214117080655</v>
      </c>
      <c r="R46" s="72">
        <v>93.111829832590502</v>
      </c>
      <c r="S46" s="72">
        <v>91.242703859242368</v>
      </c>
      <c r="T46" s="72">
        <v>90.531915813184384</v>
      </c>
      <c r="U46" s="72">
        <v>99.101314889390821</v>
      </c>
      <c r="V46" s="72">
        <v>87.291028534940835</v>
      </c>
      <c r="W46" s="72">
        <v>88.334596752327428</v>
      </c>
      <c r="X46" s="72">
        <v>91.422584490990729</v>
      </c>
      <c r="Y46" s="72"/>
      <c r="Z46" s="72"/>
      <c r="AA46" s="72"/>
      <c r="AB46" s="72">
        <v>82.093067776320183</v>
      </c>
      <c r="AC46" s="72">
        <v>84.54369379685366</v>
      </c>
      <c r="AD46" s="72">
        <v>91.400514144287826</v>
      </c>
      <c r="AE46" s="72">
        <v>92.555377684942997</v>
      </c>
    </row>
    <row r="47" spans="1:31" x14ac:dyDescent="0.2">
      <c r="A47" s="42">
        <v>1990</v>
      </c>
      <c r="B47" s="72">
        <v>105.33621276410676</v>
      </c>
      <c r="C47" s="72">
        <v>88.914119964364801</v>
      </c>
      <c r="D47" s="72">
        <v>82.034153066683785</v>
      </c>
      <c r="E47" s="72">
        <v>114.79340628452952</v>
      </c>
      <c r="F47" s="72">
        <v>103.99213286724485</v>
      </c>
      <c r="G47" s="72">
        <v>88.669627860810181</v>
      </c>
      <c r="H47" s="72">
        <v>88.753624586420003</v>
      </c>
      <c r="I47" s="72">
        <v>91.646483264531554</v>
      </c>
      <c r="J47" s="72">
        <v>84.243476145998244</v>
      </c>
      <c r="K47" s="72">
        <v>101.98464515186667</v>
      </c>
      <c r="L47" s="72">
        <v>113.693665200163</v>
      </c>
      <c r="M47" s="72">
        <v>92.717338891459505</v>
      </c>
      <c r="N47" s="72">
        <v>90.662995116274502</v>
      </c>
      <c r="O47" s="78">
        <v>83.142447415870407</v>
      </c>
      <c r="P47" s="78">
        <v>108.18705510024239</v>
      </c>
      <c r="Q47" s="72">
        <v>83.573787502110889</v>
      </c>
      <c r="R47" s="72">
        <v>92.832874294860886</v>
      </c>
      <c r="S47" s="72">
        <v>97.465056880005065</v>
      </c>
      <c r="T47" s="72">
        <v>93.30516313685915</v>
      </c>
      <c r="U47" s="72">
        <v>101.4024991780888</v>
      </c>
      <c r="V47" s="72">
        <v>89.868715620396131</v>
      </c>
      <c r="W47" s="72">
        <v>92.319347460422463</v>
      </c>
      <c r="X47" s="72">
        <v>96.726693842264851</v>
      </c>
      <c r="Y47" s="72"/>
      <c r="Z47" s="72"/>
      <c r="AA47" s="72"/>
      <c r="AB47" s="72">
        <v>88.772929625332708</v>
      </c>
      <c r="AC47" s="72">
        <v>88.98460614499119</v>
      </c>
      <c r="AD47" s="72">
        <v>94.376617414637508</v>
      </c>
      <c r="AE47" s="72">
        <v>95.461844608021792</v>
      </c>
    </row>
    <row r="48" spans="1:31" x14ac:dyDescent="0.2">
      <c r="A48" s="42">
        <v>1991</v>
      </c>
      <c r="B48" s="72">
        <v>103.47690550555879</v>
      </c>
      <c r="C48" s="72">
        <v>93.025166556889445</v>
      </c>
      <c r="D48" s="72">
        <v>87.972504596875595</v>
      </c>
      <c r="E48" s="72">
        <v>111.31848229531602</v>
      </c>
      <c r="F48" s="72">
        <v>105.28943488404161</v>
      </c>
      <c r="G48" s="72">
        <v>91.994280008237055</v>
      </c>
      <c r="H48" s="72">
        <v>91.772981543323354</v>
      </c>
      <c r="I48" s="72">
        <v>94.589116610945638</v>
      </c>
      <c r="J48" s="72">
        <v>89.009319851244243</v>
      </c>
      <c r="K48" s="72">
        <v>101.81201879787231</v>
      </c>
      <c r="L48" s="72">
        <v>107.73226657731847</v>
      </c>
      <c r="M48" s="72">
        <v>94.535326788914716</v>
      </c>
      <c r="N48" s="72">
        <v>92.50543190285974</v>
      </c>
      <c r="O48" s="78">
        <v>87.572952070602881</v>
      </c>
      <c r="P48" s="78">
        <v>106.48825840893333</v>
      </c>
      <c r="Q48" s="72">
        <v>83.381366413827948</v>
      </c>
      <c r="R48" s="72">
        <v>94.282812389567283</v>
      </c>
      <c r="S48" s="72">
        <v>99.37666409723326</v>
      </c>
      <c r="T48" s="72">
        <v>95.243494966233911</v>
      </c>
      <c r="U48" s="72">
        <v>100.40856438476531</v>
      </c>
      <c r="V48" s="72">
        <v>92.994228118091243</v>
      </c>
      <c r="W48" s="72">
        <v>94.894295796650084</v>
      </c>
      <c r="X48" s="72">
        <v>98.722183369863927</v>
      </c>
      <c r="Y48" s="72"/>
      <c r="Z48" s="72"/>
      <c r="AA48" s="72"/>
      <c r="AB48" s="72">
        <v>93.108612690215452</v>
      </c>
      <c r="AC48" s="72">
        <v>91.943803217718852</v>
      </c>
      <c r="AD48" s="72">
        <v>96.259863364423836</v>
      </c>
      <c r="AE48" s="72">
        <v>97.178445367008976</v>
      </c>
    </row>
    <row r="49" spans="1:31" x14ac:dyDescent="0.2">
      <c r="A49" s="42">
        <v>1992</v>
      </c>
      <c r="B49" s="72">
        <v>101.93734609361655</v>
      </c>
      <c r="C49" s="72">
        <v>97.778630494706277</v>
      </c>
      <c r="D49" s="72">
        <v>95.224283528264152</v>
      </c>
      <c r="E49" s="72">
        <v>105.48182302987246</v>
      </c>
      <c r="F49" s="72">
        <v>103.94096073810466</v>
      </c>
      <c r="G49" s="72">
        <v>96.255392540535325</v>
      </c>
      <c r="H49" s="72">
        <v>96.599579228099927</v>
      </c>
      <c r="I49" s="72">
        <v>98.168369646878645</v>
      </c>
      <c r="J49" s="72">
        <v>94.085646273336636</v>
      </c>
      <c r="K49" s="72">
        <v>101.11568103942774</v>
      </c>
      <c r="L49" s="72">
        <v>103.38147003746336</v>
      </c>
      <c r="M49" s="72">
        <v>96.646117565725064</v>
      </c>
      <c r="N49" s="72">
        <v>95.494421709274462</v>
      </c>
      <c r="O49" s="78">
        <v>93.979050707297006</v>
      </c>
      <c r="P49" s="78">
        <v>101.77005518417199</v>
      </c>
      <c r="Q49" s="72">
        <v>87.921243792398172</v>
      </c>
      <c r="R49" s="72">
        <v>96.169932076857421</v>
      </c>
      <c r="S49" s="72">
        <v>99.440428167294684</v>
      </c>
      <c r="T49" s="72">
        <v>97.78098060756929</v>
      </c>
      <c r="U49" s="72">
        <v>100.16925444516022</v>
      </c>
      <c r="V49" s="72">
        <v>96.396668273863341</v>
      </c>
      <c r="W49" s="72">
        <v>98.522818354025858</v>
      </c>
      <c r="X49" s="72">
        <v>99.923001806549337</v>
      </c>
      <c r="Y49" s="72"/>
      <c r="Z49" s="72"/>
      <c r="AA49" s="72"/>
      <c r="AB49" s="72">
        <v>96.128432238902249</v>
      </c>
      <c r="AC49" s="72">
        <v>95.743987366961207</v>
      </c>
      <c r="AD49" s="72">
        <v>98.238438966881915</v>
      </c>
      <c r="AE49" s="72">
        <v>98.783891241549924</v>
      </c>
    </row>
    <row r="50" spans="1:31" x14ac:dyDescent="0.2">
      <c r="A50" s="42">
        <v>1993</v>
      </c>
      <c r="B50" s="72">
        <v>100</v>
      </c>
      <c r="C50" s="72">
        <v>100</v>
      </c>
      <c r="D50" s="72">
        <v>100</v>
      </c>
      <c r="E50" s="72">
        <v>100</v>
      </c>
      <c r="F50" s="72">
        <v>100</v>
      </c>
      <c r="G50" s="72">
        <v>100</v>
      </c>
      <c r="H50" s="72">
        <v>100</v>
      </c>
      <c r="I50" s="72">
        <v>100</v>
      </c>
      <c r="J50" s="72">
        <v>100</v>
      </c>
      <c r="K50" s="72">
        <v>100</v>
      </c>
      <c r="L50" s="72">
        <v>100</v>
      </c>
      <c r="M50" s="72">
        <v>100</v>
      </c>
      <c r="N50" s="72">
        <v>100</v>
      </c>
      <c r="O50" s="78">
        <v>100</v>
      </c>
      <c r="P50" s="78">
        <v>100</v>
      </c>
      <c r="Q50" s="72">
        <v>100</v>
      </c>
      <c r="R50" s="72">
        <v>100</v>
      </c>
      <c r="S50" s="72">
        <v>100</v>
      </c>
      <c r="T50" s="72">
        <v>100</v>
      </c>
      <c r="U50" s="72">
        <v>100</v>
      </c>
      <c r="V50" s="72">
        <v>100</v>
      </c>
      <c r="W50" s="72">
        <v>100</v>
      </c>
      <c r="X50" s="72">
        <v>100</v>
      </c>
      <c r="Y50" s="72"/>
      <c r="Z50" s="72"/>
      <c r="AA50" s="72"/>
      <c r="AB50" s="72">
        <v>100</v>
      </c>
      <c r="AC50" s="72">
        <v>100</v>
      </c>
      <c r="AD50" s="72">
        <v>100</v>
      </c>
      <c r="AE50" s="72">
        <v>100</v>
      </c>
    </row>
    <row r="51" spans="1:31" x14ac:dyDescent="0.2">
      <c r="A51" s="42">
        <v>1994</v>
      </c>
      <c r="B51" s="72">
        <v>96.725400341244068</v>
      </c>
      <c r="C51" s="72">
        <v>97.960530415726879</v>
      </c>
      <c r="D51" s="72">
        <v>99.994778150929235</v>
      </c>
      <c r="E51" s="72">
        <v>93.183465197554256</v>
      </c>
      <c r="F51" s="72">
        <v>93.558887502807977</v>
      </c>
      <c r="G51" s="72">
        <v>101.93867158353379</v>
      </c>
      <c r="H51" s="72">
        <v>101.58198054946497</v>
      </c>
      <c r="I51" s="72">
        <v>100.38986509985095</v>
      </c>
      <c r="J51" s="72">
        <v>103.60129810846404</v>
      </c>
      <c r="K51" s="72">
        <v>99.297741380153894</v>
      </c>
      <c r="L51" s="72">
        <v>97.679484182236379</v>
      </c>
      <c r="M51" s="72">
        <v>103.95156851426998</v>
      </c>
      <c r="N51" s="72">
        <v>104.84752930811055</v>
      </c>
      <c r="O51" s="78">
        <v>102.81941799771448</v>
      </c>
      <c r="P51" s="78">
        <v>100.9790889658394</v>
      </c>
      <c r="Q51" s="72">
        <v>121.27508954163018</v>
      </c>
      <c r="R51" s="72">
        <v>104.38277687433637</v>
      </c>
      <c r="S51" s="72">
        <v>102.35010038066419</v>
      </c>
      <c r="T51" s="72">
        <v>101.74197532770782</v>
      </c>
      <c r="U51" s="72">
        <v>100.79165842565257</v>
      </c>
      <c r="V51" s="72">
        <v>102.62573712044939</v>
      </c>
      <c r="W51" s="72">
        <v>100.84611112909896</v>
      </c>
      <c r="X51" s="72">
        <v>102.47277593322237</v>
      </c>
      <c r="Y51" s="72"/>
      <c r="Z51" s="72"/>
      <c r="AA51" s="72"/>
      <c r="AB51" s="72">
        <v>102.93554269049675</v>
      </c>
      <c r="AC51" s="72">
        <v>103.78905055541381</v>
      </c>
      <c r="AD51" s="72">
        <v>101.82951149214273</v>
      </c>
      <c r="AE51" s="72">
        <v>101.44478766683021</v>
      </c>
    </row>
    <row r="52" spans="1:31" x14ac:dyDescent="0.2">
      <c r="A52" s="42">
        <v>1995</v>
      </c>
      <c r="B52" s="72">
        <v>93.555587104969362</v>
      </c>
      <c r="C52" s="72">
        <v>96.754352277372064</v>
      </c>
      <c r="D52" s="72">
        <v>101.08266835778124</v>
      </c>
      <c r="E52" s="72">
        <v>84.867658963892737</v>
      </c>
      <c r="F52" s="72">
        <v>88.453974659455426</v>
      </c>
      <c r="G52" s="72">
        <v>103.12203083322495</v>
      </c>
      <c r="H52" s="72">
        <v>102.2250231428777</v>
      </c>
      <c r="I52" s="72">
        <v>101.20047492024435</v>
      </c>
      <c r="J52" s="72">
        <v>106.6044565021536</v>
      </c>
      <c r="K52" s="72">
        <v>99.54820664472885</v>
      </c>
      <c r="L52" s="72">
        <v>96.159892727704715</v>
      </c>
      <c r="M52" s="72">
        <v>106.23258092748233</v>
      </c>
      <c r="N52" s="72">
        <v>105.88961749258546</v>
      </c>
      <c r="O52" s="78">
        <v>102.32814500468311</v>
      </c>
      <c r="P52" s="78">
        <v>101.96602858754278</v>
      </c>
      <c r="Q52" s="72">
        <v>114.41001587024201</v>
      </c>
      <c r="R52" s="72">
        <v>107.71951974966548</v>
      </c>
      <c r="S52" s="72">
        <v>106.23487491668796</v>
      </c>
      <c r="T52" s="72">
        <v>105.52586366546724</v>
      </c>
      <c r="U52" s="72">
        <v>100.17912746807511</v>
      </c>
      <c r="V52" s="72">
        <v>108.00581358857404</v>
      </c>
      <c r="W52" s="72">
        <v>106.46449850521267</v>
      </c>
      <c r="X52" s="72">
        <v>106.20473168463762</v>
      </c>
      <c r="Y52" s="72"/>
      <c r="Z52" s="72"/>
      <c r="AA52" s="72"/>
      <c r="AB52" s="72">
        <v>104.57868339350269</v>
      </c>
      <c r="AC52" s="72">
        <v>107.56733200564179</v>
      </c>
      <c r="AD52" s="72">
        <v>103.75986643835378</v>
      </c>
      <c r="AE52" s="72">
        <v>103.11817930731968</v>
      </c>
    </row>
  </sheetData>
  <hyperlinks>
    <hyperlink ref="A1" location="'Front Cover'!A1" display="Front Cover"/>
  </hyperlinks>
  <printOptions gridLines="1" gridLinesSet="0"/>
  <pageMargins left="0.75" right="0.75" top="1" bottom="1" header="0.5" footer="0.5"/>
  <pageSetup paperSize="9" orientation="portrait" horizontalDpi="300" verticalDpi="300"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workbookViewId="0">
      <pane xSplit="1" ySplit="6" topLeftCell="B7" activePane="bottomRight" state="frozen"/>
      <selection activeCell="C2" sqref="C2"/>
      <selection pane="topRight" activeCell="C2" sqref="C2"/>
      <selection pane="bottomLeft" activeCell="C2" sqref="C2"/>
      <selection pane="bottomRight"/>
    </sheetView>
  </sheetViews>
  <sheetFormatPr defaultRowHeight="12.75" x14ac:dyDescent="0.2"/>
  <cols>
    <col min="1" max="16384" width="9.140625" style="42"/>
  </cols>
  <sheetData>
    <row r="1" spans="1:31" x14ac:dyDescent="0.2">
      <c r="A1" s="97" t="s">
        <v>184</v>
      </c>
      <c r="C1" s="76" t="s">
        <v>138</v>
      </c>
    </row>
    <row r="2" spans="1:31" x14ac:dyDescent="0.2">
      <c r="C2" s="43" t="s">
        <v>52</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2">
        <v>32.220805917033843</v>
      </c>
      <c r="C7" s="72">
        <v>22.500160784716666</v>
      </c>
      <c r="D7" s="72">
        <v>17.34413089539164</v>
      </c>
      <c r="E7" s="72">
        <v>59.884373362423879</v>
      </c>
      <c r="F7" s="72"/>
      <c r="G7" s="72">
        <v>27.929672898700794</v>
      </c>
      <c r="H7" s="72"/>
      <c r="I7" s="72"/>
      <c r="J7" s="72"/>
      <c r="K7" s="72">
        <v>16.150436757454905</v>
      </c>
      <c r="L7" s="72">
        <v>34.84967674273183</v>
      </c>
      <c r="M7" s="72">
        <v>26.385454185680032</v>
      </c>
      <c r="N7" s="72">
        <v>27.677998184835609</v>
      </c>
      <c r="O7" s="78"/>
      <c r="P7" s="78"/>
      <c r="Q7" s="72"/>
      <c r="R7" s="72"/>
      <c r="S7" s="72">
        <v>22.201682046951202</v>
      </c>
      <c r="T7" s="72">
        <v>15.072260783550762</v>
      </c>
      <c r="U7" s="72">
        <v>16.209273766377098</v>
      </c>
      <c r="V7" s="72">
        <v>15.627446972305826</v>
      </c>
      <c r="W7" s="72">
        <v>13.582566411142466</v>
      </c>
      <c r="X7" s="72">
        <v>6.0775070109258928</v>
      </c>
      <c r="Y7" s="72">
        <v>8.5117762697805226</v>
      </c>
      <c r="Z7" s="72">
        <v>6.1873664273169053</v>
      </c>
      <c r="AA7" s="72">
        <v>5.6313285272774403</v>
      </c>
      <c r="AB7" s="72">
        <v>10.106459420214716</v>
      </c>
      <c r="AC7" s="72">
        <v>15.419094507253018</v>
      </c>
      <c r="AD7" s="72">
        <v>18.371406122258982</v>
      </c>
      <c r="AE7" s="72">
        <v>19.705475461158727</v>
      </c>
    </row>
    <row r="8" spans="1:31" x14ac:dyDescent="0.2">
      <c r="A8" s="42">
        <v>1951</v>
      </c>
      <c r="B8" s="72">
        <v>33.60219794304799</v>
      </c>
      <c r="C8" s="72">
        <v>24.018892679825107</v>
      </c>
      <c r="D8" s="72">
        <v>18.641701770517642</v>
      </c>
      <c r="E8" s="72">
        <v>63.102251162604446</v>
      </c>
      <c r="F8" s="72"/>
      <c r="G8" s="72">
        <v>29.303591399894152</v>
      </c>
      <c r="H8" s="72"/>
      <c r="I8" s="72"/>
      <c r="J8" s="72"/>
      <c r="K8" s="72">
        <v>17.030293743356594</v>
      </c>
      <c r="L8" s="72">
        <v>35.97807885479196</v>
      </c>
      <c r="M8" s="72">
        <v>26.652705334910898</v>
      </c>
      <c r="N8" s="72">
        <v>27.97178037203588</v>
      </c>
      <c r="O8" s="78"/>
      <c r="P8" s="78"/>
      <c r="Q8" s="72"/>
      <c r="R8" s="72"/>
      <c r="S8" s="72">
        <v>22.407810459350497</v>
      </c>
      <c r="T8" s="72">
        <v>16.106104179529972</v>
      </c>
      <c r="U8" s="72">
        <v>17.45153395875273</v>
      </c>
      <c r="V8" s="72">
        <v>16.795753074653614</v>
      </c>
      <c r="W8" s="72">
        <v>14.162339040500301</v>
      </c>
      <c r="X8" s="72">
        <v>6.2832652797316317</v>
      </c>
      <c r="Y8" s="72">
        <v>8.6008312220513456</v>
      </c>
      <c r="Z8" s="72">
        <v>6.2398997475137916</v>
      </c>
      <c r="AA8" s="72">
        <v>5.8661372307052968</v>
      </c>
      <c r="AB8" s="72">
        <v>10.309123514028373</v>
      </c>
      <c r="AC8" s="72">
        <v>15.622861094216358</v>
      </c>
      <c r="AD8" s="72">
        <v>19.013913396906389</v>
      </c>
      <c r="AE8" s="72">
        <v>20.517518293271511</v>
      </c>
    </row>
    <row r="9" spans="1:31" x14ac:dyDescent="0.2">
      <c r="A9" s="42">
        <v>1952</v>
      </c>
      <c r="B9" s="72">
        <v>34.410967367535562</v>
      </c>
      <c r="C9" s="72">
        <v>25.258636321159823</v>
      </c>
      <c r="D9" s="72">
        <v>19.633533016418571</v>
      </c>
      <c r="E9" s="72">
        <v>66.203636125336516</v>
      </c>
      <c r="F9" s="72"/>
      <c r="G9" s="72">
        <v>30.189663729295948</v>
      </c>
      <c r="H9" s="72"/>
      <c r="I9" s="72"/>
      <c r="J9" s="72"/>
      <c r="K9" s="72">
        <v>17.639011860334378</v>
      </c>
      <c r="L9" s="72">
        <v>36.25571652366439</v>
      </c>
      <c r="M9" s="72">
        <v>26.901220576005013</v>
      </c>
      <c r="N9" s="72">
        <v>28.245992844868002</v>
      </c>
      <c r="O9" s="78"/>
      <c r="P9" s="78"/>
      <c r="Q9" s="72"/>
      <c r="R9" s="72"/>
      <c r="S9" s="72">
        <v>22.597240456807796</v>
      </c>
      <c r="T9" s="72">
        <v>16.421790723174542</v>
      </c>
      <c r="U9" s="72">
        <v>17.805196403966136</v>
      </c>
      <c r="V9" s="72">
        <v>17.152075365114243</v>
      </c>
      <c r="W9" s="72">
        <v>14.375618713944167</v>
      </c>
      <c r="X9" s="72">
        <v>6.4024958176030609</v>
      </c>
      <c r="Y9" s="72">
        <v>8.7428078752012564</v>
      </c>
      <c r="Z9" s="72">
        <v>6.3233132155533012</v>
      </c>
      <c r="AA9" s="72">
        <v>5.9830196641035691</v>
      </c>
      <c r="AB9" s="72">
        <v>10.415026131914123</v>
      </c>
      <c r="AC9" s="72">
        <v>15.880532945415915</v>
      </c>
      <c r="AD9" s="72">
        <v>19.431657315474258</v>
      </c>
      <c r="AE9" s="72">
        <v>21.001743753625579</v>
      </c>
    </row>
    <row r="10" spans="1:31" x14ac:dyDescent="0.2">
      <c r="A10" s="42">
        <v>1953</v>
      </c>
      <c r="B10" s="72">
        <v>35.188292262699889</v>
      </c>
      <c r="C10" s="72">
        <v>26.46402709441098</v>
      </c>
      <c r="D10" s="72">
        <v>20.61705170621342</v>
      </c>
      <c r="E10" s="72">
        <v>69.088526747880337</v>
      </c>
      <c r="F10" s="72"/>
      <c r="G10" s="72">
        <v>30.739925584880712</v>
      </c>
      <c r="H10" s="72"/>
      <c r="I10" s="72"/>
      <c r="J10" s="72"/>
      <c r="K10" s="72">
        <v>18.223699393772119</v>
      </c>
      <c r="L10" s="72">
        <v>36.734948522759488</v>
      </c>
      <c r="M10" s="72">
        <v>27.255006716777505</v>
      </c>
      <c r="N10" s="72">
        <v>28.636317616895134</v>
      </c>
      <c r="O10" s="78"/>
      <c r="P10" s="78"/>
      <c r="Q10" s="72"/>
      <c r="R10" s="72"/>
      <c r="S10" s="72">
        <v>22.867231803972935</v>
      </c>
      <c r="T10" s="72">
        <v>16.87024581110996</v>
      </c>
      <c r="U10" s="72">
        <v>18.325839999131226</v>
      </c>
      <c r="V10" s="72">
        <v>17.659777585735739</v>
      </c>
      <c r="W10" s="72">
        <v>14.659222965180179</v>
      </c>
      <c r="X10" s="72">
        <v>6.530900904439954</v>
      </c>
      <c r="Y10" s="72">
        <v>8.8889663452229879</v>
      </c>
      <c r="Z10" s="72">
        <v>6.4120579786137419</v>
      </c>
      <c r="AA10" s="72">
        <v>6.1107955766937225</v>
      </c>
      <c r="AB10" s="72">
        <v>10.52431949173252</v>
      </c>
      <c r="AC10" s="72">
        <v>16.145966345509063</v>
      </c>
      <c r="AD10" s="72">
        <v>19.847085796380313</v>
      </c>
      <c r="AE10" s="72">
        <v>21.48142855403681</v>
      </c>
    </row>
    <row r="11" spans="1:31" x14ac:dyDescent="0.2">
      <c r="A11" s="42">
        <v>1954</v>
      </c>
      <c r="B11" s="72">
        <v>36.23310691286634</v>
      </c>
      <c r="C11" s="72">
        <v>27.49120572846105</v>
      </c>
      <c r="D11" s="72">
        <v>21.573844910277877</v>
      </c>
      <c r="E11" s="72">
        <v>70.706652693098633</v>
      </c>
      <c r="F11" s="72"/>
      <c r="G11" s="72">
        <v>31.220532133657375</v>
      </c>
      <c r="H11" s="72"/>
      <c r="I11" s="72"/>
      <c r="J11" s="72"/>
      <c r="K11" s="72">
        <v>18.866869422822823</v>
      </c>
      <c r="L11" s="72">
        <v>37.634552536629599</v>
      </c>
      <c r="M11" s="72">
        <v>27.714608002920375</v>
      </c>
      <c r="N11" s="72">
        <v>29.143549558208832</v>
      </c>
      <c r="O11" s="78"/>
      <c r="P11" s="78"/>
      <c r="Q11" s="72"/>
      <c r="R11" s="72"/>
      <c r="S11" s="72">
        <v>23.219041708880162</v>
      </c>
      <c r="T11" s="72">
        <v>17.507717444772396</v>
      </c>
      <c r="U11" s="72">
        <v>19.082688010144533</v>
      </c>
      <c r="V11" s="72">
        <v>18.389022355391543</v>
      </c>
      <c r="W11" s="72">
        <v>15.023976257309142</v>
      </c>
      <c r="X11" s="72">
        <v>6.7085760929272338</v>
      </c>
      <c r="Y11" s="72">
        <v>9.1001833093566979</v>
      </c>
      <c r="Z11" s="72">
        <v>6.5333687801218954</v>
      </c>
      <c r="AA11" s="72">
        <v>6.2849881746567613</v>
      </c>
      <c r="AB11" s="72">
        <v>10.661981427738763</v>
      </c>
      <c r="AC11" s="72">
        <v>16.487263530854097</v>
      </c>
      <c r="AD11" s="72">
        <v>20.351001357883401</v>
      </c>
      <c r="AE11" s="72">
        <v>22.055061494516909</v>
      </c>
    </row>
    <row r="12" spans="1:31" x14ac:dyDescent="0.2">
      <c r="A12" s="42">
        <v>1955</v>
      </c>
      <c r="B12" s="72">
        <v>37.80290154657542</v>
      </c>
      <c r="C12" s="72">
        <v>28.748336002145159</v>
      </c>
      <c r="D12" s="72">
        <v>22.832095443034909</v>
      </c>
      <c r="E12" s="72">
        <v>72.18458783125773</v>
      </c>
      <c r="F12" s="72"/>
      <c r="G12" s="72">
        <v>31.795053167396876</v>
      </c>
      <c r="H12" s="72"/>
      <c r="I12" s="72"/>
      <c r="J12" s="72"/>
      <c r="K12" s="72">
        <v>19.75164393190795</v>
      </c>
      <c r="L12" s="72">
        <v>38.864318752057919</v>
      </c>
      <c r="M12" s="72">
        <v>28.176581004873881</v>
      </c>
      <c r="N12" s="72">
        <v>29.657119266415513</v>
      </c>
      <c r="O12" s="78"/>
      <c r="P12" s="78"/>
      <c r="Q12" s="72"/>
      <c r="R12" s="72"/>
      <c r="S12" s="72">
        <v>23.567345029965757</v>
      </c>
      <c r="T12" s="72">
        <v>18.638202835872015</v>
      </c>
      <c r="U12" s="72">
        <v>20.459082960183661</v>
      </c>
      <c r="V12" s="72">
        <v>19.692109074628096</v>
      </c>
      <c r="W12" s="72">
        <v>15.634068357425793</v>
      </c>
      <c r="X12" s="72">
        <v>6.9738561083715256</v>
      </c>
      <c r="Y12" s="72">
        <v>9.3303898704859023</v>
      </c>
      <c r="Z12" s="72">
        <v>6.6666327392268112</v>
      </c>
      <c r="AA12" s="72">
        <v>6.5696074341109947</v>
      </c>
      <c r="AB12" s="72">
        <v>10.858486897011534</v>
      </c>
      <c r="AC12" s="72">
        <v>16.855599378162992</v>
      </c>
      <c r="AD12" s="72">
        <v>21.008819493783701</v>
      </c>
      <c r="AE12" s="72">
        <v>22.839758912166499</v>
      </c>
    </row>
    <row r="13" spans="1:31" x14ac:dyDescent="0.2">
      <c r="A13" s="42">
        <v>1956</v>
      </c>
      <c r="B13" s="72">
        <v>39.822888454470281</v>
      </c>
      <c r="C13" s="72">
        <v>30.56630475294525</v>
      </c>
      <c r="D13" s="72">
        <v>24.581748812380297</v>
      </c>
      <c r="E13" s="72">
        <v>74.661886854763651</v>
      </c>
      <c r="F13" s="72"/>
      <c r="G13" s="72">
        <v>32.54283281850789</v>
      </c>
      <c r="H13" s="72"/>
      <c r="I13" s="72"/>
      <c r="J13" s="72"/>
      <c r="K13" s="72">
        <v>21.105121084563258</v>
      </c>
      <c r="L13" s="72">
        <v>40.734232717315578</v>
      </c>
      <c r="M13" s="72">
        <v>28.67360290274457</v>
      </c>
      <c r="N13" s="72">
        <v>30.206062585812525</v>
      </c>
      <c r="O13" s="78"/>
      <c r="P13" s="78"/>
      <c r="Q13" s="72"/>
      <c r="R13" s="72"/>
      <c r="S13" s="72">
        <v>23.948858196377067</v>
      </c>
      <c r="T13" s="72">
        <v>18.613734173577143</v>
      </c>
      <c r="U13" s="72">
        <v>20.382207786260505</v>
      </c>
      <c r="V13" s="72">
        <v>19.669879778946012</v>
      </c>
      <c r="W13" s="72">
        <v>15.671494731854635</v>
      </c>
      <c r="X13" s="72">
        <v>7.3424978365881053</v>
      </c>
      <c r="Y13" s="72">
        <v>9.6174784082860825</v>
      </c>
      <c r="Z13" s="72">
        <v>6.82676278765845</v>
      </c>
      <c r="AA13" s="72">
        <v>6.9646761439138105</v>
      </c>
      <c r="AB13" s="72">
        <v>11.17010643154731</v>
      </c>
      <c r="AC13" s="72">
        <v>17.307574084577492</v>
      </c>
      <c r="AD13" s="72">
        <v>21.782165734625156</v>
      </c>
      <c r="AE13" s="72">
        <v>23.742712771179662</v>
      </c>
    </row>
    <row r="14" spans="1:31" x14ac:dyDescent="0.2">
      <c r="A14" s="42">
        <v>1957</v>
      </c>
      <c r="B14" s="72">
        <v>42.445865538218705</v>
      </c>
      <c r="C14" s="72">
        <v>32.90742259879589</v>
      </c>
      <c r="D14" s="72">
        <v>26.849861271872228</v>
      </c>
      <c r="E14" s="72">
        <v>77.644769666077238</v>
      </c>
      <c r="F14" s="72"/>
      <c r="G14" s="72">
        <v>33.414822725701541</v>
      </c>
      <c r="H14" s="72"/>
      <c r="I14" s="72"/>
      <c r="J14" s="72"/>
      <c r="K14" s="72">
        <v>22.954796658532263</v>
      </c>
      <c r="L14" s="72">
        <v>43.646557582010182</v>
      </c>
      <c r="M14" s="72">
        <v>29.33742331420278</v>
      </c>
      <c r="N14" s="72">
        <v>30.937147631066477</v>
      </c>
      <c r="O14" s="78"/>
      <c r="P14" s="78"/>
      <c r="Q14" s="72"/>
      <c r="R14" s="72"/>
      <c r="S14" s="72">
        <v>24.462077332300158</v>
      </c>
      <c r="T14" s="72">
        <v>18.638795224792108</v>
      </c>
      <c r="U14" s="72">
        <v>20.37699190496998</v>
      </c>
      <c r="V14" s="72">
        <v>19.70608268168526</v>
      </c>
      <c r="W14" s="72">
        <v>15.717922819490584</v>
      </c>
      <c r="X14" s="72">
        <v>7.719027980289173</v>
      </c>
      <c r="Y14" s="72">
        <v>9.8883507932629922</v>
      </c>
      <c r="Z14" s="72">
        <v>6.9778040558703074</v>
      </c>
      <c r="AA14" s="72">
        <v>7.3678128451585927</v>
      </c>
      <c r="AB14" s="72">
        <v>11.500596440734963</v>
      </c>
      <c r="AC14" s="72">
        <v>17.748897678608831</v>
      </c>
      <c r="AD14" s="72">
        <v>22.788940054826362</v>
      </c>
      <c r="AE14" s="72">
        <v>24.963805698822139</v>
      </c>
    </row>
    <row r="15" spans="1:31" x14ac:dyDescent="0.2">
      <c r="A15" s="42">
        <v>1958</v>
      </c>
      <c r="B15" s="72">
        <v>44.16461687809727</v>
      </c>
      <c r="C15" s="72">
        <v>35.117364136116315</v>
      </c>
      <c r="D15" s="72">
        <v>28.830977427409419</v>
      </c>
      <c r="E15" s="72">
        <v>81.785133555666675</v>
      </c>
      <c r="F15" s="72"/>
      <c r="G15" s="72">
        <v>34.454958170758459</v>
      </c>
      <c r="H15" s="72"/>
      <c r="I15" s="72"/>
      <c r="J15" s="72"/>
      <c r="K15" s="72">
        <v>24.451627300470484</v>
      </c>
      <c r="L15" s="72">
        <v>45.588277593311965</v>
      </c>
      <c r="M15" s="72">
        <v>29.878021321836787</v>
      </c>
      <c r="N15" s="72">
        <v>31.53276035685645</v>
      </c>
      <c r="O15" s="78"/>
      <c r="P15" s="78"/>
      <c r="Q15" s="72"/>
      <c r="R15" s="72"/>
      <c r="S15" s="72">
        <v>24.879435416598149</v>
      </c>
      <c r="T15" s="72">
        <v>18.772173985610795</v>
      </c>
      <c r="U15" s="72">
        <v>20.512768317011716</v>
      </c>
      <c r="V15" s="72">
        <v>19.858470391288613</v>
      </c>
      <c r="W15" s="72">
        <v>15.822795720634108</v>
      </c>
      <c r="X15" s="72">
        <v>8.0263221635501303</v>
      </c>
      <c r="Y15" s="72">
        <v>10.123885152244783</v>
      </c>
      <c r="Z15" s="72">
        <v>7.1225764669914282</v>
      </c>
      <c r="AA15" s="72">
        <v>7.7021222552459863</v>
      </c>
      <c r="AB15" s="72">
        <v>11.764063270946291</v>
      </c>
      <c r="AC15" s="72">
        <v>18.157051278502454</v>
      </c>
      <c r="AD15" s="72">
        <v>23.593570121779706</v>
      </c>
      <c r="AE15" s="72">
        <v>25.936087450538345</v>
      </c>
    </row>
    <row r="16" spans="1:31" x14ac:dyDescent="0.2">
      <c r="A16" s="42">
        <v>1959</v>
      </c>
      <c r="B16" s="72">
        <v>45.306294946806595</v>
      </c>
      <c r="C16" s="72">
        <v>37.081370828178564</v>
      </c>
      <c r="D16" s="72">
        <v>30.625681886567527</v>
      </c>
      <c r="E16" s="72">
        <v>85.239857908887387</v>
      </c>
      <c r="F16" s="72"/>
      <c r="G16" s="72">
        <v>35.726164740675202</v>
      </c>
      <c r="H16" s="72"/>
      <c r="I16" s="72"/>
      <c r="J16" s="72"/>
      <c r="K16" s="72">
        <v>25.723580177892906</v>
      </c>
      <c r="L16" s="72">
        <v>46.637515598894453</v>
      </c>
      <c r="M16" s="72">
        <v>30.434189914473944</v>
      </c>
      <c r="N16" s="72">
        <v>32.142503757533859</v>
      </c>
      <c r="O16" s="78"/>
      <c r="P16" s="78"/>
      <c r="Q16" s="72"/>
      <c r="R16" s="72"/>
      <c r="S16" s="72">
        <v>25.313456667493167</v>
      </c>
      <c r="T16" s="72">
        <v>18.863405271582344</v>
      </c>
      <c r="U16" s="72">
        <v>20.594581362148929</v>
      </c>
      <c r="V16" s="72">
        <v>19.956392070539835</v>
      </c>
      <c r="W16" s="72">
        <v>15.917298460856449</v>
      </c>
      <c r="X16" s="72">
        <v>8.2788527831475349</v>
      </c>
      <c r="Y16" s="72">
        <v>10.413001036527723</v>
      </c>
      <c r="Z16" s="72">
        <v>7.3043406820739376</v>
      </c>
      <c r="AA16" s="72">
        <v>7.9519111536286973</v>
      </c>
      <c r="AB16" s="72">
        <v>11.980143578053941</v>
      </c>
      <c r="AC16" s="72">
        <v>18.638641819306343</v>
      </c>
      <c r="AD16" s="72">
        <v>24.323013664838179</v>
      </c>
      <c r="AE16" s="72">
        <v>26.773523626843296</v>
      </c>
    </row>
    <row r="17" spans="1:31" x14ac:dyDescent="0.2">
      <c r="A17" s="42">
        <v>1960</v>
      </c>
      <c r="B17" s="72">
        <v>46.365596321826985</v>
      </c>
      <c r="C17" s="72">
        <v>39.264683424174365</v>
      </c>
      <c r="D17" s="72">
        <v>32.842530391889973</v>
      </c>
      <c r="E17" s="72">
        <v>87.583024529622477</v>
      </c>
      <c r="F17" s="72"/>
      <c r="G17" s="72">
        <v>36.656846364139909</v>
      </c>
      <c r="H17" s="72"/>
      <c r="I17" s="72"/>
      <c r="J17" s="72"/>
      <c r="K17" s="72">
        <v>27.356496219030724</v>
      </c>
      <c r="L17" s="72">
        <v>48.321166501692112</v>
      </c>
      <c r="M17" s="72">
        <v>31.217736933873088</v>
      </c>
      <c r="N17" s="72">
        <v>33.001566188665493</v>
      </c>
      <c r="O17" s="78"/>
      <c r="P17" s="78"/>
      <c r="Q17" s="72"/>
      <c r="R17" s="72"/>
      <c r="S17" s="72">
        <v>25.925730004547201</v>
      </c>
      <c r="T17" s="72">
        <v>19.208197319766391</v>
      </c>
      <c r="U17" s="72">
        <v>20.998652770434589</v>
      </c>
      <c r="V17" s="72">
        <v>20.348817718318418</v>
      </c>
      <c r="W17" s="72">
        <v>16.131519600134169</v>
      </c>
      <c r="X17" s="72">
        <v>8.6882894407806166</v>
      </c>
      <c r="Y17" s="72">
        <v>10.799985877158287</v>
      </c>
      <c r="Z17" s="72">
        <v>7.5412510298206286</v>
      </c>
      <c r="AA17" s="72">
        <v>8.3808596363153889</v>
      </c>
      <c r="AB17" s="72">
        <v>12.322929762357662</v>
      </c>
      <c r="AC17" s="72">
        <v>19.228724664297015</v>
      </c>
      <c r="AD17" s="72">
        <v>25.214180641083427</v>
      </c>
      <c r="AE17" s="72">
        <v>27.796040686072477</v>
      </c>
    </row>
    <row r="18" spans="1:31" x14ac:dyDescent="0.2">
      <c r="A18" s="42">
        <v>1961</v>
      </c>
      <c r="B18" s="72">
        <v>48.524016708137424</v>
      </c>
      <c r="C18" s="72">
        <v>41.933189511468427</v>
      </c>
      <c r="D18" s="72">
        <v>35.851142836903591</v>
      </c>
      <c r="E18" s="72">
        <v>88.230473609154416</v>
      </c>
      <c r="F18" s="72"/>
      <c r="G18" s="72">
        <v>37.563001102300241</v>
      </c>
      <c r="H18" s="72"/>
      <c r="I18" s="72"/>
      <c r="J18" s="72"/>
      <c r="K18" s="72">
        <v>29.671608591691758</v>
      </c>
      <c r="L18" s="72">
        <v>51.124181895590951</v>
      </c>
      <c r="M18" s="72">
        <v>31.979574428217056</v>
      </c>
      <c r="N18" s="72">
        <v>33.83492395005247</v>
      </c>
      <c r="O18" s="78"/>
      <c r="P18" s="78"/>
      <c r="Q18" s="72"/>
      <c r="R18" s="72"/>
      <c r="S18" s="72">
        <v>26.524255673491915</v>
      </c>
      <c r="T18" s="72">
        <v>19.964374169633608</v>
      </c>
      <c r="U18" s="72">
        <v>21.913919686967933</v>
      </c>
      <c r="V18" s="72">
        <v>21.216783492640737</v>
      </c>
      <c r="W18" s="72">
        <v>16.550121633141035</v>
      </c>
      <c r="X18" s="72">
        <v>9.3649883964441738</v>
      </c>
      <c r="Y18" s="72">
        <v>11.366987757499222</v>
      </c>
      <c r="Z18" s="72">
        <v>7.8779341925027939</v>
      </c>
      <c r="AA18" s="72">
        <v>9.1071465534406411</v>
      </c>
      <c r="AB18" s="72">
        <v>12.895097739217611</v>
      </c>
      <c r="AC18" s="72">
        <v>19.973560825697586</v>
      </c>
      <c r="AD18" s="72">
        <v>26.445881375072286</v>
      </c>
      <c r="AE18" s="72">
        <v>29.237127437499062</v>
      </c>
    </row>
    <row r="19" spans="1:31" x14ac:dyDescent="0.2">
      <c r="A19" s="42">
        <v>1962</v>
      </c>
      <c r="B19" s="72">
        <v>50.24185460897823</v>
      </c>
      <c r="C19" s="72">
        <v>44.921842747132658</v>
      </c>
      <c r="D19" s="72">
        <v>39.256030866370182</v>
      </c>
      <c r="E19" s="72">
        <v>88.557136967284137</v>
      </c>
      <c r="F19" s="72"/>
      <c r="G19" s="72">
        <v>38.419500881306774</v>
      </c>
      <c r="H19" s="72"/>
      <c r="I19" s="72"/>
      <c r="J19" s="72"/>
      <c r="K19" s="72">
        <v>32.352498227795792</v>
      </c>
      <c r="L19" s="72">
        <v>54.539231273722123</v>
      </c>
      <c r="M19" s="72">
        <v>32.978923331357656</v>
      </c>
      <c r="N19" s="72">
        <v>34.927797235368864</v>
      </c>
      <c r="O19" s="78"/>
      <c r="P19" s="78"/>
      <c r="Q19" s="72"/>
      <c r="R19" s="72"/>
      <c r="S19" s="72">
        <v>27.309979881278959</v>
      </c>
      <c r="T19" s="72">
        <v>20.938619810568532</v>
      </c>
      <c r="U19" s="72">
        <v>23.092088056295562</v>
      </c>
      <c r="V19" s="72">
        <v>22.336419067554612</v>
      </c>
      <c r="W19" s="72">
        <v>17.082052289794021</v>
      </c>
      <c r="X19" s="72">
        <v>10.166289731420976</v>
      </c>
      <c r="Y19" s="72">
        <v>12.017143672740175</v>
      </c>
      <c r="Z19" s="72">
        <v>8.2631539223911155</v>
      </c>
      <c r="AA19" s="72">
        <v>9.9683783359198088</v>
      </c>
      <c r="AB19" s="72">
        <v>13.590164438439365</v>
      </c>
      <c r="AC19" s="72">
        <v>20.932298562776477</v>
      </c>
      <c r="AD19" s="72">
        <v>27.886433890354724</v>
      </c>
      <c r="AE19" s="72">
        <v>30.885379550048743</v>
      </c>
    </row>
    <row r="20" spans="1:31" x14ac:dyDescent="0.2">
      <c r="A20" s="42">
        <v>1963</v>
      </c>
      <c r="B20" s="72">
        <v>52.614264516687221</v>
      </c>
      <c r="C20" s="72">
        <v>47.924912763550601</v>
      </c>
      <c r="D20" s="72">
        <v>42.77139617929317</v>
      </c>
      <c r="E20" s="72">
        <v>88.119134212233178</v>
      </c>
      <c r="F20" s="72"/>
      <c r="G20" s="72">
        <v>39.338387812090346</v>
      </c>
      <c r="H20" s="72"/>
      <c r="I20" s="72"/>
      <c r="J20" s="72"/>
      <c r="K20" s="72">
        <v>35.153042789038672</v>
      </c>
      <c r="L20" s="72">
        <v>58.16441533874233</v>
      </c>
      <c r="M20" s="72">
        <v>33.867645698842708</v>
      </c>
      <c r="N20" s="72">
        <v>35.897551411272516</v>
      </c>
      <c r="O20" s="78"/>
      <c r="P20" s="78"/>
      <c r="Q20" s="72"/>
      <c r="R20" s="72"/>
      <c r="S20" s="72">
        <v>28.012996625656363</v>
      </c>
      <c r="T20" s="72">
        <v>22.158005630519998</v>
      </c>
      <c r="U20" s="72">
        <v>24.564920105328643</v>
      </c>
      <c r="V20" s="72">
        <v>23.738360385489106</v>
      </c>
      <c r="W20" s="72">
        <v>17.744159306945182</v>
      </c>
      <c r="X20" s="72">
        <v>11.11410433964112</v>
      </c>
      <c r="Y20" s="72">
        <v>12.767992703372652</v>
      </c>
      <c r="Z20" s="72">
        <v>8.7070922771913803</v>
      </c>
      <c r="AA20" s="72">
        <v>10.989208336302335</v>
      </c>
      <c r="AB20" s="72">
        <v>14.425229702564787</v>
      </c>
      <c r="AC20" s="72">
        <v>21.993863109526867</v>
      </c>
      <c r="AD20" s="72">
        <v>29.450188673183696</v>
      </c>
      <c r="AE20" s="72">
        <v>32.665364734722829</v>
      </c>
    </row>
    <row r="21" spans="1:31" x14ac:dyDescent="0.2">
      <c r="A21" s="42">
        <v>1964</v>
      </c>
      <c r="B21" s="72">
        <v>54.985362766093459</v>
      </c>
      <c r="C21" s="72">
        <v>51.042087041006937</v>
      </c>
      <c r="D21" s="72">
        <v>46.437279676554247</v>
      </c>
      <c r="E21" s="72">
        <v>87.519012558736506</v>
      </c>
      <c r="F21" s="72"/>
      <c r="G21" s="72">
        <v>40.586125598442869</v>
      </c>
      <c r="H21" s="72"/>
      <c r="I21" s="72"/>
      <c r="J21" s="72"/>
      <c r="K21" s="72">
        <v>38.020584423829476</v>
      </c>
      <c r="L21" s="72">
        <v>61.915934556912063</v>
      </c>
      <c r="M21" s="72">
        <v>34.973430995245984</v>
      </c>
      <c r="N21" s="72">
        <v>37.101200903819773</v>
      </c>
      <c r="O21" s="78"/>
      <c r="P21" s="78"/>
      <c r="Q21" s="72"/>
      <c r="R21" s="72"/>
      <c r="S21" s="72">
        <v>28.891823533605802</v>
      </c>
      <c r="T21" s="72">
        <v>23.623290832738995</v>
      </c>
      <c r="U21" s="72">
        <v>26.319408605733905</v>
      </c>
      <c r="V21" s="72">
        <v>25.414960659900579</v>
      </c>
      <c r="W21" s="72">
        <v>18.571738807177177</v>
      </c>
      <c r="X21" s="72">
        <v>12.200148832402098</v>
      </c>
      <c r="Y21" s="72">
        <v>13.651508221875318</v>
      </c>
      <c r="Z21" s="72">
        <v>9.2387553595670635</v>
      </c>
      <c r="AA21" s="72">
        <v>12.151913348461754</v>
      </c>
      <c r="AB21" s="72">
        <v>15.413802440530413</v>
      </c>
      <c r="AC21" s="72">
        <v>23.256288673100169</v>
      </c>
      <c r="AD21" s="72">
        <v>31.182460061737871</v>
      </c>
      <c r="AE21" s="72">
        <v>34.602419848959592</v>
      </c>
    </row>
    <row r="22" spans="1:31" x14ac:dyDescent="0.2">
      <c r="A22" s="42">
        <v>1965</v>
      </c>
      <c r="B22" s="72">
        <v>57.509628622043408</v>
      </c>
      <c r="C22" s="72">
        <v>54.019677110622979</v>
      </c>
      <c r="D22" s="72">
        <v>49.93472094234513</v>
      </c>
      <c r="E22" s="72">
        <v>87.148232872301122</v>
      </c>
      <c r="F22" s="72"/>
      <c r="G22" s="72">
        <v>41.862648628241047</v>
      </c>
      <c r="H22" s="72"/>
      <c r="I22" s="72"/>
      <c r="J22" s="72"/>
      <c r="K22" s="72">
        <v>40.668164420690808</v>
      </c>
      <c r="L22" s="72">
        <v>65.322557110631706</v>
      </c>
      <c r="M22" s="72">
        <v>36.023553535612741</v>
      </c>
      <c r="N22" s="72">
        <v>38.239195315819458</v>
      </c>
      <c r="O22" s="78"/>
      <c r="P22" s="78"/>
      <c r="Q22" s="72"/>
      <c r="R22" s="72"/>
      <c r="S22" s="72">
        <v>29.734598374248232</v>
      </c>
      <c r="T22" s="72">
        <v>25.252484652093582</v>
      </c>
      <c r="U22" s="72">
        <v>28.253851226287917</v>
      </c>
      <c r="V22" s="72">
        <v>27.272932604575495</v>
      </c>
      <c r="W22" s="72">
        <v>19.53238065039125</v>
      </c>
      <c r="X22" s="72">
        <v>13.38000585680968</v>
      </c>
      <c r="Y22" s="72">
        <v>14.642826258055587</v>
      </c>
      <c r="Z22" s="72">
        <v>9.8489072367509127</v>
      </c>
      <c r="AA22" s="72">
        <v>13.410944344287055</v>
      </c>
      <c r="AB22" s="72">
        <v>16.510531884116894</v>
      </c>
      <c r="AC22" s="72">
        <v>24.630007031030217</v>
      </c>
      <c r="AD22" s="72">
        <v>32.908575777782062</v>
      </c>
      <c r="AE22" s="72">
        <v>36.483660291995157</v>
      </c>
    </row>
    <row r="23" spans="1:31" x14ac:dyDescent="0.2">
      <c r="A23" s="42">
        <v>1966</v>
      </c>
      <c r="B23" s="72">
        <v>60.547683446735171</v>
      </c>
      <c r="C23" s="72">
        <v>57.258443609617025</v>
      </c>
      <c r="D23" s="72">
        <v>53.717348804418521</v>
      </c>
      <c r="E23" s="72">
        <v>86.990668642214601</v>
      </c>
      <c r="F23" s="72"/>
      <c r="G23" s="72">
        <v>43.394986741948998</v>
      </c>
      <c r="H23" s="72"/>
      <c r="I23" s="72"/>
      <c r="J23" s="72"/>
      <c r="K23" s="72">
        <v>43.521969770217559</v>
      </c>
      <c r="L23" s="72">
        <v>69.054829983379662</v>
      </c>
      <c r="M23" s="72">
        <v>37.408910634718985</v>
      </c>
      <c r="N23" s="72">
        <v>39.743317773813729</v>
      </c>
      <c r="O23" s="78"/>
      <c r="P23" s="78"/>
      <c r="Q23" s="72"/>
      <c r="R23" s="72"/>
      <c r="S23" s="72">
        <v>30.84186149115472</v>
      </c>
      <c r="T23" s="72">
        <v>27.093189795677997</v>
      </c>
      <c r="U23" s="72">
        <v>30.432696866072344</v>
      </c>
      <c r="V23" s="72">
        <v>29.370641126467959</v>
      </c>
      <c r="W23" s="72">
        <v>20.634055625015151</v>
      </c>
      <c r="X23" s="72">
        <v>14.693078026929056</v>
      </c>
      <c r="Y23" s="72">
        <v>15.753287625327813</v>
      </c>
      <c r="Z23" s="72">
        <v>10.537564060146366</v>
      </c>
      <c r="AA23" s="72">
        <v>14.812682288111956</v>
      </c>
      <c r="AB23" s="72">
        <v>17.740371220484903</v>
      </c>
      <c r="AC23" s="72">
        <v>26.117052521140007</v>
      </c>
      <c r="AD23" s="72">
        <v>34.845615671397987</v>
      </c>
      <c r="AE23" s="72">
        <v>38.616352633969846</v>
      </c>
    </row>
    <row r="24" spans="1:31" x14ac:dyDescent="0.2">
      <c r="A24" s="42">
        <v>1967</v>
      </c>
      <c r="B24" s="72">
        <v>63.354384189333672</v>
      </c>
      <c r="C24" s="72">
        <v>60.53466368347901</v>
      </c>
      <c r="D24" s="72">
        <v>57.410758342485266</v>
      </c>
      <c r="E24" s="72">
        <v>87.743798218382665</v>
      </c>
      <c r="F24" s="72"/>
      <c r="G24" s="72">
        <v>45.037334580838895</v>
      </c>
      <c r="H24" s="72"/>
      <c r="I24" s="72"/>
      <c r="J24" s="72"/>
      <c r="K24" s="72">
        <v>46.133382301472068</v>
      </c>
      <c r="L24" s="72">
        <v>72.455604901999195</v>
      </c>
      <c r="M24" s="72">
        <v>38.770738718479585</v>
      </c>
      <c r="N24" s="72">
        <v>41.208867522233078</v>
      </c>
      <c r="O24" s="78"/>
      <c r="P24" s="78"/>
      <c r="Q24" s="72"/>
      <c r="R24" s="72"/>
      <c r="S24" s="72">
        <v>31.949710943556479</v>
      </c>
      <c r="T24" s="72">
        <v>29.398611621159432</v>
      </c>
      <c r="U24" s="72">
        <v>33.13208275453799</v>
      </c>
      <c r="V24" s="72">
        <v>31.97209286269613</v>
      </c>
      <c r="W24" s="72">
        <v>22.086884589131333</v>
      </c>
      <c r="X24" s="72">
        <v>16.269000119328705</v>
      </c>
      <c r="Y24" s="72">
        <v>17.17236059298078</v>
      </c>
      <c r="Z24" s="72">
        <v>11.432068817571695</v>
      </c>
      <c r="AA24" s="72">
        <v>16.46956259649199</v>
      </c>
      <c r="AB24" s="72">
        <v>19.282918664475815</v>
      </c>
      <c r="AC24" s="72">
        <v>27.89513725332791</v>
      </c>
      <c r="AD24" s="72">
        <v>36.873683472969894</v>
      </c>
      <c r="AE24" s="72">
        <v>40.755673859536444</v>
      </c>
    </row>
    <row r="25" spans="1:31" x14ac:dyDescent="0.2">
      <c r="A25" s="42">
        <v>1968</v>
      </c>
      <c r="B25" s="72">
        <v>66.407043488785433</v>
      </c>
      <c r="C25" s="72">
        <v>63.786365645665008</v>
      </c>
      <c r="D25" s="72">
        <v>61.063887239191523</v>
      </c>
      <c r="E25" s="72">
        <v>88.371656470484012</v>
      </c>
      <c r="F25" s="72"/>
      <c r="G25" s="72">
        <v>46.940037259239801</v>
      </c>
      <c r="H25" s="72"/>
      <c r="I25" s="72"/>
      <c r="J25" s="72"/>
      <c r="K25" s="72">
        <v>48.574149558476506</v>
      </c>
      <c r="L25" s="72">
        <v>75.666059744518805</v>
      </c>
      <c r="M25" s="72">
        <v>40.38768928839643</v>
      </c>
      <c r="N25" s="72">
        <v>42.940445456489769</v>
      </c>
      <c r="O25" s="78"/>
      <c r="P25" s="78"/>
      <c r="Q25" s="72"/>
      <c r="R25" s="72"/>
      <c r="S25" s="72">
        <v>33.276306512062007</v>
      </c>
      <c r="T25" s="72">
        <v>32.076111691147283</v>
      </c>
      <c r="U25" s="72">
        <v>36.219943237032453</v>
      </c>
      <c r="V25" s="72">
        <v>34.958378625798836</v>
      </c>
      <c r="W25" s="72">
        <v>23.87612658785271</v>
      </c>
      <c r="X25" s="72">
        <v>18.00932349968663</v>
      </c>
      <c r="Y25" s="72">
        <v>18.866865539427117</v>
      </c>
      <c r="Z25" s="72">
        <v>12.523912731650857</v>
      </c>
      <c r="AA25" s="72">
        <v>18.261771961283713</v>
      </c>
      <c r="AB25" s="72">
        <v>21.09561612666565</v>
      </c>
      <c r="AC25" s="72">
        <v>29.800354643020796</v>
      </c>
      <c r="AD25" s="72">
        <v>39.011209514447259</v>
      </c>
      <c r="AE25" s="72">
        <v>43.006130427439167</v>
      </c>
    </row>
    <row r="26" spans="1:31" x14ac:dyDescent="0.2">
      <c r="A26" s="42">
        <v>1969</v>
      </c>
      <c r="B26" s="72">
        <v>69.198538492569057</v>
      </c>
      <c r="C26" s="72">
        <v>68.094495122292258</v>
      </c>
      <c r="D26" s="72">
        <v>66.014133751357818</v>
      </c>
      <c r="E26" s="72">
        <v>88.246000007254281</v>
      </c>
      <c r="F26" s="72"/>
      <c r="G26" s="72">
        <v>48.658042064142826</v>
      </c>
      <c r="H26" s="72"/>
      <c r="I26" s="72"/>
      <c r="J26" s="72"/>
      <c r="K26" s="72">
        <v>51.819457669518727</v>
      </c>
      <c r="L26" s="72">
        <v>80.206594574103235</v>
      </c>
      <c r="M26" s="72">
        <v>42.064678967731908</v>
      </c>
      <c r="N26" s="72">
        <v>44.72340816042729</v>
      </c>
      <c r="O26" s="78"/>
      <c r="P26" s="78"/>
      <c r="Q26" s="72"/>
      <c r="R26" s="72"/>
      <c r="S26" s="72">
        <v>34.670456223624392</v>
      </c>
      <c r="T26" s="72">
        <v>34.994527220556783</v>
      </c>
      <c r="U26" s="72">
        <v>39.530674302665638</v>
      </c>
      <c r="V26" s="72">
        <v>38.177639894524006</v>
      </c>
      <c r="W26" s="72">
        <v>25.962020626840648</v>
      </c>
      <c r="X26" s="72">
        <v>19.837736832152913</v>
      </c>
      <c r="Y26" s="72">
        <v>20.810482065830268</v>
      </c>
      <c r="Z26" s="72">
        <v>13.811268887636025</v>
      </c>
      <c r="AA26" s="72">
        <v>20.105899395222782</v>
      </c>
      <c r="AB26" s="72">
        <v>23.109618913409964</v>
      </c>
      <c r="AC26" s="72">
        <v>31.851707378965308</v>
      </c>
      <c r="AD26" s="72">
        <v>41.438064518124499</v>
      </c>
      <c r="AE26" s="72">
        <v>45.601310860995532</v>
      </c>
    </row>
    <row r="27" spans="1:31" x14ac:dyDescent="0.2">
      <c r="A27" s="42">
        <v>1970</v>
      </c>
      <c r="B27" s="72">
        <v>70.776746888909074</v>
      </c>
      <c r="C27" s="72">
        <v>73.655720362841365</v>
      </c>
      <c r="D27" s="72">
        <v>72.319065892290652</v>
      </c>
      <c r="E27" s="72">
        <v>89.174095364475036</v>
      </c>
      <c r="F27" s="72"/>
      <c r="G27" s="72">
        <v>50.232285395437813</v>
      </c>
      <c r="H27" s="72"/>
      <c r="I27" s="72"/>
      <c r="J27" s="72"/>
      <c r="K27" s="72">
        <v>55.680360759585028</v>
      </c>
      <c r="L27" s="72">
        <v>85.712090054914924</v>
      </c>
      <c r="M27" s="72">
        <v>43.488731399073281</v>
      </c>
      <c r="N27" s="72">
        <v>46.213530918954021</v>
      </c>
      <c r="O27" s="78"/>
      <c r="P27" s="78"/>
      <c r="Q27" s="72"/>
      <c r="R27" s="72"/>
      <c r="S27" s="72">
        <v>35.889176571875119</v>
      </c>
      <c r="T27" s="72">
        <v>37.711187083496611</v>
      </c>
      <c r="U27" s="72">
        <v>42.503581886527492</v>
      </c>
      <c r="V27" s="72">
        <v>41.113634113164352</v>
      </c>
      <c r="W27" s="72">
        <v>28.141470666055419</v>
      </c>
      <c r="X27" s="72">
        <v>21.456275212919763</v>
      </c>
      <c r="Y27" s="72">
        <v>22.828648497717541</v>
      </c>
      <c r="Z27" s="72">
        <v>15.20124884058008</v>
      </c>
      <c r="AA27" s="72">
        <v>21.653071870322893</v>
      </c>
      <c r="AB27" s="72">
        <v>24.964818585030713</v>
      </c>
      <c r="AC27" s="72">
        <v>34.259146163775149</v>
      </c>
      <c r="AD27" s="72">
        <v>44.002635579519506</v>
      </c>
      <c r="AE27" s="72">
        <v>48.227130258633849</v>
      </c>
    </row>
    <row r="28" spans="1:31" x14ac:dyDescent="0.2">
      <c r="A28" s="42">
        <v>1971</v>
      </c>
      <c r="B28" s="72">
        <v>73.852773783042181</v>
      </c>
      <c r="C28" s="72">
        <v>78.63027477580755</v>
      </c>
      <c r="D28" s="72">
        <v>77.881983204044076</v>
      </c>
      <c r="E28" s="72">
        <v>89.920027549278799</v>
      </c>
      <c r="F28" s="72"/>
      <c r="G28" s="72">
        <v>51.530050825041059</v>
      </c>
      <c r="H28" s="72"/>
      <c r="I28" s="72"/>
      <c r="J28" s="72"/>
      <c r="K28" s="72">
        <v>59.616649404905232</v>
      </c>
      <c r="L28" s="72">
        <v>80.95816017779778</v>
      </c>
      <c r="M28" s="72">
        <v>45.835557318760721</v>
      </c>
      <c r="N28" s="72">
        <v>48.781896889604425</v>
      </c>
      <c r="O28" s="78"/>
      <c r="P28" s="78"/>
      <c r="Q28" s="72"/>
      <c r="R28" s="72"/>
      <c r="S28" s="72">
        <v>37.63035651358426</v>
      </c>
      <c r="T28" s="72">
        <v>41.142738032442338</v>
      </c>
      <c r="U28" s="72">
        <v>46.30321146382478</v>
      </c>
      <c r="V28" s="72">
        <v>44.80389697279994</v>
      </c>
      <c r="W28" s="72">
        <v>30.920039740161211</v>
      </c>
      <c r="X28" s="72">
        <v>23.877881748449258</v>
      </c>
      <c r="Y28" s="72">
        <v>24.564067994765928</v>
      </c>
      <c r="Z28" s="72">
        <v>16.458909430457624</v>
      </c>
      <c r="AA28" s="72">
        <v>24.262091383090059</v>
      </c>
      <c r="AB28" s="72">
        <v>27.608411386209912</v>
      </c>
      <c r="AC28" s="72">
        <v>36.685902347095769</v>
      </c>
      <c r="AD28" s="72">
        <v>46.606357112130134</v>
      </c>
      <c r="AE28" s="72">
        <v>50.9031806505727</v>
      </c>
    </row>
    <row r="29" spans="1:31" x14ac:dyDescent="0.2">
      <c r="A29" s="42">
        <v>1972</v>
      </c>
      <c r="B29" s="72">
        <v>77.290561455674222</v>
      </c>
      <c r="C29" s="72">
        <v>82.503096036966951</v>
      </c>
      <c r="D29" s="72">
        <v>82.488996692575526</v>
      </c>
      <c r="E29" s="72">
        <v>88.77493174585922</v>
      </c>
      <c r="F29" s="72"/>
      <c r="G29" s="72">
        <v>53.26081864341667</v>
      </c>
      <c r="H29" s="72"/>
      <c r="I29" s="72"/>
      <c r="J29" s="72"/>
      <c r="K29" s="72">
        <v>63.341477850243869</v>
      </c>
      <c r="L29" s="72">
        <v>78.457551451118789</v>
      </c>
      <c r="M29" s="72">
        <v>49.026147478556453</v>
      </c>
      <c r="N29" s="72">
        <v>52.387126519305866</v>
      </c>
      <c r="O29" s="78"/>
      <c r="P29" s="78"/>
      <c r="Q29" s="72"/>
      <c r="R29" s="72"/>
      <c r="S29" s="72">
        <v>39.468648908880823</v>
      </c>
      <c r="T29" s="72">
        <v>44.650322263261899</v>
      </c>
      <c r="U29" s="72">
        <v>50.191700284809322</v>
      </c>
      <c r="V29" s="72">
        <v>48.59434153613261</v>
      </c>
      <c r="W29" s="72">
        <v>33.7002626753915</v>
      </c>
      <c r="X29" s="72">
        <v>26.633160127226706</v>
      </c>
      <c r="Y29" s="72">
        <v>26.977463988110838</v>
      </c>
      <c r="Z29" s="72">
        <v>18.415597075113745</v>
      </c>
      <c r="AA29" s="72">
        <v>27.143578521824626</v>
      </c>
      <c r="AB29" s="72">
        <v>30.555421676103975</v>
      </c>
      <c r="AC29" s="72">
        <v>39.086422037229291</v>
      </c>
      <c r="AD29" s="72">
        <v>49.389232007519645</v>
      </c>
      <c r="AE29" s="72">
        <v>53.856745247387572</v>
      </c>
    </row>
    <row r="30" spans="1:31" x14ac:dyDescent="0.2">
      <c r="A30" s="42">
        <v>1973</v>
      </c>
      <c r="B30" s="72">
        <v>81.987309123970391</v>
      </c>
      <c r="C30" s="72">
        <v>85.689456455459734</v>
      </c>
      <c r="D30" s="72">
        <v>86.616092157101619</v>
      </c>
      <c r="E30" s="72">
        <v>85.430243165022119</v>
      </c>
      <c r="F30" s="72"/>
      <c r="G30" s="72">
        <v>55.058036618691325</v>
      </c>
      <c r="H30" s="72"/>
      <c r="I30" s="72"/>
      <c r="J30" s="72"/>
      <c r="K30" s="72">
        <v>67.442638833823565</v>
      </c>
      <c r="L30" s="72">
        <v>77.283137598764725</v>
      </c>
      <c r="M30" s="72">
        <v>53.03265310196452</v>
      </c>
      <c r="N30" s="72">
        <v>56.934152232130486</v>
      </c>
      <c r="O30" s="78"/>
      <c r="P30" s="78"/>
      <c r="Q30" s="72"/>
      <c r="R30" s="72"/>
      <c r="S30" s="72">
        <v>41.984349816062256</v>
      </c>
      <c r="T30" s="72">
        <v>48.429411509649626</v>
      </c>
      <c r="U30" s="72">
        <v>54.407824261274243</v>
      </c>
      <c r="V30" s="72">
        <v>52.696186867722489</v>
      </c>
      <c r="W30" s="72">
        <v>36.56255653349897</v>
      </c>
      <c r="X30" s="72">
        <v>29.942894091135653</v>
      </c>
      <c r="Y30" s="72">
        <v>30.492429822096263</v>
      </c>
      <c r="Z30" s="72">
        <v>20.49443735663095</v>
      </c>
      <c r="AA30" s="72">
        <v>30.516049129825674</v>
      </c>
      <c r="AB30" s="72">
        <v>33.914161173721716</v>
      </c>
      <c r="AC30" s="72">
        <v>41.618574788485958</v>
      </c>
      <c r="AD30" s="72">
        <v>52.578446448320875</v>
      </c>
      <c r="AE30" s="72">
        <v>57.33187490134376</v>
      </c>
    </row>
    <row r="31" spans="1:31" x14ac:dyDescent="0.2">
      <c r="A31" s="42">
        <v>1974</v>
      </c>
      <c r="B31" s="72">
        <v>86.222409855308968</v>
      </c>
      <c r="C31" s="72">
        <v>87.869719727791619</v>
      </c>
      <c r="D31" s="72">
        <v>89.778675368844262</v>
      </c>
      <c r="E31" s="72">
        <v>82.58005075614264</v>
      </c>
      <c r="F31" s="72"/>
      <c r="G31" s="72">
        <v>57.051800053673276</v>
      </c>
      <c r="H31" s="72"/>
      <c r="I31" s="72"/>
      <c r="J31" s="72"/>
      <c r="K31" s="72">
        <v>70.148215175284449</v>
      </c>
      <c r="L31" s="72">
        <v>77.134520915794255</v>
      </c>
      <c r="M31" s="72">
        <v>57.210062198697734</v>
      </c>
      <c r="N31" s="72">
        <v>61.64637264091732</v>
      </c>
      <c r="O31" s="78"/>
      <c r="P31" s="78"/>
      <c r="Q31" s="72"/>
      <c r="R31" s="72"/>
      <c r="S31" s="72">
        <v>45.017776079349673</v>
      </c>
      <c r="T31" s="72">
        <v>51.521181581668834</v>
      </c>
      <c r="U31" s="72">
        <v>57.818281147133064</v>
      </c>
      <c r="V31" s="72">
        <v>56.076164656602572</v>
      </c>
      <c r="W31" s="72">
        <v>38.967921808988081</v>
      </c>
      <c r="X31" s="72">
        <v>32.55064761294301</v>
      </c>
      <c r="Y31" s="72">
        <v>34.353268944641762</v>
      </c>
      <c r="Z31" s="72">
        <v>22.90099638024417</v>
      </c>
      <c r="AA31" s="72">
        <v>32.85124247064622</v>
      </c>
      <c r="AB31" s="72">
        <v>36.448202154107165</v>
      </c>
      <c r="AC31" s="72">
        <v>44.103075951797507</v>
      </c>
      <c r="AD31" s="72">
        <v>55.35229463019062</v>
      </c>
      <c r="AE31" s="72">
        <v>60.232224413351965</v>
      </c>
    </row>
    <row r="32" spans="1:31" x14ac:dyDescent="0.2">
      <c r="A32" s="42">
        <v>1975</v>
      </c>
      <c r="B32" s="72">
        <v>88.782499298068473</v>
      </c>
      <c r="C32" s="72">
        <v>89.100714680824439</v>
      </c>
      <c r="D32" s="72">
        <v>90.796156342409148</v>
      </c>
      <c r="E32" s="72">
        <v>83.170662306977974</v>
      </c>
      <c r="F32" s="72"/>
      <c r="G32" s="72">
        <v>59.602549997148884</v>
      </c>
      <c r="H32" s="72"/>
      <c r="I32" s="72"/>
      <c r="J32" s="72"/>
      <c r="K32" s="72">
        <v>70.895613195061557</v>
      </c>
      <c r="L32" s="72">
        <v>78.365423950382635</v>
      </c>
      <c r="M32" s="72">
        <v>60.612545004902536</v>
      </c>
      <c r="N32" s="72">
        <v>64.802952615582569</v>
      </c>
      <c r="O32" s="78"/>
      <c r="P32" s="78"/>
      <c r="Q32" s="72"/>
      <c r="R32" s="72"/>
      <c r="S32" s="72">
        <v>49.465950543278581</v>
      </c>
      <c r="T32" s="72">
        <v>53.23055174928956</v>
      </c>
      <c r="U32" s="72">
        <v>59.433806246381877</v>
      </c>
      <c r="V32" s="72">
        <v>57.79302666818807</v>
      </c>
      <c r="W32" s="72">
        <v>40.877259285787886</v>
      </c>
      <c r="X32" s="72">
        <v>33.934623052116329</v>
      </c>
      <c r="Y32" s="72">
        <v>37.053089915238466</v>
      </c>
      <c r="Z32" s="72">
        <v>25.529494397952075</v>
      </c>
      <c r="AA32" s="72">
        <v>33.878131977799157</v>
      </c>
      <c r="AB32" s="72">
        <v>38.30671030657787</v>
      </c>
      <c r="AC32" s="72">
        <v>46.814182787427626</v>
      </c>
      <c r="AD32" s="72">
        <v>57.478764905322549</v>
      </c>
      <c r="AE32" s="72">
        <v>62.09636670217283</v>
      </c>
    </row>
    <row r="33" spans="1:31" x14ac:dyDescent="0.2">
      <c r="A33" s="42">
        <v>1976</v>
      </c>
      <c r="B33" s="72">
        <v>91.252362566959704</v>
      </c>
      <c r="C33" s="72">
        <v>88.770522977517047</v>
      </c>
      <c r="D33" s="72">
        <v>89.14369260691447</v>
      </c>
      <c r="E33" s="72">
        <v>85.783074843773363</v>
      </c>
      <c r="F33" s="72"/>
      <c r="G33" s="72">
        <v>62.548432824398944</v>
      </c>
      <c r="H33" s="72"/>
      <c r="I33" s="72"/>
      <c r="J33" s="72"/>
      <c r="K33" s="72">
        <v>72.142942669972186</v>
      </c>
      <c r="L33" s="72">
        <v>80.713907831110575</v>
      </c>
      <c r="M33" s="72">
        <v>64.579495119971838</v>
      </c>
      <c r="N33" s="72">
        <v>68.618322109203802</v>
      </c>
      <c r="O33" s="78"/>
      <c r="P33" s="78"/>
      <c r="Q33" s="72"/>
      <c r="R33" s="72"/>
      <c r="S33" s="72">
        <v>54.57063206326017</v>
      </c>
      <c r="T33" s="72">
        <v>55.791306541180724</v>
      </c>
      <c r="U33" s="72">
        <v>62.041771084178755</v>
      </c>
      <c r="V33" s="72">
        <v>60.406113448285431</v>
      </c>
      <c r="W33" s="72">
        <v>43.411200648123518</v>
      </c>
      <c r="X33" s="72">
        <v>34.391848615298599</v>
      </c>
      <c r="Y33" s="72">
        <v>38.729924301703136</v>
      </c>
      <c r="Z33" s="72">
        <v>28.075826236871887</v>
      </c>
      <c r="AA33" s="72">
        <v>34.113609907876352</v>
      </c>
      <c r="AB33" s="72">
        <v>41.584667680674819</v>
      </c>
      <c r="AC33" s="72">
        <v>49.667841415453225</v>
      </c>
      <c r="AD33" s="72">
        <v>59.880213583845297</v>
      </c>
      <c r="AE33" s="72">
        <v>64.318866637560745</v>
      </c>
    </row>
    <row r="34" spans="1:31" x14ac:dyDescent="0.2">
      <c r="A34" s="42">
        <v>1977</v>
      </c>
      <c r="B34" s="72">
        <v>92.529368721814848</v>
      </c>
      <c r="C34" s="72">
        <v>90.1377856302597</v>
      </c>
      <c r="D34" s="72">
        <v>90.156701411611422</v>
      </c>
      <c r="E34" s="72">
        <v>89.109783609873574</v>
      </c>
      <c r="F34" s="72"/>
      <c r="G34" s="72">
        <v>65.418542521457098</v>
      </c>
      <c r="H34" s="72"/>
      <c r="I34" s="72"/>
      <c r="J34" s="72"/>
      <c r="K34" s="72">
        <v>73.539403710940476</v>
      </c>
      <c r="L34" s="72">
        <v>83.489545947982307</v>
      </c>
      <c r="M34" s="72">
        <v>68.462779895970797</v>
      </c>
      <c r="N34" s="72">
        <v>71.671287302540506</v>
      </c>
      <c r="O34" s="78"/>
      <c r="P34" s="78"/>
      <c r="Q34" s="72"/>
      <c r="R34" s="72"/>
      <c r="S34" s="72">
        <v>60.642780882981093</v>
      </c>
      <c r="T34" s="72">
        <v>58.057821070715782</v>
      </c>
      <c r="U34" s="72">
        <v>64.311248919261075</v>
      </c>
      <c r="V34" s="72">
        <v>62.719114671696424</v>
      </c>
      <c r="W34" s="72">
        <v>45.682530805055322</v>
      </c>
      <c r="X34" s="72">
        <v>34.609382247897265</v>
      </c>
      <c r="Y34" s="72">
        <v>41.405003276227696</v>
      </c>
      <c r="Z34" s="72">
        <v>31.344841651600746</v>
      </c>
      <c r="AA34" s="72">
        <v>33.279834366332729</v>
      </c>
      <c r="AB34" s="72">
        <v>44.295091368184586</v>
      </c>
      <c r="AC34" s="72">
        <v>52.028460425752215</v>
      </c>
      <c r="AD34" s="72">
        <v>62.022575147748924</v>
      </c>
      <c r="AE34" s="72">
        <v>66.366535457074249</v>
      </c>
    </row>
    <row r="35" spans="1:31" x14ac:dyDescent="0.2">
      <c r="A35" s="42">
        <v>1978</v>
      </c>
      <c r="B35" s="72">
        <v>94.329567853559723</v>
      </c>
      <c r="C35" s="72">
        <v>91.924544389796921</v>
      </c>
      <c r="D35" s="72">
        <v>91.529454339633219</v>
      </c>
      <c r="E35" s="72">
        <v>93.309720353737887</v>
      </c>
      <c r="F35" s="72"/>
      <c r="G35" s="72">
        <v>68.561363343994287</v>
      </c>
      <c r="H35" s="72"/>
      <c r="I35" s="72"/>
      <c r="J35" s="72"/>
      <c r="K35" s="72">
        <v>74.967884963532939</v>
      </c>
      <c r="L35" s="72">
        <v>87.017779902152938</v>
      </c>
      <c r="M35" s="72">
        <v>71.489773003592774</v>
      </c>
      <c r="N35" s="72">
        <v>73.364212203147829</v>
      </c>
      <c r="O35" s="78"/>
      <c r="P35" s="78"/>
      <c r="Q35" s="72"/>
      <c r="R35" s="72"/>
      <c r="S35" s="72">
        <v>66.765237139778392</v>
      </c>
      <c r="T35" s="72">
        <v>60.080370555087832</v>
      </c>
      <c r="U35" s="72">
        <v>65.676250394755442</v>
      </c>
      <c r="V35" s="72">
        <v>64.854481122027394</v>
      </c>
      <c r="W35" s="72">
        <v>48.320303166254384</v>
      </c>
      <c r="X35" s="72">
        <v>36.246981961051347</v>
      </c>
      <c r="Y35" s="72">
        <v>43.942122177713344</v>
      </c>
      <c r="Z35" s="72">
        <v>33.856134792253158</v>
      </c>
      <c r="AA35" s="72">
        <v>34.414023860833616</v>
      </c>
      <c r="AB35" s="72">
        <v>46.931151889391224</v>
      </c>
      <c r="AC35" s="72">
        <v>54.268632672381614</v>
      </c>
      <c r="AD35" s="72">
        <v>64.197242500056888</v>
      </c>
      <c r="AE35" s="72">
        <v>68.513138432425009</v>
      </c>
    </row>
    <row r="36" spans="1:31" x14ac:dyDescent="0.2">
      <c r="A36" s="42">
        <v>1979</v>
      </c>
      <c r="B36" s="72">
        <v>96.18146173845328</v>
      </c>
      <c r="C36" s="72">
        <v>94.373513520078149</v>
      </c>
      <c r="D36" s="72">
        <v>93.745984753470253</v>
      </c>
      <c r="E36" s="72">
        <v>97.388688348783859</v>
      </c>
      <c r="F36" s="72"/>
      <c r="G36" s="72">
        <v>72.435291523943818</v>
      </c>
      <c r="H36" s="72"/>
      <c r="I36" s="72"/>
      <c r="J36" s="72"/>
      <c r="K36" s="72">
        <v>76.303748362540006</v>
      </c>
      <c r="L36" s="72">
        <v>92.114610148684463</v>
      </c>
      <c r="M36" s="72">
        <v>73.941382515762569</v>
      </c>
      <c r="N36" s="72">
        <v>74.482859155008668</v>
      </c>
      <c r="O36" s="78"/>
      <c r="P36" s="78"/>
      <c r="Q36" s="72"/>
      <c r="R36" s="72"/>
      <c r="S36" s="72">
        <v>72.194239907081922</v>
      </c>
      <c r="T36" s="72">
        <v>62.601169044701116</v>
      </c>
      <c r="U36" s="72">
        <v>68.773935296098969</v>
      </c>
      <c r="V36" s="72">
        <v>67.009069582140498</v>
      </c>
      <c r="W36" s="72">
        <v>50.814038685983384</v>
      </c>
      <c r="X36" s="72">
        <v>38.290292230974046</v>
      </c>
      <c r="Y36" s="72">
        <v>47.03995527481252</v>
      </c>
      <c r="Z36" s="72">
        <v>36.879826989436083</v>
      </c>
      <c r="AA36" s="72">
        <v>36.262808704708874</v>
      </c>
      <c r="AB36" s="72">
        <v>50.086251455618033</v>
      </c>
      <c r="AC36" s="72">
        <v>56.557979138037538</v>
      </c>
      <c r="AD36" s="72">
        <v>66.517048796966733</v>
      </c>
      <c r="AE36" s="72">
        <v>70.858662382546328</v>
      </c>
    </row>
    <row r="37" spans="1:31" x14ac:dyDescent="0.2">
      <c r="A37" s="42">
        <v>1980</v>
      </c>
      <c r="B37" s="72">
        <v>97.491728878606523</v>
      </c>
      <c r="C37" s="72">
        <v>99.542253409378191</v>
      </c>
      <c r="D37" s="72">
        <v>98.481747975387393</v>
      </c>
      <c r="E37" s="72">
        <v>104.95680750156342</v>
      </c>
      <c r="F37" s="72"/>
      <c r="G37" s="72">
        <v>76.915596928904023</v>
      </c>
      <c r="H37" s="72"/>
      <c r="I37" s="72"/>
      <c r="J37" s="72"/>
      <c r="K37" s="72">
        <v>78.155498770444879</v>
      </c>
      <c r="L37" s="72">
        <v>98.284930443222279</v>
      </c>
      <c r="M37" s="72">
        <v>76.488119960305255</v>
      </c>
      <c r="N37" s="72">
        <v>76.398475555604804</v>
      </c>
      <c r="O37" s="78"/>
      <c r="P37" s="78"/>
      <c r="Q37" s="72"/>
      <c r="R37" s="72"/>
      <c r="S37" s="72">
        <v>76.244203978079085</v>
      </c>
      <c r="T37" s="72">
        <v>65.002339162868324</v>
      </c>
      <c r="U37" s="72">
        <v>71.438737986557811</v>
      </c>
      <c r="V37" s="72">
        <v>68.8773862419267</v>
      </c>
      <c r="W37" s="72">
        <v>53.854872536165026</v>
      </c>
      <c r="X37" s="72">
        <v>41.050798121821238</v>
      </c>
      <c r="Y37" s="72">
        <v>49.62909158575011</v>
      </c>
      <c r="Z37" s="72">
        <v>38.887061920525575</v>
      </c>
      <c r="AA37" s="72">
        <v>39.099437786382325</v>
      </c>
      <c r="AB37" s="72">
        <v>53.168289722351275</v>
      </c>
      <c r="AC37" s="72">
        <v>58.890571492950066</v>
      </c>
      <c r="AD37" s="72">
        <v>69.126159215320698</v>
      </c>
      <c r="AE37" s="72">
        <v>73.587316500762455</v>
      </c>
    </row>
    <row r="38" spans="1:31" x14ac:dyDescent="0.2">
      <c r="A38" s="42">
        <v>1981</v>
      </c>
      <c r="B38" s="72">
        <v>98.78167429178167</v>
      </c>
      <c r="C38" s="72">
        <v>103.80625116896961</v>
      </c>
      <c r="D38" s="72">
        <v>102.66444436958184</v>
      </c>
      <c r="E38" s="72">
        <v>109.76505849109093</v>
      </c>
      <c r="F38" s="72"/>
      <c r="G38" s="72">
        <v>80.768531888230697</v>
      </c>
      <c r="H38" s="72"/>
      <c r="I38" s="72"/>
      <c r="J38" s="72"/>
      <c r="K38" s="72">
        <v>79.223941549525932</v>
      </c>
      <c r="L38" s="72">
        <v>102.80589404339591</v>
      </c>
      <c r="M38" s="72">
        <v>78.40240538882037</v>
      </c>
      <c r="N38" s="72">
        <v>78.0257942739116</v>
      </c>
      <c r="O38" s="78"/>
      <c r="P38" s="78"/>
      <c r="Q38" s="72"/>
      <c r="R38" s="72"/>
      <c r="S38" s="72">
        <v>78.955711005987894</v>
      </c>
      <c r="T38" s="72">
        <v>67.77496785776907</v>
      </c>
      <c r="U38" s="72">
        <v>74.148757240651022</v>
      </c>
      <c r="V38" s="72">
        <v>71.65778138273852</v>
      </c>
      <c r="W38" s="72">
        <v>56.830911331070553</v>
      </c>
      <c r="X38" s="72">
        <v>44.301941945254832</v>
      </c>
      <c r="Y38" s="72">
        <v>51.999054404034489</v>
      </c>
      <c r="Z38" s="72">
        <v>41.566610502504538</v>
      </c>
      <c r="AA38" s="72">
        <v>42.568899302814422</v>
      </c>
      <c r="AB38" s="72">
        <v>55.031081446846841</v>
      </c>
      <c r="AC38" s="72">
        <v>61.24813101552143</v>
      </c>
      <c r="AD38" s="72">
        <v>71.448690389308652</v>
      </c>
      <c r="AE38" s="72">
        <v>75.889306489236262</v>
      </c>
    </row>
    <row r="39" spans="1:31" x14ac:dyDescent="0.2">
      <c r="A39" s="42">
        <v>1982</v>
      </c>
      <c r="B39" s="72">
        <v>100.44582769750829</v>
      </c>
      <c r="C39" s="72">
        <v>107.1170025544274</v>
      </c>
      <c r="D39" s="72">
        <v>105.55389309437908</v>
      </c>
      <c r="E39" s="72">
        <v>115.95153696038145</v>
      </c>
      <c r="F39" s="72"/>
      <c r="G39" s="72">
        <v>84.558250355358069</v>
      </c>
      <c r="H39" s="72"/>
      <c r="I39" s="72"/>
      <c r="J39" s="72"/>
      <c r="K39" s="72">
        <v>79.813471256227899</v>
      </c>
      <c r="L39" s="72">
        <v>107.10154231747177</v>
      </c>
      <c r="M39" s="72">
        <v>80.12640260384255</v>
      </c>
      <c r="N39" s="72">
        <v>79.474741958457415</v>
      </c>
      <c r="O39" s="78"/>
      <c r="P39" s="78"/>
      <c r="Q39" s="72"/>
      <c r="R39" s="72"/>
      <c r="S39" s="72">
        <v>81.349171865950865</v>
      </c>
      <c r="T39" s="72">
        <v>70.342552666243904</v>
      </c>
      <c r="U39" s="72">
        <v>76.554119400485433</v>
      </c>
      <c r="V39" s="72">
        <v>74.144371925872576</v>
      </c>
      <c r="W39" s="72">
        <v>59.735574701483579</v>
      </c>
      <c r="X39" s="72">
        <v>46.844005101557563</v>
      </c>
      <c r="Y39" s="72">
        <v>54.464366838329639</v>
      </c>
      <c r="Z39" s="72">
        <v>43.475204678395798</v>
      </c>
      <c r="AA39" s="72">
        <v>45.223290453108461</v>
      </c>
      <c r="AB39" s="72">
        <v>58.218999434381928</v>
      </c>
      <c r="AC39" s="72">
        <v>63.906425011706816</v>
      </c>
      <c r="AD39" s="72">
        <v>73.703407740607204</v>
      </c>
      <c r="AE39" s="72">
        <v>77.94903535124169</v>
      </c>
    </row>
    <row r="40" spans="1:31" x14ac:dyDescent="0.2">
      <c r="A40" s="42">
        <v>1983</v>
      </c>
      <c r="B40" s="72">
        <v>101.3369771497309</v>
      </c>
      <c r="C40" s="72">
        <v>107.76687585586144</v>
      </c>
      <c r="D40" s="72">
        <v>105.42911954974861</v>
      </c>
      <c r="E40" s="72">
        <v>121.83560747805116</v>
      </c>
      <c r="F40" s="72"/>
      <c r="G40" s="72">
        <v>87.831454121602803</v>
      </c>
      <c r="H40" s="72"/>
      <c r="I40" s="72"/>
      <c r="J40" s="72"/>
      <c r="K40" s="72">
        <v>80.242442422399876</v>
      </c>
      <c r="L40" s="72">
        <v>110.30026531388319</v>
      </c>
      <c r="M40" s="72">
        <v>80.976592152876492</v>
      </c>
      <c r="N40" s="72">
        <v>79.876011661326672</v>
      </c>
      <c r="O40" s="78"/>
      <c r="P40" s="78"/>
      <c r="Q40" s="72"/>
      <c r="R40" s="72"/>
      <c r="S40" s="72">
        <v>83.215099439602</v>
      </c>
      <c r="T40" s="72">
        <v>72.334575399630836</v>
      </c>
      <c r="U40" s="72">
        <v>78.185268593951761</v>
      </c>
      <c r="V40" s="72">
        <v>75.901059817430081</v>
      </c>
      <c r="W40" s="72">
        <v>62.515284990364243</v>
      </c>
      <c r="X40" s="72">
        <v>48.510679181214194</v>
      </c>
      <c r="Y40" s="72">
        <v>57.256515731103626</v>
      </c>
      <c r="Z40" s="72">
        <v>43.954112052879822</v>
      </c>
      <c r="AA40" s="72">
        <v>46.695079439952551</v>
      </c>
      <c r="AB40" s="72">
        <v>61.889263119844493</v>
      </c>
      <c r="AC40" s="72">
        <v>66.396047340580708</v>
      </c>
      <c r="AD40" s="72">
        <v>75.497626004403884</v>
      </c>
      <c r="AE40" s="72">
        <v>79.40084389603048</v>
      </c>
    </row>
    <row r="41" spans="1:31" x14ac:dyDescent="0.2">
      <c r="A41" s="42">
        <v>1984</v>
      </c>
      <c r="B41" s="72">
        <v>100.78816381014552</v>
      </c>
      <c r="C41" s="72">
        <v>107.37397473103495</v>
      </c>
      <c r="D41" s="72">
        <v>104.17962660722897</v>
      </c>
      <c r="E41" s="72">
        <v>127.1343523553102</v>
      </c>
      <c r="F41" s="72"/>
      <c r="G41" s="72">
        <v>90.169781448635661</v>
      </c>
      <c r="H41" s="72"/>
      <c r="I41" s="72"/>
      <c r="J41" s="72"/>
      <c r="K41" s="72">
        <v>81.109424168088196</v>
      </c>
      <c r="L41" s="72">
        <v>110.8736879295719</v>
      </c>
      <c r="M41" s="72">
        <v>81.699730746281574</v>
      </c>
      <c r="N41" s="72">
        <v>80.03387990735169</v>
      </c>
      <c r="O41" s="78"/>
      <c r="P41" s="78"/>
      <c r="Q41" s="72"/>
      <c r="R41" s="72"/>
      <c r="S41" s="72">
        <v>85.132430328832328</v>
      </c>
      <c r="T41" s="72">
        <v>74.307896027805185</v>
      </c>
      <c r="U41" s="72">
        <v>80.388462580704939</v>
      </c>
      <c r="V41" s="72">
        <v>76.599756896273803</v>
      </c>
      <c r="W41" s="72">
        <v>66.139369435743234</v>
      </c>
      <c r="X41" s="72">
        <v>50.205574836863796</v>
      </c>
      <c r="Y41" s="72">
        <v>60.50585292775925</v>
      </c>
      <c r="Z41" s="72">
        <v>45.904312300042221</v>
      </c>
      <c r="AA41" s="72">
        <v>47.742035649189269</v>
      </c>
      <c r="AB41" s="72">
        <v>64.583679997950156</v>
      </c>
      <c r="AC41" s="72">
        <v>68.824796780467139</v>
      </c>
      <c r="AD41" s="72">
        <v>77.100788144248284</v>
      </c>
      <c r="AE41" s="72">
        <v>80.622629105607487</v>
      </c>
    </row>
    <row r="42" spans="1:31" x14ac:dyDescent="0.2">
      <c r="A42" s="42">
        <v>1985</v>
      </c>
      <c r="B42" s="72">
        <v>100.14308766960794</v>
      </c>
      <c r="C42" s="72">
        <v>107.95315944653332</v>
      </c>
      <c r="D42" s="72">
        <v>104.64401845292501</v>
      </c>
      <c r="E42" s="72">
        <v>129.73083684207435</v>
      </c>
      <c r="F42" s="72"/>
      <c r="G42" s="72">
        <v>92.283773347256812</v>
      </c>
      <c r="H42" s="72"/>
      <c r="I42" s="72"/>
      <c r="J42" s="72"/>
      <c r="K42" s="72">
        <v>82.753645644200162</v>
      </c>
      <c r="L42" s="72">
        <v>110.87817934004046</v>
      </c>
      <c r="M42" s="72">
        <v>82.847615964837033</v>
      </c>
      <c r="N42" s="72">
        <v>80.833310537522152</v>
      </c>
      <c r="O42" s="78"/>
      <c r="P42" s="78"/>
      <c r="Q42" s="72"/>
      <c r="R42" s="72"/>
      <c r="S42" s="72">
        <v>87.088346850448175</v>
      </c>
      <c r="T42" s="72">
        <v>76.321532886642913</v>
      </c>
      <c r="U42" s="72">
        <v>82.421529666827524</v>
      </c>
      <c r="V42" s="72">
        <v>77.680532860359733</v>
      </c>
      <c r="W42" s="72">
        <v>69.548036599893607</v>
      </c>
      <c r="X42" s="72">
        <v>53.536241697790238</v>
      </c>
      <c r="Y42" s="72">
        <v>63.953818038230793</v>
      </c>
      <c r="Z42" s="72">
        <v>49.053347370242655</v>
      </c>
      <c r="AA42" s="72">
        <v>51.163535681789767</v>
      </c>
      <c r="AB42" s="72">
        <v>66.714593863074299</v>
      </c>
      <c r="AC42" s="72">
        <v>71.51404203813091</v>
      </c>
      <c r="AD42" s="72">
        <v>79.08572901264516</v>
      </c>
      <c r="AE42" s="72">
        <v>82.285440154439712</v>
      </c>
    </row>
    <row r="43" spans="1:31" x14ac:dyDescent="0.2">
      <c r="A43" s="42">
        <v>1986</v>
      </c>
      <c r="B43" s="72">
        <v>99.794755512622174</v>
      </c>
      <c r="C43" s="72">
        <v>107.22774043912248</v>
      </c>
      <c r="D43" s="72">
        <v>104.01224644249167</v>
      </c>
      <c r="E43" s="72">
        <v>127.33605663852906</v>
      </c>
      <c r="F43" s="72"/>
      <c r="G43" s="72">
        <v>93.702259182878933</v>
      </c>
      <c r="H43" s="72"/>
      <c r="I43" s="72"/>
      <c r="J43" s="72"/>
      <c r="K43" s="72">
        <v>84.641908677789118</v>
      </c>
      <c r="L43" s="72">
        <v>108.43710111140423</v>
      </c>
      <c r="M43" s="72">
        <v>83.626397702723494</v>
      </c>
      <c r="N43" s="72">
        <v>81.628106353067764</v>
      </c>
      <c r="O43" s="78"/>
      <c r="P43" s="78"/>
      <c r="Q43" s="72"/>
      <c r="R43" s="72"/>
      <c r="S43" s="72">
        <v>87.919694730101128</v>
      </c>
      <c r="T43" s="72">
        <v>79.218434303505148</v>
      </c>
      <c r="U43" s="72">
        <v>83.178383843133005</v>
      </c>
      <c r="V43" s="72">
        <v>80.62536677662554</v>
      </c>
      <c r="W43" s="72">
        <v>73.910896201214499</v>
      </c>
      <c r="X43" s="72">
        <v>59.169739604764388</v>
      </c>
      <c r="Y43" s="72">
        <v>68.009963339602393</v>
      </c>
      <c r="Z43" s="72">
        <v>54.077539342582156</v>
      </c>
      <c r="AA43" s="72">
        <v>57.076404217330627</v>
      </c>
      <c r="AB43" s="72">
        <v>70.04516528497264</v>
      </c>
      <c r="AC43" s="72">
        <v>74.442473360370897</v>
      </c>
      <c r="AD43" s="72">
        <v>81.200073122912173</v>
      </c>
      <c r="AE43" s="72">
        <v>84.025780712106538</v>
      </c>
    </row>
    <row r="44" spans="1:31" x14ac:dyDescent="0.2">
      <c r="A44" s="42">
        <v>1987</v>
      </c>
      <c r="B44" s="72">
        <v>99.405136338036371</v>
      </c>
      <c r="C44" s="72">
        <v>106.47033061471905</v>
      </c>
      <c r="D44" s="72">
        <v>103.46749908123722</v>
      </c>
      <c r="E44" s="72">
        <v>124.39946200376203</v>
      </c>
      <c r="F44" s="72"/>
      <c r="G44" s="72">
        <v>94.900015568049923</v>
      </c>
      <c r="H44" s="72"/>
      <c r="I44" s="72"/>
      <c r="J44" s="72"/>
      <c r="K44" s="72">
        <v>86.909206425933533</v>
      </c>
      <c r="L44" s="72">
        <v>107.29470751847532</v>
      </c>
      <c r="M44" s="72">
        <v>84.815744003101429</v>
      </c>
      <c r="N44" s="72">
        <v>83.062884761902083</v>
      </c>
      <c r="O44" s="78"/>
      <c r="P44" s="78"/>
      <c r="Q44" s="72"/>
      <c r="R44" s="72"/>
      <c r="S44" s="72">
        <v>88.878567613990697</v>
      </c>
      <c r="T44" s="72">
        <v>82.792443671380511</v>
      </c>
      <c r="U44" s="72">
        <v>85.909734343873282</v>
      </c>
      <c r="V44" s="72">
        <v>83.832931164365291</v>
      </c>
      <c r="W44" s="72">
        <v>78.318354302007762</v>
      </c>
      <c r="X44" s="72">
        <v>64.460252377439673</v>
      </c>
      <c r="Y44" s="72">
        <v>73.035243687841827</v>
      </c>
      <c r="Z44" s="72">
        <v>59.349402117267253</v>
      </c>
      <c r="AA44" s="72">
        <v>62.38119514062285</v>
      </c>
      <c r="AB44" s="72">
        <v>73.776932438644181</v>
      </c>
      <c r="AC44" s="72">
        <v>77.433891531224091</v>
      </c>
      <c r="AD44" s="72">
        <v>83.512180546485865</v>
      </c>
      <c r="AE44" s="72">
        <v>86.038697528577671</v>
      </c>
    </row>
    <row r="45" spans="1:31" x14ac:dyDescent="0.2">
      <c r="A45" s="42">
        <v>1988</v>
      </c>
      <c r="B45" s="72">
        <v>99.447155618183871</v>
      </c>
      <c r="C45" s="72">
        <v>105.09141409338775</v>
      </c>
      <c r="D45" s="72">
        <v>102.31672162631557</v>
      </c>
      <c r="E45" s="72">
        <v>122.51873559514137</v>
      </c>
      <c r="F45" s="72"/>
      <c r="G45" s="72">
        <v>95.776599416052179</v>
      </c>
      <c r="H45" s="72"/>
      <c r="I45" s="72"/>
      <c r="J45" s="72"/>
      <c r="K45" s="72">
        <v>90.077130163975283</v>
      </c>
      <c r="L45" s="72">
        <v>104.84420465748234</v>
      </c>
      <c r="M45" s="72">
        <v>87.079596548828491</v>
      </c>
      <c r="N45" s="72">
        <v>86.08570239418404</v>
      </c>
      <c r="O45" s="78"/>
      <c r="P45" s="78"/>
      <c r="Q45" s="72"/>
      <c r="R45" s="72"/>
      <c r="S45" s="72">
        <v>89.356126416117803</v>
      </c>
      <c r="T45" s="72">
        <v>86.351239778290136</v>
      </c>
      <c r="U45" s="72">
        <v>88.408966900929016</v>
      </c>
      <c r="V45" s="72">
        <v>87.269712170993401</v>
      </c>
      <c r="W45" s="72">
        <v>83.129501799379554</v>
      </c>
      <c r="X45" s="72">
        <v>70.853170701046878</v>
      </c>
      <c r="Y45" s="72">
        <v>78.168524865825603</v>
      </c>
      <c r="Z45" s="72">
        <v>66.31829292042022</v>
      </c>
      <c r="AA45" s="72">
        <v>68.898157080006413</v>
      </c>
      <c r="AB45" s="72">
        <v>77.968433292039023</v>
      </c>
      <c r="AC45" s="72">
        <v>80.787551258644939</v>
      </c>
      <c r="AD45" s="72">
        <v>86.371964409459011</v>
      </c>
      <c r="AE45" s="72">
        <v>88.694442261787273</v>
      </c>
    </row>
    <row r="46" spans="1:31" x14ac:dyDescent="0.2">
      <c r="A46" s="42">
        <v>1989</v>
      </c>
      <c r="B46" s="72">
        <v>100.83753333847227</v>
      </c>
      <c r="C46" s="72">
        <v>103.52505793503238</v>
      </c>
      <c r="D46" s="72">
        <v>100.98674394792049</v>
      </c>
      <c r="E46" s="72">
        <v>120.5582409335203</v>
      </c>
      <c r="F46" s="72"/>
      <c r="G46" s="72">
        <v>96.333703028465976</v>
      </c>
      <c r="H46" s="72"/>
      <c r="I46" s="72"/>
      <c r="J46" s="72"/>
      <c r="K46" s="72">
        <v>93.6620029970085</v>
      </c>
      <c r="L46" s="72">
        <v>101.78787040947651</v>
      </c>
      <c r="M46" s="72">
        <v>89.981807793523544</v>
      </c>
      <c r="N46" s="72">
        <v>89.377971584195336</v>
      </c>
      <c r="O46" s="78"/>
      <c r="P46" s="78"/>
      <c r="Q46" s="72"/>
      <c r="R46" s="72"/>
      <c r="S46" s="72">
        <v>91.336582905018744</v>
      </c>
      <c r="T46" s="72">
        <v>89.670873052387535</v>
      </c>
      <c r="U46" s="72">
        <v>90.360503884993008</v>
      </c>
      <c r="V46" s="72">
        <v>90.61735531407821</v>
      </c>
      <c r="W46" s="72">
        <v>87.811997951100935</v>
      </c>
      <c r="X46" s="72">
        <v>76.626276246330562</v>
      </c>
      <c r="Y46" s="72">
        <v>83.825631400398734</v>
      </c>
      <c r="Z46" s="72">
        <v>74.759211402141887</v>
      </c>
      <c r="AA46" s="72">
        <v>74.610978388276223</v>
      </c>
      <c r="AB46" s="72">
        <v>83.039708305937225</v>
      </c>
      <c r="AC46" s="72">
        <v>84.490901204590756</v>
      </c>
      <c r="AD46" s="72">
        <v>89.478595707595403</v>
      </c>
      <c r="AE46" s="72">
        <v>91.548833122497015</v>
      </c>
    </row>
    <row r="47" spans="1:31" x14ac:dyDescent="0.2">
      <c r="A47" s="42">
        <v>1990</v>
      </c>
      <c r="B47" s="72">
        <v>102.41601430806699</v>
      </c>
      <c r="C47" s="72">
        <v>104.30398996273452</v>
      </c>
      <c r="D47" s="72">
        <v>102.43798750412647</v>
      </c>
      <c r="E47" s="72">
        <v>116.93147759011225</v>
      </c>
      <c r="F47" s="72"/>
      <c r="G47" s="72">
        <v>96.918541091599792</v>
      </c>
      <c r="H47" s="72"/>
      <c r="I47" s="72"/>
      <c r="J47" s="72"/>
      <c r="K47" s="72">
        <v>97.610446928050621</v>
      </c>
      <c r="L47" s="72">
        <v>99.937781278792073</v>
      </c>
      <c r="M47" s="72">
        <v>92.866086246245644</v>
      </c>
      <c r="N47" s="72">
        <v>92.602266372949146</v>
      </c>
      <c r="O47" s="78"/>
      <c r="P47" s="78"/>
      <c r="Q47" s="72"/>
      <c r="R47" s="72"/>
      <c r="S47" s="72">
        <v>93.608121672433342</v>
      </c>
      <c r="T47" s="72">
        <v>92.255342565645009</v>
      </c>
      <c r="U47" s="72">
        <v>92.849748290478885</v>
      </c>
      <c r="V47" s="72">
        <v>92.542415059828983</v>
      </c>
      <c r="W47" s="72">
        <v>91.327672298908951</v>
      </c>
      <c r="X47" s="72">
        <v>83.014901967640938</v>
      </c>
      <c r="Y47" s="72">
        <v>89.518499028760502</v>
      </c>
      <c r="Z47" s="72">
        <v>85.973839017535809</v>
      </c>
      <c r="AA47" s="72">
        <v>80.966946678855379</v>
      </c>
      <c r="AB47" s="72">
        <v>88.554124833280255</v>
      </c>
      <c r="AC47" s="72">
        <v>88.258167762204039</v>
      </c>
      <c r="AD47" s="72">
        <v>92.747524906947618</v>
      </c>
      <c r="AE47" s="72">
        <v>94.58822430312668</v>
      </c>
    </row>
    <row r="48" spans="1:31" x14ac:dyDescent="0.2">
      <c r="A48" s="42">
        <v>1991</v>
      </c>
      <c r="B48" s="72">
        <v>102.57509593964051</v>
      </c>
      <c r="C48" s="72">
        <v>102.86531114327171</v>
      </c>
      <c r="D48" s="72">
        <v>101.4551637929255</v>
      </c>
      <c r="E48" s="72">
        <v>112.45423743165867</v>
      </c>
      <c r="F48" s="72"/>
      <c r="G48" s="72">
        <v>97.467940558091271</v>
      </c>
      <c r="H48" s="72"/>
      <c r="I48" s="72"/>
      <c r="J48" s="72"/>
      <c r="K48" s="72">
        <v>100.51653649690938</v>
      </c>
      <c r="L48" s="72">
        <v>98.736732365608887</v>
      </c>
      <c r="M48" s="72">
        <v>96.383882349951648</v>
      </c>
      <c r="N48" s="72">
        <v>96.08171266142908</v>
      </c>
      <c r="O48" s="78"/>
      <c r="P48" s="78"/>
      <c r="Q48" s="72"/>
      <c r="R48" s="72"/>
      <c r="S48" s="72">
        <v>97.307462798153509</v>
      </c>
      <c r="T48" s="72">
        <v>95.081432190954033</v>
      </c>
      <c r="U48" s="72">
        <v>95.585329579655891</v>
      </c>
      <c r="V48" s="72">
        <v>94.631871509963105</v>
      </c>
      <c r="W48" s="72">
        <v>95.176091888579606</v>
      </c>
      <c r="X48" s="72">
        <v>90.017541245045607</v>
      </c>
      <c r="Y48" s="72">
        <v>97.423570033442871</v>
      </c>
      <c r="Z48" s="72">
        <v>93.987191901350315</v>
      </c>
      <c r="AA48" s="72">
        <v>87.790059400964338</v>
      </c>
      <c r="AB48" s="72">
        <v>92.28979161035997</v>
      </c>
      <c r="AC48" s="72">
        <v>92.058480191982682</v>
      </c>
      <c r="AD48" s="72">
        <v>95.875035131534361</v>
      </c>
      <c r="AE48" s="72">
        <v>97.394306376280795</v>
      </c>
    </row>
    <row r="49" spans="1:31" x14ac:dyDescent="0.2">
      <c r="A49" s="42">
        <v>1992</v>
      </c>
      <c r="B49" s="72">
        <v>101.56862568459374</v>
      </c>
      <c r="C49" s="72">
        <v>100.97808173271791</v>
      </c>
      <c r="D49" s="72">
        <v>100.01137900347103</v>
      </c>
      <c r="E49" s="72">
        <v>107.48699602710342</v>
      </c>
      <c r="F49" s="72"/>
      <c r="G49" s="72">
        <v>98.593985878058533</v>
      </c>
      <c r="H49" s="72"/>
      <c r="I49" s="72"/>
      <c r="J49" s="72"/>
      <c r="K49" s="72">
        <v>101.48110878765515</v>
      </c>
      <c r="L49" s="72">
        <v>98.445024135475947</v>
      </c>
      <c r="M49" s="72">
        <v>98.6702756278019</v>
      </c>
      <c r="N49" s="72">
        <v>99.017588797119785</v>
      </c>
      <c r="O49" s="78"/>
      <c r="P49" s="78"/>
      <c r="Q49" s="72"/>
      <c r="R49" s="72"/>
      <c r="S49" s="72">
        <v>97.872975856718654</v>
      </c>
      <c r="T49" s="72">
        <v>98.551596212939927</v>
      </c>
      <c r="U49" s="72">
        <v>98.342278360844901</v>
      </c>
      <c r="V49" s="72">
        <v>98.677269833553993</v>
      </c>
      <c r="W49" s="72">
        <v>98.580755284515064</v>
      </c>
      <c r="X49" s="72">
        <v>96.160671079436966</v>
      </c>
      <c r="Y49" s="72">
        <v>99.104205889134974</v>
      </c>
      <c r="Z49" s="72">
        <v>98.752066715568901</v>
      </c>
      <c r="AA49" s="72">
        <v>95.085857917698107</v>
      </c>
      <c r="AB49" s="72">
        <v>95.003890486155314</v>
      </c>
      <c r="AC49" s="72">
        <v>95.856278326702778</v>
      </c>
      <c r="AD49" s="72">
        <v>98.362756873924397</v>
      </c>
      <c r="AE49" s="72">
        <v>99.336891427007103</v>
      </c>
    </row>
    <row r="50" spans="1:31" x14ac:dyDescent="0.2">
      <c r="A50" s="42">
        <v>1993</v>
      </c>
      <c r="B50" s="72">
        <v>100</v>
      </c>
      <c r="C50" s="72">
        <v>100</v>
      </c>
      <c r="D50" s="72">
        <v>100</v>
      </c>
      <c r="E50" s="72">
        <v>100</v>
      </c>
      <c r="F50" s="72"/>
      <c r="G50" s="72">
        <v>100</v>
      </c>
      <c r="H50" s="72"/>
      <c r="I50" s="72"/>
      <c r="J50" s="72"/>
      <c r="K50" s="72">
        <v>100</v>
      </c>
      <c r="L50" s="72">
        <v>100</v>
      </c>
      <c r="M50" s="72">
        <v>100</v>
      </c>
      <c r="N50" s="72">
        <v>100</v>
      </c>
      <c r="O50" s="78"/>
      <c r="P50" s="78"/>
      <c r="Q50" s="72"/>
      <c r="R50" s="72"/>
      <c r="S50" s="72">
        <v>100</v>
      </c>
      <c r="T50" s="72">
        <v>100</v>
      </c>
      <c r="U50" s="72">
        <v>100</v>
      </c>
      <c r="V50" s="72">
        <v>100</v>
      </c>
      <c r="W50" s="72">
        <v>100</v>
      </c>
      <c r="X50" s="72">
        <v>100</v>
      </c>
      <c r="Y50" s="72">
        <v>100</v>
      </c>
      <c r="Z50" s="72">
        <v>100</v>
      </c>
      <c r="AA50" s="72">
        <v>100</v>
      </c>
      <c r="AB50" s="72">
        <v>100</v>
      </c>
      <c r="AC50" s="72">
        <v>100</v>
      </c>
      <c r="AD50" s="72">
        <v>100</v>
      </c>
      <c r="AE50" s="72">
        <v>100</v>
      </c>
    </row>
    <row r="51" spans="1:31" x14ac:dyDescent="0.2">
      <c r="A51" s="42">
        <v>1994</v>
      </c>
      <c r="B51" s="72">
        <v>99.881937620726234</v>
      </c>
      <c r="C51" s="72">
        <v>99.483174351755423</v>
      </c>
      <c r="D51" s="72">
        <v>100.41512237445839</v>
      </c>
      <c r="E51" s="72">
        <v>97.440067342553874</v>
      </c>
      <c r="F51" s="72"/>
      <c r="G51" s="72">
        <v>100.8524272949</v>
      </c>
      <c r="H51" s="72"/>
      <c r="I51" s="72"/>
      <c r="J51" s="72"/>
      <c r="K51" s="72">
        <v>99.305887022340016</v>
      </c>
      <c r="L51" s="72">
        <v>100.6062126324244</v>
      </c>
      <c r="M51" s="72">
        <v>100.16736321659199</v>
      </c>
      <c r="N51" s="72">
        <v>100.02461532583209</v>
      </c>
      <c r="O51" s="78"/>
      <c r="P51" s="78"/>
      <c r="Q51" s="72"/>
      <c r="R51" s="72"/>
      <c r="S51" s="72">
        <v>100.40022555037262</v>
      </c>
      <c r="T51" s="72">
        <v>102.27116126305424</v>
      </c>
      <c r="U51" s="72">
        <v>102.34778119165512</v>
      </c>
      <c r="V51" s="72">
        <v>101.99116494349688</v>
      </c>
      <c r="W51" s="72">
        <v>102.68578356214161</v>
      </c>
      <c r="X51" s="72">
        <v>106.21510459971685</v>
      </c>
      <c r="Y51" s="72">
        <v>103.9704821737553</v>
      </c>
      <c r="Z51" s="72">
        <v>93.235055972113983</v>
      </c>
      <c r="AA51" s="72">
        <v>107.59083101247047</v>
      </c>
      <c r="AB51" s="72">
        <v>104.27208006243971</v>
      </c>
      <c r="AC51" s="72">
        <v>103.6689709284344</v>
      </c>
      <c r="AD51" s="72">
        <v>101.7977150596698</v>
      </c>
      <c r="AE51" s="72">
        <v>101.0164126547907</v>
      </c>
    </row>
    <row r="52" spans="1:31" x14ac:dyDescent="0.2">
      <c r="A52" s="42">
        <v>1995</v>
      </c>
      <c r="B52" s="72">
        <v>100.87184832613994</v>
      </c>
      <c r="C52" s="72">
        <v>99.425264560375211</v>
      </c>
      <c r="D52" s="72">
        <v>100.9416986019815</v>
      </c>
      <c r="E52" s="72">
        <v>94.353570341657587</v>
      </c>
      <c r="F52" s="72"/>
      <c r="G52" s="72">
        <v>102.35018481925339</v>
      </c>
      <c r="H52" s="72"/>
      <c r="I52" s="72"/>
      <c r="J52" s="72"/>
      <c r="K52" s="72">
        <v>99.451396683459365</v>
      </c>
      <c r="L52" s="72">
        <v>103.41024018084849</v>
      </c>
      <c r="M52" s="72">
        <v>100.88867037863254</v>
      </c>
      <c r="N52" s="72">
        <v>100.54549352997232</v>
      </c>
      <c r="O52" s="78"/>
      <c r="P52" s="78"/>
      <c r="Q52" s="72"/>
      <c r="R52" s="72"/>
      <c r="S52" s="72">
        <v>101.59573594761808</v>
      </c>
      <c r="T52" s="72">
        <v>104.98009068825733</v>
      </c>
      <c r="U52" s="72">
        <v>105.14230363308516</v>
      </c>
      <c r="V52" s="72">
        <v>104.44727676315293</v>
      </c>
      <c r="W52" s="72">
        <v>105.72522602429392</v>
      </c>
      <c r="X52" s="72">
        <v>113.15345606312427</v>
      </c>
      <c r="Y52" s="72">
        <v>104.45790695275933</v>
      </c>
      <c r="Z52" s="72">
        <v>86.342937644453102</v>
      </c>
      <c r="AA52" s="72">
        <v>116.49238876946887</v>
      </c>
      <c r="AB52" s="72">
        <v>108.46620179700842</v>
      </c>
      <c r="AC52" s="72">
        <v>107.15623678487631</v>
      </c>
      <c r="AD52" s="72">
        <v>104.0845798982144</v>
      </c>
      <c r="AE52" s="72">
        <v>102.78703318891672</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workbookViewId="0">
      <pane xSplit="1" ySplit="6" topLeftCell="B7" activePane="bottomRight" state="frozen"/>
      <selection activeCell="C2" sqref="C2"/>
      <selection pane="topRight" activeCell="C2" sqref="C2"/>
      <selection pane="bottomLeft" activeCell="C2" sqref="C2"/>
      <selection pane="bottomRight"/>
    </sheetView>
  </sheetViews>
  <sheetFormatPr defaultRowHeight="12.75" x14ac:dyDescent="0.2"/>
  <cols>
    <col min="1" max="16384" width="9.140625" style="42"/>
  </cols>
  <sheetData>
    <row r="1" spans="1:31" x14ac:dyDescent="0.2">
      <c r="A1" s="97" t="s">
        <v>184</v>
      </c>
      <c r="C1" s="76" t="s">
        <v>138</v>
      </c>
    </row>
    <row r="2" spans="1:31" x14ac:dyDescent="0.2">
      <c r="C2" s="43" t="s">
        <v>139</v>
      </c>
      <c r="R2" s="45"/>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2">
        <v>36.131034987785753</v>
      </c>
      <c r="C7" s="72">
        <v>34.758080393642459</v>
      </c>
      <c r="D7" s="72"/>
      <c r="E7" s="72">
        <v>46.824582677838663</v>
      </c>
      <c r="F7" s="72">
        <v>17.073865304602766</v>
      </c>
      <c r="G7" s="72">
        <v>11.897930289818722</v>
      </c>
      <c r="H7" s="72">
        <v>12.006229360462298</v>
      </c>
      <c r="I7" s="72">
        <v>8.5607263081327716</v>
      </c>
      <c r="J7" s="72">
        <v>13.888957674297711</v>
      </c>
      <c r="K7" s="72">
        <v>13.275518271176615</v>
      </c>
      <c r="L7" s="72">
        <v>8.2280969707922988</v>
      </c>
      <c r="M7" s="72">
        <v>35.507072505108319</v>
      </c>
      <c r="N7" s="72">
        <v>46.812520436142847</v>
      </c>
      <c r="O7" s="78">
        <v>81.66591128019968</v>
      </c>
      <c r="P7" s="78">
        <v>15.581917242759756</v>
      </c>
      <c r="Q7" s="72"/>
      <c r="R7" s="72">
        <v>8.7519524393051427</v>
      </c>
      <c r="S7" s="72">
        <v>15.253156149897372</v>
      </c>
      <c r="T7" s="72">
        <v>8.3772015247190765</v>
      </c>
      <c r="U7" s="72">
        <v>10.372701047912393</v>
      </c>
      <c r="V7" s="72">
        <v>6.6507571435566177</v>
      </c>
      <c r="W7" s="72">
        <v>9.4838438155424001</v>
      </c>
      <c r="X7" s="72">
        <v>2.4975387029908496</v>
      </c>
      <c r="Y7" s="72">
        <v>5.2695486457185927</v>
      </c>
      <c r="Z7" s="72">
        <v>6.5196879832114307</v>
      </c>
      <c r="AA7" s="72">
        <v>1.5302282204904731</v>
      </c>
      <c r="AB7" s="72">
        <v>4.1930188150112455</v>
      </c>
      <c r="AC7" s="72">
        <v>17.01010444542278</v>
      </c>
      <c r="AD7" s="72">
        <v>15.520806322110564</v>
      </c>
      <c r="AE7" s="72">
        <v>14.85226783741545</v>
      </c>
    </row>
    <row r="8" spans="1:31" x14ac:dyDescent="0.2">
      <c r="A8" s="42">
        <v>1951</v>
      </c>
      <c r="B8" s="72">
        <v>37.590948323441459</v>
      </c>
      <c r="C8" s="72">
        <v>38.525044009066164</v>
      </c>
      <c r="D8" s="72"/>
      <c r="E8" s="72">
        <v>52.038035730347772</v>
      </c>
      <c r="F8" s="72">
        <v>18.862462716969901</v>
      </c>
      <c r="G8" s="72">
        <v>12.986487075143531</v>
      </c>
      <c r="H8" s="72">
        <v>13.122888770200035</v>
      </c>
      <c r="I8" s="72">
        <v>9.3146855527622918</v>
      </c>
      <c r="J8" s="72">
        <v>14.959314739153427</v>
      </c>
      <c r="K8" s="72">
        <v>14.542181625994356</v>
      </c>
      <c r="L8" s="72">
        <v>9.3688738871373634</v>
      </c>
      <c r="M8" s="72">
        <v>42.730416944510445</v>
      </c>
      <c r="N8" s="72">
        <v>46.850665258840991</v>
      </c>
      <c r="O8" s="78">
        <v>80.754076360558898</v>
      </c>
      <c r="P8" s="78">
        <v>20.22833602451534</v>
      </c>
      <c r="Q8" s="72"/>
      <c r="R8" s="72">
        <v>9.1799754276060774</v>
      </c>
      <c r="S8" s="72">
        <v>37.630922528896939</v>
      </c>
      <c r="T8" s="72">
        <v>9.2543557035600799</v>
      </c>
      <c r="U8" s="72">
        <v>11.604410460448312</v>
      </c>
      <c r="V8" s="72">
        <v>7.3229134559942759</v>
      </c>
      <c r="W8" s="72">
        <v>10.116484901063023</v>
      </c>
      <c r="X8" s="72">
        <v>2.7821876882620526</v>
      </c>
      <c r="Y8" s="72">
        <v>6.1146815943842361</v>
      </c>
      <c r="Z8" s="72">
        <v>7.4367552430002837</v>
      </c>
      <c r="AA8" s="72">
        <v>1.6052476203486077</v>
      </c>
      <c r="AB8" s="72">
        <v>4.3682660762506087</v>
      </c>
      <c r="AC8" s="72">
        <v>17.351611721847107</v>
      </c>
      <c r="AD8" s="72">
        <v>17.308652518882958</v>
      </c>
      <c r="AE8" s="72">
        <v>17.212302537094267</v>
      </c>
    </row>
    <row r="9" spans="1:31" x14ac:dyDescent="0.2">
      <c r="A9" s="42">
        <v>1952</v>
      </c>
      <c r="B9" s="72">
        <v>39.106685904718333</v>
      </c>
      <c r="C9" s="72">
        <v>43.378730429977743</v>
      </c>
      <c r="D9" s="72"/>
      <c r="E9" s="72">
        <v>59.236926042723148</v>
      </c>
      <c r="F9" s="72">
        <v>20.491668034183814</v>
      </c>
      <c r="G9" s="72">
        <v>14.139017948511908</v>
      </c>
      <c r="H9" s="72">
        <v>14.306534673329756</v>
      </c>
      <c r="I9" s="72">
        <v>10.107793549615817</v>
      </c>
      <c r="J9" s="72">
        <v>16.092311691738896</v>
      </c>
      <c r="K9" s="72">
        <v>15.721661265424681</v>
      </c>
      <c r="L9" s="72">
        <v>10.403877087108366</v>
      </c>
      <c r="M9" s="72">
        <v>41.908414860635908</v>
      </c>
      <c r="N9" s="72">
        <v>46.758428723053186</v>
      </c>
      <c r="O9" s="78">
        <v>79.811967339265891</v>
      </c>
      <c r="P9" s="78">
        <v>23.17671780986084</v>
      </c>
      <c r="Q9" s="72"/>
      <c r="R9" s="72">
        <v>9.7910206437398077</v>
      </c>
      <c r="S9" s="72">
        <v>34.321073237209333</v>
      </c>
      <c r="T9" s="72">
        <v>9.9761137757547047</v>
      </c>
      <c r="U9" s="72">
        <v>12.595829135312204</v>
      </c>
      <c r="V9" s="72">
        <v>7.8737014339300382</v>
      </c>
      <c r="W9" s="72">
        <v>10.704507209296789</v>
      </c>
      <c r="X9" s="72">
        <v>3.0345113578388996</v>
      </c>
      <c r="Y9" s="72">
        <v>6.8561936879852103</v>
      </c>
      <c r="Z9" s="72">
        <v>8.3061960917261946</v>
      </c>
      <c r="AA9" s="72">
        <v>1.6631345228931491</v>
      </c>
      <c r="AB9" s="72">
        <v>4.4702336160815461</v>
      </c>
      <c r="AC9" s="72">
        <v>17.701112915683563</v>
      </c>
      <c r="AD9" s="72">
        <v>17.825023915918504</v>
      </c>
      <c r="AE9" s="72">
        <v>17.799793565329395</v>
      </c>
    </row>
    <row r="10" spans="1:31" x14ac:dyDescent="0.2">
      <c r="A10" s="42">
        <v>1953</v>
      </c>
      <c r="B10" s="72">
        <v>39.803189774982286</v>
      </c>
      <c r="C10" s="72">
        <v>49.516416378364696</v>
      </c>
      <c r="D10" s="72"/>
      <c r="E10" s="72">
        <v>68.625771841521185</v>
      </c>
      <c r="F10" s="72">
        <v>22.32075901400766</v>
      </c>
      <c r="G10" s="72">
        <v>15.709652669144184</v>
      </c>
      <c r="H10" s="72">
        <v>15.906168914135925</v>
      </c>
      <c r="I10" s="72">
        <v>11.230277915416588</v>
      </c>
      <c r="J10" s="72">
        <v>17.768215761924477</v>
      </c>
      <c r="K10" s="72">
        <v>17.031097678118755</v>
      </c>
      <c r="L10" s="72">
        <v>11.855211481956424</v>
      </c>
      <c r="M10" s="72">
        <v>41.66432366990896</v>
      </c>
      <c r="N10" s="72">
        <v>47.671867964401628</v>
      </c>
      <c r="O10" s="78">
        <v>79.73872504627245</v>
      </c>
      <c r="P10" s="78">
        <v>27.615273458645557</v>
      </c>
      <c r="Q10" s="72"/>
      <c r="R10" s="72">
        <v>10.733939126984387</v>
      </c>
      <c r="S10" s="72">
        <v>31.201030850461962</v>
      </c>
      <c r="T10" s="72">
        <v>10.705154370141553</v>
      </c>
      <c r="U10" s="72">
        <v>13.556823712318923</v>
      </c>
      <c r="V10" s="72">
        <v>8.4811697754944344</v>
      </c>
      <c r="W10" s="72">
        <v>11.211792877412069</v>
      </c>
      <c r="X10" s="72">
        <v>3.3602392396538026</v>
      </c>
      <c r="Y10" s="72">
        <v>7.8113724654960643</v>
      </c>
      <c r="Z10" s="72">
        <v>9.4665747896465131</v>
      </c>
      <c r="AA10" s="72">
        <v>1.7323316839532479</v>
      </c>
      <c r="AB10" s="72">
        <v>4.6578190380708211</v>
      </c>
      <c r="AC10" s="72">
        <v>18.331931135237607</v>
      </c>
      <c r="AD10" s="72">
        <v>18.584247875533247</v>
      </c>
      <c r="AE10" s="72">
        <v>18.605151882456802</v>
      </c>
    </row>
    <row r="11" spans="1:31" x14ac:dyDescent="0.2">
      <c r="A11" s="42">
        <v>1954</v>
      </c>
      <c r="B11" s="72">
        <v>41.807059608897241</v>
      </c>
      <c r="C11" s="72">
        <v>56.209041012722757</v>
      </c>
      <c r="D11" s="72"/>
      <c r="E11" s="72">
        <v>78.447430777017814</v>
      </c>
      <c r="F11" s="72">
        <v>24.822014248289911</v>
      </c>
      <c r="G11" s="72">
        <v>17.556822487043927</v>
      </c>
      <c r="H11" s="72">
        <v>17.796185429991951</v>
      </c>
      <c r="I11" s="72">
        <v>12.528674736016889</v>
      </c>
      <c r="J11" s="72">
        <v>19.671696977395822</v>
      </c>
      <c r="K11" s="72">
        <v>18.754913577914376</v>
      </c>
      <c r="L11" s="72">
        <v>14.049997093939448</v>
      </c>
      <c r="M11" s="72">
        <v>41.492453878783181</v>
      </c>
      <c r="N11" s="72">
        <v>48.781011779215405</v>
      </c>
      <c r="O11" s="78">
        <v>79.690945064488929</v>
      </c>
      <c r="P11" s="78">
        <v>33.120663299485805</v>
      </c>
      <c r="Q11" s="72"/>
      <c r="R11" s="72">
        <v>11.472330236985739</v>
      </c>
      <c r="S11" s="72">
        <v>28.656793256758082</v>
      </c>
      <c r="T11" s="72">
        <v>11.548697293176529</v>
      </c>
      <c r="U11" s="72">
        <v>14.6524540052764</v>
      </c>
      <c r="V11" s="72">
        <v>9.1513401607254945</v>
      </c>
      <c r="W11" s="72">
        <v>11.994408545123177</v>
      </c>
      <c r="X11" s="72">
        <v>3.6990639113189805</v>
      </c>
      <c r="Y11" s="72">
        <v>8.7250148036394908</v>
      </c>
      <c r="Z11" s="72">
        <v>10.632553049068726</v>
      </c>
      <c r="AA11" s="72">
        <v>1.8339219608010133</v>
      </c>
      <c r="AB11" s="72">
        <v>4.9193325904906704</v>
      </c>
      <c r="AC11" s="72">
        <v>19.011498700696883</v>
      </c>
      <c r="AD11" s="72">
        <v>19.573215431153695</v>
      </c>
      <c r="AE11" s="72">
        <v>19.70459250005764</v>
      </c>
    </row>
    <row r="12" spans="1:31" x14ac:dyDescent="0.2">
      <c r="A12" s="42">
        <v>1955</v>
      </c>
      <c r="B12" s="72">
        <v>45.060613167336008</v>
      </c>
      <c r="C12" s="72">
        <v>62.477659837129742</v>
      </c>
      <c r="D12" s="72"/>
      <c r="E12" s="72">
        <v>86.848498532639354</v>
      </c>
      <c r="F12" s="72">
        <v>28.31976254174133</v>
      </c>
      <c r="G12" s="72">
        <v>19.551264780773931</v>
      </c>
      <c r="H12" s="72">
        <v>19.835951546429417</v>
      </c>
      <c r="I12" s="72">
        <v>13.925867741286403</v>
      </c>
      <c r="J12" s="72">
        <v>21.730901364777175</v>
      </c>
      <c r="K12" s="72">
        <v>21.189799354486585</v>
      </c>
      <c r="L12" s="72">
        <v>17.593559641236158</v>
      </c>
      <c r="M12" s="72">
        <v>41.864744306528742</v>
      </c>
      <c r="N12" s="72">
        <v>50.517914931150017</v>
      </c>
      <c r="O12" s="78">
        <v>80.597007829816931</v>
      </c>
      <c r="P12" s="78">
        <v>38.7433876797189</v>
      </c>
      <c r="Q12" s="72"/>
      <c r="R12" s="72">
        <v>12.434341474332896</v>
      </c>
      <c r="S12" s="72">
        <v>26.466980825867648</v>
      </c>
      <c r="T12" s="72">
        <v>13.079993914580523</v>
      </c>
      <c r="U12" s="72">
        <v>16.689129673497849</v>
      </c>
      <c r="V12" s="72">
        <v>10.374824239324587</v>
      </c>
      <c r="W12" s="72">
        <v>13.200632619283335</v>
      </c>
      <c r="X12" s="72">
        <v>4.1100811354427584</v>
      </c>
      <c r="Y12" s="72">
        <v>9.8229715165739488</v>
      </c>
      <c r="Z12" s="72">
        <v>11.954462478118844</v>
      </c>
      <c r="AA12" s="72">
        <v>1.976867966749478</v>
      </c>
      <c r="AB12" s="72">
        <v>5.2421163465037832</v>
      </c>
      <c r="AC12" s="72">
        <v>19.891636112762875</v>
      </c>
      <c r="AD12" s="72">
        <v>21.002162408566861</v>
      </c>
      <c r="AE12" s="72">
        <v>21.321596890609367</v>
      </c>
    </row>
    <row r="13" spans="1:31" x14ac:dyDescent="0.2">
      <c r="A13" s="42">
        <v>1956</v>
      </c>
      <c r="B13" s="72">
        <v>47.964642280349473</v>
      </c>
      <c r="C13" s="72">
        <v>67.002105387590646</v>
      </c>
      <c r="D13" s="72"/>
      <c r="E13" s="72">
        <v>92.27933136798876</v>
      </c>
      <c r="F13" s="72">
        <v>31.593439844032901</v>
      </c>
      <c r="G13" s="72">
        <v>21.110615627802982</v>
      </c>
      <c r="H13" s="72">
        <v>21.418338924760217</v>
      </c>
      <c r="I13" s="72">
        <v>15.028841310631604</v>
      </c>
      <c r="J13" s="72">
        <v>23.444745922597445</v>
      </c>
      <c r="K13" s="72">
        <v>23.518351122746797</v>
      </c>
      <c r="L13" s="72">
        <v>21.458102878460892</v>
      </c>
      <c r="M13" s="72">
        <v>42.396830437518467</v>
      </c>
      <c r="N13" s="72">
        <v>52.244691543925768</v>
      </c>
      <c r="O13" s="78">
        <v>82.011616138212759</v>
      </c>
      <c r="P13" s="78">
        <v>42.842852612632988</v>
      </c>
      <c r="Q13" s="72"/>
      <c r="R13" s="72">
        <v>13.306864365134718</v>
      </c>
      <c r="S13" s="72">
        <v>24.627585838104853</v>
      </c>
      <c r="T13" s="72">
        <v>15.301602994772656</v>
      </c>
      <c r="U13" s="72">
        <v>19.639398644725233</v>
      </c>
      <c r="V13" s="72">
        <v>12.132951562315004</v>
      </c>
      <c r="W13" s="72">
        <v>15.0430222409195</v>
      </c>
      <c r="X13" s="72">
        <v>4.6340642392084304</v>
      </c>
      <c r="Y13" s="72">
        <v>11.176160972889738</v>
      </c>
      <c r="Z13" s="72">
        <v>13.528945879198668</v>
      </c>
      <c r="AA13" s="72">
        <v>2.1862443908919236</v>
      </c>
      <c r="AB13" s="72">
        <v>5.7105493378147774</v>
      </c>
      <c r="AC13" s="72">
        <v>20.878249869449839</v>
      </c>
      <c r="AD13" s="72">
        <v>22.453945682216627</v>
      </c>
      <c r="AE13" s="72">
        <v>22.942554289173938</v>
      </c>
    </row>
    <row r="14" spans="1:31" x14ac:dyDescent="0.2">
      <c r="A14" s="42">
        <v>1957</v>
      </c>
      <c r="B14" s="72">
        <v>50.500137424656579</v>
      </c>
      <c r="C14" s="72">
        <v>71.581347482825223</v>
      </c>
      <c r="D14" s="72"/>
      <c r="E14" s="72">
        <v>98.012585432349809</v>
      </c>
      <c r="F14" s="72">
        <v>34.484669458356322</v>
      </c>
      <c r="G14" s="72">
        <v>22.630639284971501</v>
      </c>
      <c r="H14" s="72">
        <v>22.963443896136219</v>
      </c>
      <c r="I14" s="72">
        <v>16.094735070494686</v>
      </c>
      <c r="J14" s="72">
        <v>25.101103539085312</v>
      </c>
      <c r="K14" s="72">
        <v>25.569873483326869</v>
      </c>
      <c r="L14" s="72">
        <v>24.318046331898461</v>
      </c>
      <c r="M14" s="72">
        <v>42.812743942230547</v>
      </c>
      <c r="N14" s="72">
        <v>53.468225450326621</v>
      </c>
      <c r="O14" s="78">
        <v>83.111440123392839</v>
      </c>
      <c r="P14" s="78">
        <v>46.09270667652568</v>
      </c>
      <c r="Q14" s="72"/>
      <c r="R14" s="72">
        <v>13.867884866438354</v>
      </c>
      <c r="S14" s="72">
        <v>23.287214462887405</v>
      </c>
      <c r="T14" s="72">
        <v>17.488501289028576</v>
      </c>
      <c r="U14" s="72">
        <v>22.465326270330493</v>
      </c>
      <c r="V14" s="72">
        <v>13.922555354019773</v>
      </c>
      <c r="W14" s="72">
        <v>16.855129659787004</v>
      </c>
      <c r="X14" s="72">
        <v>5.0644266493124297</v>
      </c>
      <c r="Y14" s="72">
        <v>12.143990805052061</v>
      </c>
      <c r="Z14" s="72">
        <v>14.75768509855348</v>
      </c>
      <c r="AA14" s="72">
        <v>2.4076647022257687</v>
      </c>
      <c r="AB14" s="72">
        <v>6.2622417865123143</v>
      </c>
      <c r="AC14" s="72">
        <v>21.893580994922644</v>
      </c>
      <c r="AD14" s="72">
        <v>23.786106210333664</v>
      </c>
      <c r="AE14" s="72">
        <v>24.394027610032904</v>
      </c>
    </row>
    <row r="15" spans="1:31" x14ac:dyDescent="0.2">
      <c r="A15" s="42">
        <v>1958</v>
      </c>
      <c r="B15" s="72">
        <v>53.494105632869172</v>
      </c>
      <c r="C15" s="72">
        <v>75.762454547705175</v>
      </c>
      <c r="D15" s="72"/>
      <c r="E15" s="72">
        <v>103.31852202803448</v>
      </c>
      <c r="F15" s="72">
        <v>37.100616168095328</v>
      </c>
      <c r="G15" s="72">
        <v>24.358606712782503</v>
      </c>
      <c r="H15" s="72">
        <v>24.721495375999677</v>
      </c>
      <c r="I15" s="72">
        <v>17.306306729482639</v>
      </c>
      <c r="J15" s="72">
        <v>26.971717605402194</v>
      </c>
      <c r="K15" s="72">
        <v>27.452646220341951</v>
      </c>
      <c r="L15" s="72">
        <v>27.380491990611127</v>
      </c>
      <c r="M15" s="72">
        <v>43.447967671760352</v>
      </c>
      <c r="N15" s="72">
        <v>55.085302960629328</v>
      </c>
      <c r="O15" s="78">
        <v>84.535120505199316</v>
      </c>
      <c r="P15" s="78">
        <v>49.876313107893075</v>
      </c>
      <c r="Q15" s="72"/>
      <c r="R15" s="72">
        <v>14.670368816793067</v>
      </c>
      <c r="S15" s="72">
        <v>22.245632666266953</v>
      </c>
      <c r="T15" s="72">
        <v>19.553719737765817</v>
      </c>
      <c r="U15" s="72">
        <v>25.014672573447388</v>
      </c>
      <c r="V15" s="72">
        <v>15.572443976997164</v>
      </c>
      <c r="W15" s="72">
        <v>19.152143070261392</v>
      </c>
      <c r="X15" s="72">
        <v>5.5128574990128341</v>
      </c>
      <c r="Y15" s="72">
        <v>12.970639659114994</v>
      </c>
      <c r="Z15" s="72">
        <v>15.879355079330542</v>
      </c>
      <c r="AA15" s="72">
        <v>2.7128750400328903</v>
      </c>
      <c r="AB15" s="72">
        <v>7.0768380359713268</v>
      </c>
      <c r="AC15" s="72">
        <v>23.102790343524557</v>
      </c>
      <c r="AD15" s="72">
        <v>25.21430268574704</v>
      </c>
      <c r="AE15" s="72">
        <v>25.895732385226321</v>
      </c>
    </row>
    <row r="16" spans="1:31" x14ac:dyDescent="0.2">
      <c r="A16" s="42">
        <v>1959</v>
      </c>
      <c r="B16" s="72">
        <v>57.703868432271037</v>
      </c>
      <c r="C16" s="72">
        <v>79.12207108424461</v>
      </c>
      <c r="D16" s="72"/>
      <c r="E16" s="72">
        <v>107.11376559583861</v>
      </c>
      <c r="F16" s="72">
        <v>39.921591593363765</v>
      </c>
      <c r="G16" s="72">
        <v>25.96253033551768</v>
      </c>
      <c r="H16" s="72">
        <v>26.359663953211342</v>
      </c>
      <c r="I16" s="72">
        <v>18.403141577095685</v>
      </c>
      <c r="J16" s="72">
        <v>28.660371618885417</v>
      </c>
      <c r="K16" s="72">
        <v>29.503070851817188</v>
      </c>
      <c r="L16" s="72">
        <v>32.186951316223691</v>
      </c>
      <c r="M16" s="72">
        <v>44.253410916178638</v>
      </c>
      <c r="N16" s="72">
        <v>57.28590585699294</v>
      </c>
      <c r="O16" s="78">
        <v>86.273384169360057</v>
      </c>
      <c r="P16" s="78">
        <v>53.529405392923266</v>
      </c>
      <c r="Q16" s="72"/>
      <c r="R16" s="72">
        <v>16.124515758470466</v>
      </c>
      <c r="S16" s="72">
        <v>21.341071564317438</v>
      </c>
      <c r="T16" s="72">
        <v>21.916677340322202</v>
      </c>
      <c r="U16" s="72">
        <v>27.835824158397379</v>
      </c>
      <c r="V16" s="72">
        <v>17.370997969762644</v>
      </c>
      <c r="W16" s="72">
        <v>22.458860127834271</v>
      </c>
      <c r="X16" s="72">
        <v>6.0253925807337625</v>
      </c>
      <c r="Y16" s="72">
        <v>13.736008103780645</v>
      </c>
      <c r="Z16" s="72">
        <v>16.91902022824878</v>
      </c>
      <c r="AA16" s="72">
        <v>3.1310217038116597</v>
      </c>
      <c r="AB16" s="72">
        <v>8.1199677568943027</v>
      </c>
      <c r="AC16" s="72">
        <v>24.45556744637442</v>
      </c>
      <c r="AD16" s="72">
        <v>26.849958578810536</v>
      </c>
      <c r="AE16" s="72">
        <v>27.614247771943585</v>
      </c>
    </row>
    <row r="17" spans="1:31" x14ac:dyDescent="0.2">
      <c r="A17" s="42">
        <v>1960</v>
      </c>
      <c r="B17" s="72">
        <v>62.410572917435985</v>
      </c>
      <c r="C17" s="72">
        <v>81.990690999445519</v>
      </c>
      <c r="D17" s="72"/>
      <c r="E17" s="72">
        <v>109.08183754767104</v>
      </c>
      <c r="F17" s="72">
        <v>44.074374422555742</v>
      </c>
      <c r="G17" s="72">
        <v>27.533866980879409</v>
      </c>
      <c r="H17" s="72">
        <v>27.97529569459439</v>
      </c>
      <c r="I17" s="72">
        <v>19.444923165435192</v>
      </c>
      <c r="J17" s="72">
        <v>30.226895149935732</v>
      </c>
      <c r="K17" s="72">
        <v>32.475638454403779</v>
      </c>
      <c r="L17" s="72">
        <v>38.425529629685215</v>
      </c>
      <c r="M17" s="72">
        <v>44.870274348932142</v>
      </c>
      <c r="N17" s="72">
        <v>58.883635747586268</v>
      </c>
      <c r="O17" s="78">
        <v>87.903237295440434</v>
      </c>
      <c r="P17" s="78">
        <v>54.108085184559911</v>
      </c>
      <c r="Q17" s="72"/>
      <c r="R17" s="72">
        <v>17.681576258480366</v>
      </c>
      <c r="S17" s="72">
        <v>20.414102543541894</v>
      </c>
      <c r="T17" s="72">
        <v>24.969306940346424</v>
      </c>
      <c r="U17" s="72">
        <v>31.56151738240921</v>
      </c>
      <c r="V17" s="72">
        <v>19.675361934252962</v>
      </c>
      <c r="W17" s="72">
        <v>26.525398206483828</v>
      </c>
      <c r="X17" s="72">
        <v>6.612031343204209</v>
      </c>
      <c r="Y17" s="72">
        <v>14.635293676736417</v>
      </c>
      <c r="Z17" s="72">
        <v>17.985911600789112</v>
      </c>
      <c r="AA17" s="72">
        <v>3.6161594166328999</v>
      </c>
      <c r="AB17" s="72">
        <v>9.2328665589093646</v>
      </c>
      <c r="AC17" s="72">
        <v>25.858252407403583</v>
      </c>
      <c r="AD17" s="72">
        <v>28.817246168050108</v>
      </c>
      <c r="AE17" s="72">
        <v>29.756526309028175</v>
      </c>
    </row>
    <row r="18" spans="1:31" x14ac:dyDescent="0.2">
      <c r="A18" s="42">
        <v>1961</v>
      </c>
      <c r="B18" s="72">
        <v>67.47843961430236</v>
      </c>
      <c r="C18" s="72">
        <v>84.262507132520639</v>
      </c>
      <c r="D18" s="72"/>
      <c r="E18" s="72">
        <v>109.99041432797061</v>
      </c>
      <c r="F18" s="72">
        <v>48.416095564291147</v>
      </c>
      <c r="G18" s="72">
        <v>29.249514113929376</v>
      </c>
      <c r="H18" s="72">
        <v>29.740606538348487</v>
      </c>
      <c r="I18" s="72">
        <v>20.588684134959323</v>
      </c>
      <c r="J18" s="72">
        <v>31.935526517424787</v>
      </c>
      <c r="K18" s="72">
        <v>35.708224395918926</v>
      </c>
      <c r="L18" s="72">
        <v>45.538531178000355</v>
      </c>
      <c r="M18" s="72">
        <v>45.909537628091798</v>
      </c>
      <c r="N18" s="72">
        <v>60.755668101774532</v>
      </c>
      <c r="O18" s="78">
        <v>89.631616794665845</v>
      </c>
      <c r="P18" s="78">
        <v>55.488631266608209</v>
      </c>
      <c r="Q18" s="72"/>
      <c r="R18" s="72">
        <v>19.502438732716097</v>
      </c>
      <c r="S18" s="72">
        <v>19.722775816688035</v>
      </c>
      <c r="T18" s="72">
        <v>27.638504604992203</v>
      </c>
      <c r="U18" s="72">
        <v>34.6911250846954</v>
      </c>
      <c r="V18" s="72">
        <v>21.767925149962391</v>
      </c>
      <c r="W18" s="72">
        <v>30.18131757034336</v>
      </c>
      <c r="X18" s="72">
        <v>7.310098437952397</v>
      </c>
      <c r="Y18" s="72">
        <v>15.73684083847921</v>
      </c>
      <c r="Z18" s="72">
        <v>19.31576147509</v>
      </c>
      <c r="AA18" s="72">
        <v>4.175333488585677</v>
      </c>
      <c r="AB18" s="72">
        <v>10.457249445189023</v>
      </c>
      <c r="AC18" s="72">
        <v>27.363801145531227</v>
      </c>
      <c r="AD18" s="72">
        <v>30.936531087354844</v>
      </c>
      <c r="AE18" s="72">
        <v>32.087718848706857</v>
      </c>
    </row>
    <row r="19" spans="1:31" x14ac:dyDescent="0.2">
      <c r="A19" s="42">
        <v>1962</v>
      </c>
      <c r="B19" s="72">
        <v>71.722888269166475</v>
      </c>
      <c r="C19" s="72">
        <v>87.401752986190246</v>
      </c>
      <c r="D19" s="72"/>
      <c r="E19" s="72">
        <v>110.53769477477992</v>
      </c>
      <c r="F19" s="72">
        <v>55.50269033017787</v>
      </c>
      <c r="G19" s="72">
        <v>31.531751821045482</v>
      </c>
      <c r="H19" s="72">
        <v>32.094085982387604</v>
      </c>
      <c r="I19" s="72">
        <v>22.124278788687324</v>
      </c>
      <c r="J19" s="72">
        <v>34.173120272648511</v>
      </c>
      <c r="K19" s="72">
        <v>38.684008249610656</v>
      </c>
      <c r="L19" s="72">
        <v>51.936665422125294</v>
      </c>
      <c r="M19" s="72">
        <v>47.059592159590864</v>
      </c>
      <c r="N19" s="72">
        <v>62.533136864010359</v>
      </c>
      <c r="O19" s="78">
        <v>91.137012520656356</v>
      </c>
      <c r="P19" s="78">
        <v>55.610181155453589</v>
      </c>
      <c r="Q19" s="72"/>
      <c r="R19" s="72">
        <v>22.163521036618782</v>
      </c>
      <c r="S19" s="72">
        <v>19.704250261987074</v>
      </c>
      <c r="T19" s="72">
        <v>30.755738699463137</v>
      </c>
      <c r="U19" s="72">
        <v>38.486044361513031</v>
      </c>
      <c r="V19" s="72">
        <v>24.323126085401015</v>
      </c>
      <c r="W19" s="72">
        <v>33.581335305046544</v>
      </c>
      <c r="X19" s="72">
        <v>8.0034548581424172</v>
      </c>
      <c r="Y19" s="72">
        <v>16.745043976240289</v>
      </c>
      <c r="Z19" s="72">
        <v>20.633274313004836</v>
      </c>
      <c r="AA19" s="72">
        <v>4.7542009141778463</v>
      </c>
      <c r="AB19" s="72">
        <v>11.823077324896946</v>
      </c>
      <c r="AC19" s="72">
        <v>29.055077682415178</v>
      </c>
      <c r="AD19" s="72">
        <v>33.097378594058974</v>
      </c>
      <c r="AE19" s="72">
        <v>34.41206731645152</v>
      </c>
    </row>
    <row r="20" spans="1:31" x14ac:dyDescent="0.2">
      <c r="A20" s="42">
        <v>1963</v>
      </c>
      <c r="B20" s="72">
        <v>74.75600974134133</v>
      </c>
      <c r="C20" s="72">
        <v>91.952292952611998</v>
      </c>
      <c r="D20" s="72"/>
      <c r="E20" s="72">
        <v>109.95451141437198</v>
      </c>
      <c r="F20" s="72">
        <v>67.213837889401688</v>
      </c>
      <c r="G20" s="72">
        <v>33.541955368869971</v>
      </c>
      <c r="H20" s="72">
        <v>34.168027176647669</v>
      </c>
      <c r="I20" s="72">
        <v>23.459017806878869</v>
      </c>
      <c r="J20" s="72">
        <v>36.147276489622605</v>
      </c>
      <c r="K20" s="72">
        <v>40.883362725230718</v>
      </c>
      <c r="L20" s="72">
        <v>57.765561880067267</v>
      </c>
      <c r="M20" s="72">
        <v>48.370511506612871</v>
      </c>
      <c r="N20" s="72">
        <v>64.428931435470119</v>
      </c>
      <c r="O20" s="78">
        <v>92.694171955323839</v>
      </c>
      <c r="P20" s="78">
        <v>55.981069900201341</v>
      </c>
      <c r="Q20" s="72"/>
      <c r="R20" s="72">
        <v>24.781648523338632</v>
      </c>
      <c r="S20" s="72">
        <v>20.001060199510786</v>
      </c>
      <c r="T20" s="72">
        <v>33.629908141687586</v>
      </c>
      <c r="U20" s="72">
        <v>42.070691162038116</v>
      </c>
      <c r="V20" s="72">
        <v>26.581528197275606</v>
      </c>
      <c r="W20" s="72">
        <v>36.853702668418691</v>
      </c>
      <c r="X20" s="72">
        <v>8.7177447361717366</v>
      </c>
      <c r="Y20" s="72">
        <v>17.794782921845847</v>
      </c>
      <c r="Z20" s="72">
        <v>21.842344367638184</v>
      </c>
      <c r="AA20" s="72">
        <v>5.3675867320924882</v>
      </c>
      <c r="AB20" s="72">
        <v>13.263846251344461</v>
      </c>
      <c r="AC20" s="72">
        <v>30.994490421644436</v>
      </c>
      <c r="AD20" s="72">
        <v>35.09114523749075</v>
      </c>
      <c r="AE20" s="72">
        <v>36.425527964170058</v>
      </c>
    </row>
    <row r="21" spans="1:31" x14ac:dyDescent="0.2">
      <c r="A21" s="42">
        <v>1964</v>
      </c>
      <c r="B21" s="72">
        <v>78.981836613132614</v>
      </c>
      <c r="C21" s="72">
        <v>95.63738113014773</v>
      </c>
      <c r="D21" s="72"/>
      <c r="E21" s="72">
        <v>109.804629738683</v>
      </c>
      <c r="F21" s="72">
        <v>76.464518645898679</v>
      </c>
      <c r="G21" s="72">
        <v>35.917341397899399</v>
      </c>
      <c r="H21" s="72">
        <v>36.61838437633908</v>
      </c>
      <c r="I21" s="72">
        <v>25.042115752554853</v>
      </c>
      <c r="J21" s="72">
        <v>38.461184715066587</v>
      </c>
      <c r="K21" s="72">
        <v>43.621107165767285</v>
      </c>
      <c r="L21" s="72">
        <v>63.380552669336247</v>
      </c>
      <c r="M21" s="72">
        <v>49.432183109103754</v>
      </c>
      <c r="N21" s="72">
        <v>65.909660320341956</v>
      </c>
      <c r="O21" s="78">
        <v>93.861487305102642</v>
      </c>
      <c r="P21" s="78">
        <v>57.399892050134518</v>
      </c>
      <c r="Q21" s="72"/>
      <c r="R21" s="72">
        <v>26.412920347995605</v>
      </c>
      <c r="S21" s="72">
        <v>20.406950429897531</v>
      </c>
      <c r="T21" s="72">
        <v>36.181698385521848</v>
      </c>
      <c r="U21" s="72">
        <v>45.285240314075182</v>
      </c>
      <c r="V21" s="72">
        <v>28.519066320642022</v>
      </c>
      <c r="W21" s="72">
        <v>39.920439996885342</v>
      </c>
      <c r="X21" s="72">
        <v>9.6179815491318816</v>
      </c>
      <c r="Y21" s="72">
        <v>18.935351122232692</v>
      </c>
      <c r="Z21" s="72">
        <v>23.205022261524256</v>
      </c>
      <c r="AA21" s="72">
        <v>6.207319079385659</v>
      </c>
      <c r="AB21" s="72">
        <v>14.990201503955278</v>
      </c>
      <c r="AC21" s="72">
        <v>33.347734036027468</v>
      </c>
      <c r="AD21" s="72">
        <v>37.351445613380591</v>
      </c>
      <c r="AE21" s="72">
        <v>38.650659535845307</v>
      </c>
    </row>
    <row r="22" spans="1:31" x14ac:dyDescent="0.2">
      <c r="A22" s="42">
        <v>1965</v>
      </c>
      <c r="B22" s="72">
        <v>83.955328698526444</v>
      </c>
      <c r="C22" s="72">
        <v>96.336852858617377</v>
      </c>
      <c r="D22" s="72"/>
      <c r="E22" s="72">
        <v>109.76643903704837</v>
      </c>
      <c r="F22" s="72">
        <v>77.974099400598789</v>
      </c>
      <c r="G22" s="72">
        <v>38.016803705137129</v>
      </c>
      <c r="H22" s="72">
        <v>38.769127845951644</v>
      </c>
      <c r="I22" s="72">
        <v>26.461470266309409</v>
      </c>
      <c r="J22" s="72">
        <v>40.632046500790146</v>
      </c>
      <c r="K22" s="72">
        <v>47.010990404896262</v>
      </c>
      <c r="L22" s="72">
        <v>67.406408749453192</v>
      </c>
      <c r="M22" s="72">
        <v>50.284597081459893</v>
      </c>
      <c r="N22" s="72">
        <v>66.901355776375283</v>
      </c>
      <c r="O22" s="78">
        <v>93.935552827989127</v>
      </c>
      <c r="P22" s="78">
        <v>59.342525557288617</v>
      </c>
      <c r="Q22" s="72"/>
      <c r="R22" s="72">
        <v>28.415705622341729</v>
      </c>
      <c r="S22" s="72">
        <v>21.124799083868584</v>
      </c>
      <c r="T22" s="72">
        <v>38.842107781553466</v>
      </c>
      <c r="U22" s="72">
        <v>48.485856488316379</v>
      </c>
      <c r="V22" s="72">
        <v>30.615538773506284</v>
      </c>
      <c r="W22" s="72">
        <v>43.285214469374793</v>
      </c>
      <c r="X22" s="72">
        <v>10.685379012387443</v>
      </c>
      <c r="Y22" s="72">
        <v>20.168100497202381</v>
      </c>
      <c r="Z22" s="72">
        <v>25.055735827239829</v>
      </c>
      <c r="AA22" s="72">
        <v>7.1846378344593944</v>
      </c>
      <c r="AB22" s="72">
        <v>16.793658492328628</v>
      </c>
      <c r="AC22" s="72">
        <v>35.678115507516672</v>
      </c>
      <c r="AD22" s="72">
        <v>39.696592754970709</v>
      </c>
      <c r="AE22" s="72">
        <v>41.012988749399575</v>
      </c>
    </row>
    <row r="23" spans="1:31" x14ac:dyDescent="0.2">
      <c r="A23" s="42">
        <v>1966</v>
      </c>
      <c r="B23" s="72">
        <v>87.42448737736737</v>
      </c>
      <c r="C23" s="72">
        <v>98.117744800828532</v>
      </c>
      <c r="D23" s="72"/>
      <c r="E23" s="72">
        <v>109.37343284945297</v>
      </c>
      <c r="F23" s="72">
        <v>83.088701526180358</v>
      </c>
      <c r="G23" s="72">
        <v>39.612718948067041</v>
      </c>
      <c r="H23" s="72">
        <v>40.378984758100401</v>
      </c>
      <c r="I23" s="72">
        <v>27.57891132097852</v>
      </c>
      <c r="J23" s="72">
        <v>42.479235522503878</v>
      </c>
      <c r="K23" s="72">
        <v>49.734813448961823</v>
      </c>
      <c r="L23" s="72">
        <v>68.328674004671257</v>
      </c>
      <c r="M23" s="72">
        <v>50.975171477668269</v>
      </c>
      <c r="N23" s="72">
        <v>67.544833567966549</v>
      </c>
      <c r="O23" s="78">
        <v>93.412975008601279</v>
      </c>
      <c r="P23" s="78">
        <v>62.585076455598326</v>
      </c>
      <c r="Q23" s="72"/>
      <c r="R23" s="72">
        <v>30.274007835833345</v>
      </c>
      <c r="S23" s="72">
        <v>21.971616367256086</v>
      </c>
      <c r="T23" s="72">
        <v>41.483058591525371</v>
      </c>
      <c r="U23" s="72">
        <v>51.086710922047388</v>
      </c>
      <c r="V23" s="72">
        <v>33.177069974227628</v>
      </c>
      <c r="W23" s="72">
        <v>46.496308936204926</v>
      </c>
      <c r="X23" s="72">
        <v>11.873978803121371</v>
      </c>
      <c r="Y23" s="72">
        <v>21.726324638647906</v>
      </c>
      <c r="Z23" s="72">
        <v>26.752246808228875</v>
      </c>
      <c r="AA23" s="72">
        <v>8.2963799249276384</v>
      </c>
      <c r="AB23" s="72">
        <v>18.580620027149358</v>
      </c>
      <c r="AC23" s="72">
        <v>38.005903567428042</v>
      </c>
      <c r="AD23" s="72">
        <v>41.788997900828846</v>
      </c>
      <c r="AE23" s="72">
        <v>42.981499410573512</v>
      </c>
    </row>
    <row r="24" spans="1:31" x14ac:dyDescent="0.2">
      <c r="A24" s="42">
        <v>1967</v>
      </c>
      <c r="B24" s="72">
        <v>88.045042310197829</v>
      </c>
      <c r="C24" s="72">
        <v>103.00647824768311</v>
      </c>
      <c r="D24" s="72"/>
      <c r="E24" s="72">
        <v>108.06861465964215</v>
      </c>
      <c r="F24" s="72">
        <v>97.162887708969137</v>
      </c>
      <c r="G24" s="72">
        <v>41.646541573511385</v>
      </c>
      <c r="H24" s="72">
        <v>42.433929090543216</v>
      </c>
      <c r="I24" s="72">
        <v>29.020861477040384</v>
      </c>
      <c r="J24" s="72">
        <v>44.790019152597615</v>
      </c>
      <c r="K24" s="72">
        <v>50.909529593965054</v>
      </c>
      <c r="L24" s="72">
        <v>69.738384889257063</v>
      </c>
      <c r="M24" s="72">
        <v>51.890412880223693</v>
      </c>
      <c r="N24" s="72">
        <v>68.425190011796914</v>
      </c>
      <c r="O24" s="78">
        <v>93.231790512487393</v>
      </c>
      <c r="P24" s="78">
        <v>68.009900603189692</v>
      </c>
      <c r="Q24" s="72"/>
      <c r="R24" s="72">
        <v>32.042509781597012</v>
      </c>
      <c r="S24" s="72">
        <v>23.030668441291013</v>
      </c>
      <c r="T24" s="72">
        <v>43.018518801815397</v>
      </c>
      <c r="U24" s="72">
        <v>51.692182215026904</v>
      </c>
      <c r="V24" s="72">
        <v>35.051770121849422</v>
      </c>
      <c r="W24" s="72">
        <v>49.502436376236922</v>
      </c>
      <c r="X24" s="72">
        <v>12.813560393261344</v>
      </c>
      <c r="Y24" s="72">
        <v>23.084260826311006</v>
      </c>
      <c r="Z24" s="72">
        <v>28.504568049114997</v>
      </c>
      <c r="AA24" s="72">
        <v>9.0761071588236888</v>
      </c>
      <c r="AB24" s="72">
        <v>19.840206652151767</v>
      </c>
      <c r="AC24" s="72">
        <v>39.874423131291771</v>
      </c>
      <c r="AD24" s="72">
        <v>43.29350673328527</v>
      </c>
      <c r="AE24" s="72">
        <v>44.288056882862186</v>
      </c>
    </row>
    <row r="25" spans="1:31" x14ac:dyDescent="0.2">
      <c r="A25" s="42">
        <v>1968</v>
      </c>
      <c r="B25" s="72">
        <v>88.761523186700757</v>
      </c>
      <c r="C25" s="72">
        <v>100.65002302247436</v>
      </c>
      <c r="D25" s="72"/>
      <c r="E25" s="72">
        <v>105.71680940673596</v>
      </c>
      <c r="F25" s="72">
        <v>94.500606946027418</v>
      </c>
      <c r="G25" s="72">
        <v>43.123419323803525</v>
      </c>
      <c r="H25" s="72">
        <v>43.916685349012546</v>
      </c>
      <c r="I25" s="72">
        <v>30.069777255513571</v>
      </c>
      <c r="J25" s="72">
        <v>46.545869318654901</v>
      </c>
      <c r="K25" s="72">
        <v>52.635658116044134</v>
      </c>
      <c r="L25" s="72">
        <v>72.031552346373985</v>
      </c>
      <c r="M25" s="72">
        <v>53.164776574061023</v>
      </c>
      <c r="N25" s="72">
        <v>69.561684878476029</v>
      </c>
      <c r="O25" s="78">
        <v>92.945164680696962</v>
      </c>
      <c r="P25" s="78">
        <v>72.264211897410419</v>
      </c>
      <c r="Q25" s="72"/>
      <c r="R25" s="72">
        <v>35.260104867258931</v>
      </c>
      <c r="S25" s="72">
        <v>24.597833799639456</v>
      </c>
      <c r="T25" s="72">
        <v>45.02531417821055</v>
      </c>
      <c r="U25" s="72">
        <v>53.037442546066195</v>
      </c>
      <c r="V25" s="72">
        <v>37.180516784783173</v>
      </c>
      <c r="W25" s="72">
        <v>53.098274928605022</v>
      </c>
      <c r="X25" s="72">
        <v>13.861157761748148</v>
      </c>
      <c r="Y25" s="72">
        <v>24.761785474332857</v>
      </c>
      <c r="Z25" s="72">
        <v>29.814300275931124</v>
      </c>
      <c r="AA25" s="72">
        <v>9.9687838708409249</v>
      </c>
      <c r="AB25" s="72">
        <v>21.279200631246329</v>
      </c>
      <c r="AC25" s="72">
        <v>41.947946850211082</v>
      </c>
      <c r="AD25" s="72">
        <v>44.952607850740179</v>
      </c>
      <c r="AE25" s="72">
        <v>45.762339367517612</v>
      </c>
    </row>
    <row r="26" spans="1:31" x14ac:dyDescent="0.2">
      <c r="A26" s="42">
        <v>1969</v>
      </c>
      <c r="B26" s="72">
        <v>91.066768309797524</v>
      </c>
      <c r="C26" s="72">
        <v>98.602287930275381</v>
      </c>
      <c r="D26" s="72"/>
      <c r="E26" s="72">
        <v>100.26965752037185</v>
      </c>
      <c r="F26" s="72">
        <v>96.9798419615028</v>
      </c>
      <c r="G26" s="72">
        <v>44.678602977468351</v>
      </c>
      <c r="H26" s="72">
        <v>45.487738287944559</v>
      </c>
      <c r="I26" s="72">
        <v>31.154784758319437</v>
      </c>
      <c r="J26" s="72">
        <v>48.333436970256308</v>
      </c>
      <c r="K26" s="72">
        <v>56.152984228809018</v>
      </c>
      <c r="L26" s="72">
        <v>77.660487022600535</v>
      </c>
      <c r="M26" s="72">
        <v>54.982819915154849</v>
      </c>
      <c r="N26" s="72">
        <v>71.361522704192581</v>
      </c>
      <c r="O26" s="78">
        <v>92.933506073605926</v>
      </c>
      <c r="P26" s="78">
        <v>78.652089018995838</v>
      </c>
      <c r="Q26" s="72"/>
      <c r="R26" s="72">
        <v>38.441334419453369</v>
      </c>
      <c r="S26" s="72">
        <v>26.502210266487506</v>
      </c>
      <c r="T26" s="72">
        <v>47.260049220933958</v>
      </c>
      <c r="U26" s="72">
        <v>54.4934195657844</v>
      </c>
      <c r="V26" s="72">
        <v>39.788136723334723</v>
      </c>
      <c r="W26" s="72">
        <v>56.341542441743044</v>
      </c>
      <c r="X26" s="72">
        <v>15.446653087203334</v>
      </c>
      <c r="Y26" s="72">
        <v>27.690459078057209</v>
      </c>
      <c r="Z26" s="72">
        <v>31.453994688954545</v>
      </c>
      <c r="AA26" s="72">
        <v>11.279359252824058</v>
      </c>
      <c r="AB26" s="72">
        <v>23.034071297572396</v>
      </c>
      <c r="AC26" s="72">
        <v>44.301835444069219</v>
      </c>
      <c r="AD26" s="72">
        <v>47.354770372106636</v>
      </c>
      <c r="AE26" s="72">
        <v>48.160862096390446</v>
      </c>
    </row>
    <row r="27" spans="1:31" x14ac:dyDescent="0.2">
      <c r="A27" s="42">
        <v>1970</v>
      </c>
      <c r="B27" s="72">
        <v>93.373421644534915</v>
      </c>
      <c r="C27" s="72">
        <v>97.849592674612438</v>
      </c>
      <c r="D27" s="72"/>
      <c r="E27" s="72">
        <v>97.858282223863824</v>
      </c>
      <c r="F27" s="72">
        <v>98.418123224417741</v>
      </c>
      <c r="G27" s="72">
        <v>46.842215220462727</v>
      </c>
      <c r="H27" s="72">
        <v>47.702497508389612</v>
      </c>
      <c r="I27" s="72">
        <v>32.629947628005283</v>
      </c>
      <c r="J27" s="72">
        <v>50.585772943152627</v>
      </c>
      <c r="K27" s="72">
        <v>61.019400377549644</v>
      </c>
      <c r="L27" s="72">
        <v>84.178543095265354</v>
      </c>
      <c r="M27" s="72">
        <v>57.857670571002807</v>
      </c>
      <c r="N27" s="72">
        <v>74.767570921727227</v>
      </c>
      <c r="O27" s="72">
        <v>93.849554847913041</v>
      </c>
      <c r="P27" s="72">
        <v>87.69786830537501</v>
      </c>
      <c r="Q27" s="72"/>
      <c r="R27" s="72">
        <v>41.939082831843351</v>
      </c>
      <c r="S27" s="72">
        <v>28.618123334159144</v>
      </c>
      <c r="T27" s="72">
        <v>49.613373539950231</v>
      </c>
      <c r="U27" s="72">
        <v>56.533407100722989</v>
      </c>
      <c r="V27" s="72">
        <v>42.36633977539973</v>
      </c>
      <c r="W27" s="72">
        <v>58.993306615940128</v>
      </c>
      <c r="X27" s="72">
        <v>17.626626594353631</v>
      </c>
      <c r="Y27" s="72">
        <v>31.039387490040536</v>
      </c>
      <c r="Z27" s="72">
        <v>33.192779478941148</v>
      </c>
      <c r="AA27" s="72">
        <v>13.122474745931923</v>
      </c>
      <c r="AB27" s="72">
        <v>25.436261718121219</v>
      </c>
      <c r="AC27" s="72">
        <v>47.322866986197539</v>
      </c>
      <c r="AD27" s="72">
        <v>50.540099596262657</v>
      </c>
      <c r="AE27" s="72">
        <v>51.427923030061017</v>
      </c>
    </row>
    <row r="28" spans="1:31" x14ac:dyDescent="0.2">
      <c r="A28" s="42">
        <v>1971</v>
      </c>
      <c r="B28" s="72">
        <v>93.706794745981682</v>
      </c>
      <c r="C28" s="72">
        <v>102.62310931965077</v>
      </c>
      <c r="D28" s="72"/>
      <c r="E28" s="72">
        <v>101.2183757168513</v>
      </c>
      <c r="F28" s="72">
        <v>105.65081077963966</v>
      </c>
      <c r="G28" s="72">
        <v>50.088339441706275</v>
      </c>
      <c r="H28" s="72">
        <v>51.037004083084824</v>
      </c>
      <c r="I28" s="72">
        <v>34.86147357943539</v>
      </c>
      <c r="J28" s="72">
        <v>53.838665180974381</v>
      </c>
      <c r="K28" s="72">
        <v>65.14130031659667</v>
      </c>
      <c r="L28" s="72">
        <v>90.784859814481408</v>
      </c>
      <c r="M28" s="72">
        <v>61.347928877857697</v>
      </c>
      <c r="N28" s="72">
        <v>78.581858350420973</v>
      </c>
      <c r="O28" s="72">
        <v>95.119144926850794</v>
      </c>
      <c r="P28" s="72">
        <v>98.409410844450861</v>
      </c>
      <c r="Q28" s="72"/>
      <c r="R28" s="72">
        <v>45.477674488184562</v>
      </c>
      <c r="S28" s="72">
        <v>31.69141672124557</v>
      </c>
      <c r="T28" s="72">
        <v>51.998527463438172</v>
      </c>
      <c r="U28" s="72">
        <v>58.870419821452579</v>
      </c>
      <c r="V28" s="72">
        <v>44.781517008062821</v>
      </c>
      <c r="W28" s="72">
        <v>61.560684787302975</v>
      </c>
      <c r="X28" s="72">
        <v>19.794857620786136</v>
      </c>
      <c r="Y28" s="72">
        <v>34.333888182971407</v>
      </c>
      <c r="Z28" s="72">
        <v>34.849151325245032</v>
      </c>
      <c r="AA28" s="72">
        <v>14.930559044558766</v>
      </c>
      <c r="AB28" s="72">
        <v>27.837976632727273</v>
      </c>
      <c r="AC28" s="72">
        <v>50.329797496078996</v>
      </c>
      <c r="AD28" s="72">
        <v>53.682756653342075</v>
      </c>
      <c r="AE28" s="72">
        <v>54.642732808670765</v>
      </c>
    </row>
    <row r="29" spans="1:31" x14ac:dyDescent="0.2">
      <c r="A29" s="42">
        <v>1972</v>
      </c>
      <c r="B29" s="72">
        <v>94.026228118250671</v>
      </c>
      <c r="C29" s="72">
        <v>105.67254750061136</v>
      </c>
      <c r="D29" s="72"/>
      <c r="E29" s="72">
        <v>101.06354738954801</v>
      </c>
      <c r="F29" s="72">
        <v>113.8587388130308</v>
      </c>
      <c r="G29" s="72">
        <v>54.041609044731537</v>
      </c>
      <c r="H29" s="72">
        <v>55.136161584311935</v>
      </c>
      <c r="I29" s="72">
        <v>37.493775104537022</v>
      </c>
      <c r="J29" s="72">
        <v>57.526808780549857</v>
      </c>
      <c r="K29" s="72">
        <v>67.65904252316578</v>
      </c>
      <c r="L29" s="72">
        <v>96.561465116520424</v>
      </c>
      <c r="M29" s="72">
        <v>64.314052970975425</v>
      </c>
      <c r="N29" s="72">
        <v>81.308492718291561</v>
      </c>
      <c r="O29" s="72">
        <v>95.935949699805079</v>
      </c>
      <c r="P29" s="72">
        <v>107.23216381447072</v>
      </c>
      <c r="Q29" s="72"/>
      <c r="R29" s="72">
        <v>48.472400454154887</v>
      </c>
      <c r="S29" s="72">
        <v>35.132710059258123</v>
      </c>
      <c r="T29" s="72">
        <v>54.549396921655088</v>
      </c>
      <c r="U29" s="72">
        <v>60.672795421553978</v>
      </c>
      <c r="V29" s="72">
        <v>47.844415484003576</v>
      </c>
      <c r="W29" s="72">
        <v>64.399708752026868</v>
      </c>
      <c r="X29" s="72">
        <v>21.674873176203167</v>
      </c>
      <c r="Y29" s="72">
        <v>37.408572813547401</v>
      </c>
      <c r="Z29" s="72">
        <v>36.680823143693232</v>
      </c>
      <c r="AA29" s="72">
        <v>16.558091679597162</v>
      </c>
      <c r="AB29" s="72">
        <v>30.020876906458827</v>
      </c>
      <c r="AC29" s="72">
        <v>52.956530430486083</v>
      </c>
      <c r="AD29" s="72">
        <v>56.299046005535587</v>
      </c>
      <c r="AE29" s="72">
        <v>57.255299263003216</v>
      </c>
    </row>
    <row r="30" spans="1:31" x14ac:dyDescent="0.2">
      <c r="A30" s="42">
        <v>1973</v>
      </c>
      <c r="B30" s="72">
        <v>95.772513167367748</v>
      </c>
      <c r="C30" s="72">
        <v>107.00885472265307</v>
      </c>
      <c r="D30" s="72"/>
      <c r="E30" s="72">
        <v>99.249330279340555</v>
      </c>
      <c r="F30" s="72">
        <v>120.26123429877339</v>
      </c>
      <c r="G30" s="72">
        <v>57.712441893949936</v>
      </c>
      <c r="H30" s="72">
        <v>58.964752896211429</v>
      </c>
      <c r="I30" s="72">
        <v>39.865840616517211</v>
      </c>
      <c r="J30" s="72">
        <v>60.817558956388432</v>
      </c>
      <c r="K30" s="72">
        <v>69.113767756409786</v>
      </c>
      <c r="L30" s="72">
        <v>98.451452504085864</v>
      </c>
      <c r="M30" s="72">
        <v>66.881308206880561</v>
      </c>
      <c r="N30" s="72">
        <v>83.332372338853645</v>
      </c>
      <c r="O30" s="72">
        <v>96.825386157981583</v>
      </c>
      <c r="P30" s="72">
        <v>111.42773577283749</v>
      </c>
      <c r="Q30" s="72"/>
      <c r="R30" s="72">
        <v>51.037847597827394</v>
      </c>
      <c r="S30" s="72">
        <v>38.649881476761635</v>
      </c>
      <c r="T30" s="72">
        <v>57.102882378695867</v>
      </c>
      <c r="U30" s="72">
        <v>62.554541727092101</v>
      </c>
      <c r="V30" s="72">
        <v>50.895752002637977</v>
      </c>
      <c r="W30" s="72">
        <v>67.026478828226146</v>
      </c>
      <c r="X30" s="72">
        <v>24.001349769332663</v>
      </c>
      <c r="Y30" s="72">
        <v>40.227492784670133</v>
      </c>
      <c r="Z30" s="72">
        <v>38.529637193784147</v>
      </c>
      <c r="AA30" s="72">
        <v>18.810631477923664</v>
      </c>
      <c r="AB30" s="72">
        <v>32.479565208185662</v>
      </c>
      <c r="AC30" s="72">
        <v>55.619498194143141</v>
      </c>
      <c r="AD30" s="72">
        <v>58.623429880268262</v>
      </c>
      <c r="AE30" s="72">
        <v>59.449204059147462</v>
      </c>
    </row>
    <row r="31" spans="1:31" x14ac:dyDescent="0.2">
      <c r="A31" s="42">
        <v>1974</v>
      </c>
      <c r="B31" s="72">
        <v>95.729584887527096</v>
      </c>
      <c r="C31" s="72">
        <v>107.98805564643267</v>
      </c>
      <c r="D31" s="72"/>
      <c r="E31" s="72">
        <v>97.532909352498933</v>
      </c>
      <c r="F31" s="72">
        <v>125.36476870649427</v>
      </c>
      <c r="G31" s="72">
        <v>61.510635147602201</v>
      </c>
      <c r="H31" s="72">
        <v>62.945296132707988</v>
      </c>
      <c r="I31" s="72">
        <v>42.264680469578053</v>
      </c>
      <c r="J31" s="72">
        <v>64.079291988201106</v>
      </c>
      <c r="K31" s="72">
        <v>69.672168808352367</v>
      </c>
      <c r="L31" s="72">
        <v>94.080503198646085</v>
      </c>
      <c r="M31" s="72">
        <v>68.942110879482669</v>
      </c>
      <c r="N31" s="72">
        <v>84.976133448839846</v>
      </c>
      <c r="O31" s="72">
        <v>97.713456233032232</v>
      </c>
      <c r="P31" s="72">
        <v>117.1659021333722</v>
      </c>
      <c r="Q31" s="72"/>
      <c r="R31" s="72">
        <v>51.85304043327659</v>
      </c>
      <c r="S31" s="72">
        <v>41.454387227424299</v>
      </c>
      <c r="T31" s="72">
        <v>57.665396822180419</v>
      </c>
      <c r="U31" s="72">
        <v>62.482949850136407</v>
      </c>
      <c r="V31" s="72">
        <v>51.540906481259952</v>
      </c>
      <c r="W31" s="72">
        <v>69.243154742120964</v>
      </c>
      <c r="X31" s="72">
        <v>25.422406966946038</v>
      </c>
      <c r="Y31" s="72">
        <v>42.474139597571082</v>
      </c>
      <c r="Z31" s="72">
        <v>40.677457091459019</v>
      </c>
      <c r="AA31" s="72">
        <v>19.998709349940462</v>
      </c>
      <c r="AB31" s="72">
        <v>34.222358379304055</v>
      </c>
      <c r="AC31" s="72">
        <v>58.207803959242028</v>
      </c>
      <c r="AD31" s="72">
        <v>60.274944383601465</v>
      </c>
      <c r="AE31" s="72">
        <v>60.702251726655732</v>
      </c>
    </row>
    <row r="32" spans="1:31" x14ac:dyDescent="0.2">
      <c r="A32" s="42">
        <v>1975</v>
      </c>
      <c r="B32" s="72">
        <v>95.914445101499197</v>
      </c>
      <c r="C32" s="72">
        <v>110.07301848995938</v>
      </c>
      <c r="D32" s="72"/>
      <c r="E32" s="72">
        <v>100.36085102590674</v>
      </c>
      <c r="F32" s="72">
        <v>126.70690293165897</v>
      </c>
      <c r="G32" s="72">
        <v>65.116170858064663</v>
      </c>
      <c r="H32" s="72">
        <v>66.743520006238711</v>
      </c>
      <c r="I32" s="72">
        <v>44.339082957380576</v>
      </c>
      <c r="J32" s="72">
        <v>67.403086214612728</v>
      </c>
      <c r="K32" s="72">
        <v>69.839802245153109</v>
      </c>
      <c r="L32" s="72">
        <v>91.237442874691453</v>
      </c>
      <c r="M32" s="72">
        <v>70.248840658503113</v>
      </c>
      <c r="N32" s="72">
        <v>86.109916095252771</v>
      </c>
      <c r="O32" s="72">
        <v>98.387056317400607</v>
      </c>
      <c r="P32" s="72">
        <v>116.98535944899427</v>
      </c>
      <c r="Q32" s="72"/>
      <c r="R32" s="72">
        <v>54.233601736957688</v>
      </c>
      <c r="S32" s="72">
        <v>43.050131223924737</v>
      </c>
      <c r="T32" s="72">
        <v>58.316064639254854</v>
      </c>
      <c r="U32" s="72">
        <v>62.388863231865564</v>
      </c>
      <c r="V32" s="72">
        <v>52.391750130866043</v>
      </c>
      <c r="W32" s="72">
        <v>71.441686768827253</v>
      </c>
      <c r="X32" s="72">
        <v>27.108908262948226</v>
      </c>
      <c r="Y32" s="72">
        <v>45.41563691143876</v>
      </c>
      <c r="Z32" s="72">
        <v>42.123516657485489</v>
      </c>
      <c r="AA32" s="72">
        <v>21.482637722325578</v>
      </c>
      <c r="AB32" s="72">
        <v>35.8272617355873</v>
      </c>
      <c r="AC32" s="72">
        <v>60.688569236202568</v>
      </c>
      <c r="AD32" s="72">
        <v>61.821461451092389</v>
      </c>
      <c r="AE32" s="72">
        <v>61.810911114869043</v>
      </c>
    </row>
    <row r="33" spans="1:31" x14ac:dyDescent="0.2">
      <c r="A33" s="42">
        <v>1976</v>
      </c>
      <c r="B33" s="72">
        <v>96.737195030968593</v>
      </c>
      <c r="C33" s="72">
        <v>111.32578027224132</v>
      </c>
      <c r="D33" s="72"/>
      <c r="E33" s="72">
        <v>103.52781354300168</v>
      </c>
      <c r="F33" s="72">
        <v>124.6490602185267</v>
      </c>
      <c r="G33" s="72">
        <v>67.769349396673718</v>
      </c>
      <c r="H33" s="72">
        <v>69.428248754495172</v>
      </c>
      <c r="I33" s="72">
        <v>46.123334245847893</v>
      </c>
      <c r="J33" s="72">
        <v>70.645758443910168</v>
      </c>
      <c r="K33" s="72">
        <v>70.46537206398213</v>
      </c>
      <c r="L33" s="72">
        <v>89.579400308893483</v>
      </c>
      <c r="M33" s="72">
        <v>71.490021074360499</v>
      </c>
      <c r="N33" s="72">
        <v>87.419260527706996</v>
      </c>
      <c r="O33" s="72">
        <v>98.970337161873019</v>
      </c>
      <c r="P33" s="72">
        <v>118.68346944265258</v>
      </c>
      <c r="Q33" s="72"/>
      <c r="R33" s="72">
        <v>56.735883567771893</v>
      </c>
      <c r="S33" s="72">
        <v>44.170579119787135</v>
      </c>
      <c r="T33" s="72">
        <v>59.917894581237071</v>
      </c>
      <c r="U33" s="72">
        <v>63.492274908779912</v>
      </c>
      <c r="V33" s="72">
        <v>54.249288584762802</v>
      </c>
      <c r="W33" s="72">
        <v>73.626654080749049</v>
      </c>
      <c r="X33" s="72">
        <v>29.214071945101914</v>
      </c>
      <c r="Y33" s="72">
        <v>48.36946527654208</v>
      </c>
      <c r="Z33" s="72">
        <v>43.961856061645371</v>
      </c>
      <c r="AA33" s="72">
        <v>23.446568191408595</v>
      </c>
      <c r="AB33" s="72">
        <v>37.589377734452448</v>
      </c>
      <c r="AC33" s="72">
        <v>63.037426171556774</v>
      </c>
      <c r="AD33" s="72">
        <v>63.494210231212271</v>
      </c>
      <c r="AE33" s="72">
        <v>63.15777118366352</v>
      </c>
    </row>
    <row r="34" spans="1:31" x14ac:dyDescent="0.2">
      <c r="A34" s="42">
        <v>1977</v>
      </c>
      <c r="B34" s="72">
        <v>98.522528169907559</v>
      </c>
      <c r="C34" s="72">
        <v>111.89100758569892</v>
      </c>
      <c r="D34" s="72"/>
      <c r="E34" s="72">
        <v>104.68892767346443</v>
      </c>
      <c r="F34" s="72">
        <v>124.37917376588467</v>
      </c>
      <c r="G34" s="72">
        <v>69.493299931083911</v>
      </c>
      <c r="H34" s="72">
        <v>71.023684676502384</v>
      </c>
      <c r="I34" s="72">
        <v>47.515912791448898</v>
      </c>
      <c r="J34" s="72">
        <v>73.696041404065198</v>
      </c>
      <c r="K34" s="72">
        <v>71.380259929864323</v>
      </c>
      <c r="L34" s="72">
        <v>89.070918341696668</v>
      </c>
      <c r="M34" s="72">
        <v>72.901968632298775</v>
      </c>
      <c r="N34" s="72">
        <v>89.056547552536628</v>
      </c>
      <c r="O34" s="72">
        <v>99.543666108578549</v>
      </c>
      <c r="P34" s="72">
        <v>122.35114587994927</v>
      </c>
      <c r="Q34" s="72"/>
      <c r="R34" s="72">
        <v>59.460929927584161</v>
      </c>
      <c r="S34" s="72">
        <v>45.218311195014962</v>
      </c>
      <c r="T34" s="72">
        <v>61.760495850634797</v>
      </c>
      <c r="U34" s="72">
        <v>64.561464163034884</v>
      </c>
      <c r="V34" s="72">
        <v>56.635303336250225</v>
      </c>
      <c r="W34" s="72">
        <v>75.785332000742798</v>
      </c>
      <c r="X34" s="72">
        <v>32.126807760725185</v>
      </c>
      <c r="Y34" s="72">
        <v>50.8280384946802</v>
      </c>
      <c r="Z34" s="72">
        <v>45.585013817360981</v>
      </c>
      <c r="AA34" s="72">
        <v>26.624133880599103</v>
      </c>
      <c r="AB34" s="72">
        <v>40.047881552058548</v>
      </c>
      <c r="AC34" s="72">
        <v>65.46472031907291</v>
      </c>
      <c r="AD34" s="72">
        <v>65.305772497322309</v>
      </c>
      <c r="AE34" s="72">
        <v>64.719335645849924</v>
      </c>
    </row>
    <row r="35" spans="1:31" x14ac:dyDescent="0.2">
      <c r="A35" s="42">
        <v>1978</v>
      </c>
      <c r="B35" s="72">
        <v>100.59787198076778</v>
      </c>
      <c r="C35" s="72">
        <v>111.39477768353065</v>
      </c>
      <c r="D35" s="72"/>
      <c r="E35" s="72">
        <v>104.02432314406801</v>
      </c>
      <c r="F35" s="72">
        <v>124.10120443398162</v>
      </c>
      <c r="G35" s="72">
        <v>71.247926469607606</v>
      </c>
      <c r="H35" s="72">
        <v>72.706041468227667</v>
      </c>
      <c r="I35" s="72">
        <v>48.594418400233607</v>
      </c>
      <c r="J35" s="72">
        <v>76.66454053953278</v>
      </c>
      <c r="K35" s="72">
        <v>72.284374381606796</v>
      </c>
      <c r="L35" s="72">
        <v>90.756373845426921</v>
      </c>
      <c r="M35" s="72">
        <v>74.518201304277198</v>
      </c>
      <c r="N35" s="72">
        <v>90.636745034145051</v>
      </c>
      <c r="O35" s="72">
        <v>99.894286161677314</v>
      </c>
      <c r="P35" s="72">
        <v>123.96841768297145</v>
      </c>
      <c r="Q35" s="72"/>
      <c r="R35" s="72">
        <v>63.014362513756851</v>
      </c>
      <c r="S35" s="72">
        <v>46.917071012371053</v>
      </c>
      <c r="T35" s="72">
        <v>63.769081306573021</v>
      </c>
      <c r="U35" s="72">
        <v>66.842217112746766</v>
      </c>
      <c r="V35" s="72">
        <v>58.434592909638894</v>
      </c>
      <c r="W35" s="72">
        <v>77.879852444983698</v>
      </c>
      <c r="X35" s="72">
        <v>35.747382013277459</v>
      </c>
      <c r="Y35" s="72">
        <v>52.512081767436982</v>
      </c>
      <c r="Z35" s="72">
        <v>47.272011383492959</v>
      </c>
      <c r="AA35" s="72">
        <v>30.825544138683522</v>
      </c>
      <c r="AB35" s="72">
        <v>43.35667660659368</v>
      </c>
      <c r="AC35" s="72">
        <v>68.243932938750632</v>
      </c>
      <c r="AD35" s="72">
        <v>67.372754151468357</v>
      </c>
      <c r="AE35" s="72">
        <v>66.546227384373495</v>
      </c>
    </row>
    <row r="36" spans="1:31" x14ac:dyDescent="0.2">
      <c r="A36" s="42">
        <v>1979</v>
      </c>
      <c r="B36" s="72">
        <v>102.61697338917644</v>
      </c>
      <c r="C36" s="72">
        <v>108.99868312903151</v>
      </c>
      <c r="D36" s="72"/>
      <c r="E36" s="72">
        <v>103.73936205486373</v>
      </c>
      <c r="F36" s="72">
        <v>118.13823905518814</v>
      </c>
      <c r="G36" s="72">
        <v>72.466422338123323</v>
      </c>
      <c r="H36" s="72">
        <v>73.710177218739787</v>
      </c>
      <c r="I36" s="72">
        <v>50.257485623879113</v>
      </c>
      <c r="J36" s="72">
        <v>79.634060429694401</v>
      </c>
      <c r="K36" s="72">
        <v>74.107103089862491</v>
      </c>
      <c r="L36" s="72">
        <v>95.036642080593339</v>
      </c>
      <c r="M36" s="72">
        <v>75.921215518476274</v>
      </c>
      <c r="N36" s="72">
        <v>91.533558436553079</v>
      </c>
      <c r="O36" s="72">
        <v>99.734223462200745</v>
      </c>
      <c r="P36" s="72">
        <v>122.28415891813884</v>
      </c>
      <c r="Q36" s="72"/>
      <c r="R36" s="72">
        <v>66.476367745749982</v>
      </c>
      <c r="S36" s="72">
        <v>49.223390842648904</v>
      </c>
      <c r="T36" s="72">
        <v>65.471081946654351</v>
      </c>
      <c r="U36" s="72">
        <v>69.058788870157159</v>
      </c>
      <c r="V36" s="72">
        <v>59.690825782784046</v>
      </c>
      <c r="W36" s="72">
        <v>79.840500993175468</v>
      </c>
      <c r="X36" s="72">
        <v>40.183431598611485</v>
      </c>
      <c r="Y36" s="72">
        <v>54.081047273070901</v>
      </c>
      <c r="Z36" s="72">
        <v>48.881318821750696</v>
      </c>
      <c r="AA36" s="72">
        <v>35.999138304158691</v>
      </c>
      <c r="AB36" s="72">
        <v>47.492346853242104</v>
      </c>
      <c r="AC36" s="72">
        <v>71.748899906272229</v>
      </c>
      <c r="AD36" s="72">
        <v>69.829842679119537</v>
      </c>
      <c r="AE36" s="72">
        <v>68.75403933209418</v>
      </c>
    </row>
    <row r="37" spans="1:31" x14ac:dyDescent="0.2">
      <c r="A37" s="42">
        <v>1980</v>
      </c>
      <c r="B37" s="72">
        <v>103.03043083061047</v>
      </c>
      <c r="C37" s="72">
        <v>108.9206891076922</v>
      </c>
      <c r="D37" s="72"/>
      <c r="E37" s="72">
        <v>104.84362731133596</v>
      </c>
      <c r="F37" s="72">
        <v>116.34450439261627</v>
      </c>
      <c r="G37" s="72">
        <v>74.110907335025075</v>
      </c>
      <c r="H37" s="72">
        <v>75.074530245251992</v>
      </c>
      <c r="I37" s="72">
        <v>53.89855044490799</v>
      </c>
      <c r="J37" s="72">
        <v>82.274065744426167</v>
      </c>
      <c r="K37" s="72">
        <v>76.380068094318617</v>
      </c>
      <c r="L37" s="72">
        <v>97.447407374667023</v>
      </c>
      <c r="M37" s="72">
        <v>77.284041306052885</v>
      </c>
      <c r="N37" s="72">
        <v>91.878760147853342</v>
      </c>
      <c r="O37" s="72">
        <v>99.480187677508525</v>
      </c>
      <c r="P37" s="72">
        <v>120.2802272990057</v>
      </c>
      <c r="Q37" s="72"/>
      <c r="R37" s="72">
        <v>68.704567364749806</v>
      </c>
      <c r="S37" s="72">
        <v>52.355594525809046</v>
      </c>
      <c r="T37" s="72">
        <v>66.687696043078546</v>
      </c>
      <c r="U37" s="72">
        <v>70.774526825702878</v>
      </c>
      <c r="V37" s="72">
        <v>60.382815129641266</v>
      </c>
      <c r="W37" s="72">
        <v>81.664114408269953</v>
      </c>
      <c r="X37" s="72">
        <v>44.382283590941391</v>
      </c>
      <c r="Y37" s="72">
        <v>56.469643912442535</v>
      </c>
      <c r="Z37" s="72">
        <v>51.205828763676415</v>
      </c>
      <c r="AA37" s="72">
        <v>40.626596362197859</v>
      </c>
      <c r="AB37" s="72">
        <v>51.347384898572244</v>
      </c>
      <c r="AC37" s="72">
        <v>75.157853957892868</v>
      </c>
      <c r="AD37" s="72">
        <v>72.235252667603405</v>
      </c>
      <c r="AE37" s="72">
        <v>70.941326594977483</v>
      </c>
    </row>
    <row r="38" spans="1:31" x14ac:dyDescent="0.2">
      <c r="A38" s="42">
        <v>1981</v>
      </c>
      <c r="B38" s="72">
        <v>102.11062077593093</v>
      </c>
      <c r="C38" s="72">
        <v>111.27947247119496</v>
      </c>
      <c r="D38" s="72"/>
      <c r="E38" s="72">
        <v>108.71771433737642</v>
      </c>
      <c r="F38" s="72">
        <v>116.60202029324708</v>
      </c>
      <c r="G38" s="72">
        <v>76.06883895477489</v>
      </c>
      <c r="H38" s="72">
        <v>76.898296651454459</v>
      </c>
      <c r="I38" s="72">
        <v>57.14243945959997</v>
      </c>
      <c r="J38" s="72">
        <v>84.35374160945895</v>
      </c>
      <c r="K38" s="72">
        <v>77.632371918366857</v>
      </c>
      <c r="L38" s="72">
        <v>95.411305258845459</v>
      </c>
      <c r="M38" s="72">
        <v>78.872553380868652</v>
      </c>
      <c r="N38" s="72">
        <v>92.48846128314392</v>
      </c>
      <c r="O38" s="72">
        <v>99.188890619445814</v>
      </c>
      <c r="P38" s="72">
        <v>119.85102586894172</v>
      </c>
      <c r="Q38" s="72"/>
      <c r="R38" s="72">
        <v>71.210049171353418</v>
      </c>
      <c r="S38" s="72">
        <v>55.62578356024008</v>
      </c>
      <c r="T38" s="72">
        <v>67.040216923460235</v>
      </c>
      <c r="U38" s="72">
        <v>70.940638212996532</v>
      </c>
      <c r="V38" s="72">
        <v>60.50114223506376</v>
      </c>
      <c r="W38" s="72">
        <v>83.559238577579933</v>
      </c>
      <c r="X38" s="72">
        <v>47.856234842685403</v>
      </c>
      <c r="Y38" s="72">
        <v>58.16494778210452</v>
      </c>
      <c r="Z38" s="72">
        <v>53.04218317617196</v>
      </c>
      <c r="AA38" s="72">
        <v>44.572945278931847</v>
      </c>
      <c r="AB38" s="72">
        <v>54.708371001046729</v>
      </c>
      <c r="AC38" s="72">
        <v>77.570670547734039</v>
      </c>
      <c r="AD38" s="72">
        <v>74.021151807786836</v>
      </c>
      <c r="AE38" s="72">
        <v>72.542607580429546</v>
      </c>
    </row>
    <row r="39" spans="1:31" x14ac:dyDescent="0.2">
      <c r="A39" s="42">
        <v>1982</v>
      </c>
      <c r="B39" s="72">
        <v>101.2235182052591</v>
      </c>
      <c r="C39" s="72">
        <v>115.15485502814815</v>
      </c>
      <c r="D39" s="72"/>
      <c r="E39" s="72">
        <v>113.91760545061132</v>
      </c>
      <c r="F39" s="72">
        <v>118.71000075932824</v>
      </c>
      <c r="G39" s="72">
        <v>79.049815896544203</v>
      </c>
      <c r="H39" s="72">
        <v>80.196505151946909</v>
      </c>
      <c r="I39" s="72">
        <v>59.018101275562699</v>
      </c>
      <c r="J39" s="72">
        <v>85.779547747669696</v>
      </c>
      <c r="K39" s="72">
        <v>77.820131019312001</v>
      </c>
      <c r="L39" s="72">
        <v>91.705215420267493</v>
      </c>
      <c r="M39" s="72">
        <v>79.933992376383912</v>
      </c>
      <c r="N39" s="72">
        <v>92.358655162421258</v>
      </c>
      <c r="O39" s="72">
        <v>98.977601910714085</v>
      </c>
      <c r="P39" s="72">
        <v>118.39301309985125</v>
      </c>
      <c r="Q39" s="72"/>
      <c r="R39" s="72">
        <v>71.670340231272036</v>
      </c>
      <c r="S39" s="72">
        <v>58.642908005489836</v>
      </c>
      <c r="T39" s="72">
        <v>67.073118538455404</v>
      </c>
      <c r="U39" s="72">
        <v>70.714283865212366</v>
      </c>
      <c r="V39" s="72">
        <v>60.502192400972987</v>
      </c>
      <c r="W39" s="72">
        <v>84.575252884001188</v>
      </c>
      <c r="X39" s="72">
        <v>50.08241779079043</v>
      </c>
      <c r="Y39" s="72">
        <v>60.38892795978515</v>
      </c>
      <c r="Z39" s="72">
        <v>55.531985045447371</v>
      </c>
      <c r="AA39" s="72">
        <v>46.84990079113927</v>
      </c>
      <c r="AB39" s="72">
        <v>57.105220708407089</v>
      </c>
      <c r="AC39" s="72">
        <v>79.183245256060772</v>
      </c>
      <c r="AD39" s="72">
        <v>75.25459804813525</v>
      </c>
      <c r="AE39" s="72">
        <v>73.602834701135521</v>
      </c>
    </row>
    <row r="40" spans="1:31" x14ac:dyDescent="0.2">
      <c r="A40" s="42">
        <v>1983</v>
      </c>
      <c r="B40" s="72">
        <v>101.53847098496497</v>
      </c>
      <c r="C40" s="72">
        <v>117.8394448132957</v>
      </c>
      <c r="D40" s="72"/>
      <c r="E40" s="72">
        <v>116.70784509674489</v>
      </c>
      <c r="F40" s="72">
        <v>121.42719945514148</v>
      </c>
      <c r="G40" s="72">
        <v>81.790245588387961</v>
      </c>
      <c r="H40" s="72">
        <v>83.189631519024644</v>
      </c>
      <c r="I40" s="72">
        <v>60.994607350455986</v>
      </c>
      <c r="J40" s="72">
        <v>87.199480183945568</v>
      </c>
      <c r="K40" s="72">
        <v>77.414816946487932</v>
      </c>
      <c r="L40" s="72">
        <v>89.57061668758071</v>
      </c>
      <c r="M40" s="72">
        <v>81.41509336690649</v>
      </c>
      <c r="N40" s="72">
        <v>93.105032634903111</v>
      </c>
      <c r="O40" s="72">
        <v>98.917527722067362</v>
      </c>
      <c r="P40" s="72">
        <v>121.10867847463122</v>
      </c>
      <c r="Q40" s="72"/>
      <c r="R40" s="72">
        <v>73.453738173620877</v>
      </c>
      <c r="S40" s="72">
        <v>61.374770386729359</v>
      </c>
      <c r="T40" s="72">
        <v>67.586544785818646</v>
      </c>
      <c r="U40" s="72">
        <v>71.53909843539212</v>
      </c>
      <c r="V40" s="72">
        <v>60.572629999459124</v>
      </c>
      <c r="W40" s="72">
        <v>85.97430111758419</v>
      </c>
      <c r="X40" s="72">
        <v>52.921728297558907</v>
      </c>
      <c r="Y40" s="72">
        <v>64.444126560126151</v>
      </c>
      <c r="Z40" s="72">
        <v>58.772680128590288</v>
      </c>
      <c r="AA40" s="72">
        <v>49.476548177484034</v>
      </c>
      <c r="AB40" s="72">
        <v>59.718822754489878</v>
      </c>
      <c r="AC40" s="72">
        <v>80.629281469230534</v>
      </c>
      <c r="AD40" s="72">
        <v>76.51106464867803</v>
      </c>
      <c r="AE40" s="72">
        <v>74.779449877997877</v>
      </c>
    </row>
    <row r="41" spans="1:31" x14ac:dyDescent="0.2">
      <c r="A41" s="42">
        <v>1984</v>
      </c>
      <c r="B41" s="72">
        <v>100.96718177627173</v>
      </c>
      <c r="C41" s="72">
        <v>115.53160473587511</v>
      </c>
      <c r="D41" s="72"/>
      <c r="E41" s="72">
        <v>115.75929737790392</v>
      </c>
      <c r="F41" s="72">
        <v>116.48778741901846</v>
      </c>
      <c r="G41" s="72">
        <v>84.917328224357902</v>
      </c>
      <c r="H41" s="72">
        <v>86.706485681393474</v>
      </c>
      <c r="I41" s="72">
        <v>62.66449884412296</v>
      </c>
      <c r="J41" s="72">
        <v>88.335825190506554</v>
      </c>
      <c r="K41" s="72">
        <v>77.763515375407295</v>
      </c>
      <c r="L41" s="72">
        <v>86.821615712768548</v>
      </c>
      <c r="M41" s="72">
        <v>82.799295302528819</v>
      </c>
      <c r="N41" s="72">
        <v>93.280331337142243</v>
      </c>
      <c r="O41" s="72">
        <v>98.798884866965793</v>
      </c>
      <c r="P41" s="72">
        <v>121.42158570198414</v>
      </c>
      <c r="Q41" s="72"/>
      <c r="R41" s="72">
        <v>74.273754813483734</v>
      </c>
      <c r="S41" s="72">
        <v>64.80918754406531</v>
      </c>
      <c r="T41" s="72">
        <v>67.982832562514716</v>
      </c>
      <c r="U41" s="72">
        <v>71.011172946879384</v>
      </c>
      <c r="V41" s="72">
        <v>61.352420229549388</v>
      </c>
      <c r="W41" s="72">
        <v>87.624214882575771</v>
      </c>
      <c r="X41" s="72">
        <v>55.701886320831306</v>
      </c>
      <c r="Y41" s="72">
        <v>66.995803602567989</v>
      </c>
      <c r="Z41" s="72">
        <v>61.403730629895428</v>
      </c>
      <c r="AA41" s="72">
        <v>52.376493953314508</v>
      </c>
      <c r="AB41" s="72">
        <v>62.428594285847765</v>
      </c>
      <c r="AC41" s="72">
        <v>82.143755065524218</v>
      </c>
      <c r="AD41" s="72">
        <v>77.81832080495883</v>
      </c>
      <c r="AE41" s="72">
        <v>76.020228288797597</v>
      </c>
    </row>
    <row r="42" spans="1:31" x14ac:dyDescent="0.2">
      <c r="A42" s="42">
        <v>1985</v>
      </c>
      <c r="B42" s="72">
        <v>100.35353556195953</v>
      </c>
      <c r="C42" s="72">
        <v>113.9241839230849</v>
      </c>
      <c r="D42" s="72"/>
      <c r="E42" s="72">
        <v>115.38204612001719</v>
      </c>
      <c r="F42" s="72">
        <v>112.77086598129701</v>
      </c>
      <c r="G42" s="72">
        <v>87.610431086517991</v>
      </c>
      <c r="H42" s="72">
        <v>89.625445001945735</v>
      </c>
      <c r="I42" s="72">
        <v>65.208705788040959</v>
      </c>
      <c r="J42" s="72">
        <v>89.032092252224857</v>
      </c>
      <c r="K42" s="72">
        <v>79.259710443783987</v>
      </c>
      <c r="L42" s="72">
        <v>84.079477685729927</v>
      </c>
      <c r="M42" s="72">
        <v>84.862488580622241</v>
      </c>
      <c r="N42" s="72">
        <v>94.098631078262088</v>
      </c>
      <c r="O42" s="72">
        <v>98.868915309431216</v>
      </c>
      <c r="P42" s="72">
        <v>121.63991283952865</v>
      </c>
      <c r="Q42" s="72"/>
      <c r="R42" s="72">
        <v>76.76329548121376</v>
      </c>
      <c r="S42" s="72">
        <v>69.005522020165444</v>
      </c>
      <c r="T42" s="72">
        <v>68.711731756050426</v>
      </c>
      <c r="U42" s="72">
        <v>70.558368277577955</v>
      </c>
      <c r="V42" s="72">
        <v>62.689476969240374</v>
      </c>
      <c r="W42" s="72">
        <v>89.396284910110708</v>
      </c>
      <c r="X42" s="72">
        <v>58.657668662751547</v>
      </c>
      <c r="Y42" s="72">
        <v>70.174681095566825</v>
      </c>
      <c r="Z42" s="72">
        <v>63.16846454758231</v>
      </c>
      <c r="AA42" s="72">
        <v>55.505240824210759</v>
      </c>
      <c r="AB42" s="72">
        <v>65.216432424502912</v>
      </c>
      <c r="AC42" s="72">
        <v>83.549090524772097</v>
      </c>
      <c r="AD42" s="72">
        <v>79.448917728150974</v>
      </c>
      <c r="AE42" s="72">
        <v>77.754183861812152</v>
      </c>
    </row>
    <row r="43" spans="1:31" x14ac:dyDescent="0.2">
      <c r="A43" s="42">
        <v>1986</v>
      </c>
      <c r="B43" s="72">
        <v>99.615737055985051</v>
      </c>
      <c r="C43" s="72">
        <v>112.4686485131882</v>
      </c>
      <c r="D43" s="72"/>
      <c r="E43" s="72">
        <v>115.76999995843825</v>
      </c>
      <c r="F43" s="72">
        <v>108.28789641378329</v>
      </c>
      <c r="G43" s="72">
        <v>90.17698802709431</v>
      </c>
      <c r="H43" s="72">
        <v>92.392392572504619</v>
      </c>
      <c r="I43" s="72">
        <v>67.922745447798476</v>
      </c>
      <c r="J43" s="72">
        <v>89.731969340730217</v>
      </c>
      <c r="K43" s="72">
        <v>81.313084343827512</v>
      </c>
      <c r="L43" s="72">
        <v>82.606282030679182</v>
      </c>
      <c r="M43" s="72">
        <v>86.791625783790494</v>
      </c>
      <c r="N43" s="72">
        <v>94.850900809966447</v>
      </c>
      <c r="O43" s="72">
        <v>99.213851217025393</v>
      </c>
      <c r="P43" s="72">
        <v>119.93680804243623</v>
      </c>
      <c r="Q43" s="72"/>
      <c r="R43" s="72">
        <v>79.289315750015049</v>
      </c>
      <c r="S43" s="72">
        <v>72.957392380295303</v>
      </c>
      <c r="T43" s="72">
        <v>70.176859963113955</v>
      </c>
      <c r="U43" s="72">
        <v>71.144549341430931</v>
      </c>
      <c r="V43" s="72">
        <v>64.799102731284648</v>
      </c>
      <c r="W43" s="72">
        <v>90.838550250978926</v>
      </c>
      <c r="X43" s="72">
        <v>61.666316704510898</v>
      </c>
      <c r="Y43" s="72">
        <v>72.786151145401973</v>
      </c>
      <c r="Z43" s="72">
        <v>65.802166518997439</v>
      </c>
      <c r="AA43" s="72">
        <v>58.707581242106322</v>
      </c>
      <c r="AB43" s="72">
        <v>68.031948302980069</v>
      </c>
      <c r="AC43" s="72">
        <v>85.203314877704287</v>
      </c>
      <c r="AD43" s="72">
        <v>81.312497473669154</v>
      </c>
      <c r="AE43" s="72">
        <v>79.718891424261443</v>
      </c>
    </row>
    <row r="44" spans="1:31" x14ac:dyDescent="0.2">
      <c r="A44" s="42">
        <v>1987</v>
      </c>
      <c r="B44" s="72">
        <v>98.95695910074852</v>
      </c>
      <c r="C44" s="72">
        <v>110.09342697942499</v>
      </c>
      <c r="D44" s="72"/>
      <c r="E44" s="72">
        <v>114.60099395666438</v>
      </c>
      <c r="F44" s="72">
        <v>103.91671556658024</v>
      </c>
      <c r="G44" s="72">
        <v>92.57396353682266</v>
      </c>
      <c r="H44" s="72">
        <v>94.932109741747851</v>
      </c>
      <c r="I44" s="72">
        <v>70.947838561664469</v>
      </c>
      <c r="J44" s="72">
        <v>90.222760349340831</v>
      </c>
      <c r="K44" s="72">
        <v>83.708119461959285</v>
      </c>
      <c r="L44" s="72">
        <v>81.611872290064383</v>
      </c>
      <c r="M44" s="72">
        <v>88.331860441393815</v>
      </c>
      <c r="N44" s="72">
        <v>94.966936380981821</v>
      </c>
      <c r="O44" s="72">
        <v>99.584639165643679</v>
      </c>
      <c r="P44" s="72">
        <v>114.67073598165187</v>
      </c>
      <c r="Q44" s="72"/>
      <c r="R44" s="72">
        <v>81.232628990871177</v>
      </c>
      <c r="S44" s="72">
        <v>76.927476058291674</v>
      </c>
      <c r="T44" s="72">
        <v>72.509663738453114</v>
      </c>
      <c r="U44" s="72">
        <v>72.865536506603704</v>
      </c>
      <c r="V44" s="72">
        <v>67.842911493344204</v>
      </c>
      <c r="W44" s="72">
        <v>92.074101788336563</v>
      </c>
      <c r="X44" s="72">
        <v>64.781923749285156</v>
      </c>
      <c r="Y44" s="72">
        <v>74.488418850771154</v>
      </c>
      <c r="Z44" s="72">
        <v>66.760517669388292</v>
      </c>
      <c r="AA44" s="72">
        <v>62.424104215364409</v>
      </c>
      <c r="AB44" s="72">
        <v>71.201921165942224</v>
      </c>
      <c r="AC44" s="72">
        <v>87.132870080487919</v>
      </c>
      <c r="AD44" s="72">
        <v>83.343998086151487</v>
      </c>
      <c r="AE44" s="72">
        <v>81.824649408009265</v>
      </c>
    </row>
    <row r="45" spans="1:31" x14ac:dyDescent="0.2">
      <c r="A45" s="42">
        <v>1988</v>
      </c>
      <c r="B45" s="72">
        <v>98.761400903010269</v>
      </c>
      <c r="C45" s="72">
        <v>108.97779499898863</v>
      </c>
      <c r="D45" s="72"/>
      <c r="E45" s="72">
        <v>115.51092450220851</v>
      </c>
      <c r="F45" s="72">
        <v>99.780523316198668</v>
      </c>
      <c r="G45" s="72">
        <v>94.348005966035785</v>
      </c>
      <c r="H45" s="72">
        <v>96.672214961856213</v>
      </c>
      <c r="I45" s="72">
        <v>73.795129308365887</v>
      </c>
      <c r="J45" s="72">
        <v>91.476143296650605</v>
      </c>
      <c r="K45" s="72">
        <v>86.083215756738483</v>
      </c>
      <c r="L45" s="72">
        <v>81.130840964522974</v>
      </c>
      <c r="M45" s="72">
        <v>89.882388231521745</v>
      </c>
      <c r="N45" s="72">
        <v>95.2413079473219</v>
      </c>
      <c r="O45" s="72">
        <v>99.847121354659734</v>
      </c>
      <c r="P45" s="72">
        <v>107.33984543727047</v>
      </c>
      <c r="Q45" s="72"/>
      <c r="R45" s="72">
        <v>84.412329942118674</v>
      </c>
      <c r="S45" s="72">
        <v>80.637693562961374</v>
      </c>
      <c r="T45" s="72">
        <v>75.972222232185004</v>
      </c>
      <c r="U45" s="72">
        <v>75.386458103115814</v>
      </c>
      <c r="V45" s="72">
        <v>72.476557392215184</v>
      </c>
      <c r="W45" s="72">
        <v>93.570218945278469</v>
      </c>
      <c r="X45" s="72">
        <v>69.45579220309402</v>
      </c>
      <c r="Y45" s="72">
        <v>76.391481220147043</v>
      </c>
      <c r="Z45" s="72">
        <v>70.554895573048213</v>
      </c>
      <c r="AA45" s="72">
        <v>67.799960414183658</v>
      </c>
      <c r="AB45" s="72">
        <v>75.268684419083485</v>
      </c>
      <c r="AC45" s="72">
        <v>89.090152984253322</v>
      </c>
      <c r="AD45" s="72">
        <v>85.665834056057335</v>
      </c>
      <c r="AE45" s="72">
        <v>84.313389479584984</v>
      </c>
    </row>
    <row r="46" spans="1:31" x14ac:dyDescent="0.2">
      <c r="A46" s="42">
        <v>1989</v>
      </c>
      <c r="B46" s="72">
        <v>99.316784860725036</v>
      </c>
      <c r="C46" s="72">
        <v>106.40838234327207</v>
      </c>
      <c r="D46" s="72"/>
      <c r="E46" s="72">
        <v>114.02880489859074</v>
      </c>
      <c r="F46" s="72">
        <v>95.525442036878459</v>
      </c>
      <c r="G46" s="72">
        <v>95.648050782041906</v>
      </c>
      <c r="H46" s="72">
        <v>97.806902871069695</v>
      </c>
      <c r="I46" s="72">
        <v>76.679987911500845</v>
      </c>
      <c r="J46" s="72">
        <v>93.026469702981473</v>
      </c>
      <c r="K46" s="72">
        <v>89.172104598142866</v>
      </c>
      <c r="L46" s="72">
        <v>82.622348692751018</v>
      </c>
      <c r="M46" s="72">
        <v>91.858828710166378</v>
      </c>
      <c r="N46" s="72">
        <v>96.005000762558254</v>
      </c>
      <c r="O46" s="72">
        <v>99.841958483869902</v>
      </c>
      <c r="P46" s="72">
        <v>103.79652632388456</v>
      </c>
      <c r="Q46" s="72"/>
      <c r="R46" s="72">
        <v>87.95990480131708</v>
      </c>
      <c r="S46" s="72">
        <v>84.67895655952556</v>
      </c>
      <c r="T46" s="72">
        <v>79.63695769965274</v>
      </c>
      <c r="U46" s="72">
        <v>78.720900785604854</v>
      </c>
      <c r="V46" s="72">
        <v>76.874649094413243</v>
      </c>
      <c r="W46" s="72">
        <v>95.094012999385086</v>
      </c>
      <c r="X46" s="72">
        <v>75.008116540276134</v>
      </c>
      <c r="Y46" s="72">
        <v>78.17257818968865</v>
      </c>
      <c r="Z46" s="72">
        <v>74.99147598327832</v>
      </c>
      <c r="AA46" s="72">
        <v>74.270937486401976</v>
      </c>
      <c r="AB46" s="72">
        <v>79.971379659347349</v>
      </c>
      <c r="AC46" s="72">
        <v>91.21330068089425</v>
      </c>
      <c r="AD46" s="72">
        <v>88.395598709496625</v>
      </c>
      <c r="AE46" s="72">
        <v>87.309001575826883</v>
      </c>
    </row>
    <row r="47" spans="1:31" x14ac:dyDescent="0.2">
      <c r="A47" s="42">
        <v>1990</v>
      </c>
      <c r="B47" s="72">
        <v>100.40127417019825</v>
      </c>
      <c r="C47" s="72">
        <v>103.37272367934546</v>
      </c>
      <c r="D47" s="72"/>
      <c r="E47" s="72">
        <v>109.90655858111776</v>
      </c>
      <c r="F47" s="72">
        <v>93.89253140168131</v>
      </c>
      <c r="G47" s="72">
        <v>96.448817842842374</v>
      </c>
      <c r="H47" s="72">
        <v>98.244622054401717</v>
      </c>
      <c r="I47" s="72">
        <v>80.550113409856138</v>
      </c>
      <c r="J47" s="72">
        <v>94.486833328849954</v>
      </c>
      <c r="K47" s="72">
        <v>93.515409735991554</v>
      </c>
      <c r="L47" s="72">
        <v>86.120268183901672</v>
      </c>
      <c r="M47" s="72">
        <v>94.168095700216512</v>
      </c>
      <c r="N47" s="72">
        <v>97.359520783791368</v>
      </c>
      <c r="O47" s="72">
        <v>100.01258477209097</v>
      </c>
      <c r="P47" s="72">
        <v>101.67101355198859</v>
      </c>
      <c r="Q47" s="72"/>
      <c r="R47" s="72">
        <v>92.292666507329201</v>
      </c>
      <c r="S47" s="72">
        <v>88.615549246177466</v>
      </c>
      <c r="T47" s="72">
        <v>84.094750055150598</v>
      </c>
      <c r="U47" s="72">
        <v>83.198894633412777</v>
      </c>
      <c r="V47" s="72">
        <v>81.974868025791267</v>
      </c>
      <c r="W47" s="72">
        <v>96.670518575501873</v>
      </c>
      <c r="X47" s="72">
        <v>82.547127004773145</v>
      </c>
      <c r="Y47" s="72">
        <v>81.702225394322099</v>
      </c>
      <c r="Z47" s="72">
        <v>81.642016782774803</v>
      </c>
      <c r="AA47" s="72">
        <v>82.682376008087033</v>
      </c>
      <c r="AB47" s="72">
        <v>85.996738225347428</v>
      </c>
      <c r="AC47" s="72">
        <v>93.813357533630267</v>
      </c>
      <c r="AD47" s="72">
        <v>91.927775944852954</v>
      </c>
      <c r="AE47" s="72">
        <v>91.224082552671561</v>
      </c>
    </row>
    <row r="48" spans="1:31" x14ac:dyDescent="0.2">
      <c r="A48" s="42">
        <v>1991</v>
      </c>
      <c r="B48" s="72">
        <v>101.78295662804841</v>
      </c>
      <c r="C48" s="72">
        <v>102.83494225374449</v>
      </c>
      <c r="D48" s="72"/>
      <c r="E48" s="72">
        <v>105.54191623436751</v>
      </c>
      <c r="F48" s="72">
        <v>98.945751891519777</v>
      </c>
      <c r="G48" s="72">
        <v>97.032450683122306</v>
      </c>
      <c r="H48" s="72">
        <v>98.345126816919205</v>
      </c>
      <c r="I48" s="72">
        <v>85.575550093843958</v>
      </c>
      <c r="J48" s="72">
        <v>95.672463235558141</v>
      </c>
      <c r="K48" s="72">
        <v>98.116673119804403</v>
      </c>
      <c r="L48" s="72">
        <v>90.789378246169534</v>
      </c>
      <c r="M48" s="72">
        <v>96.917861125774451</v>
      </c>
      <c r="N48" s="72">
        <v>99.113388419304471</v>
      </c>
      <c r="O48" s="72">
        <v>100.08252958565876</v>
      </c>
      <c r="P48" s="72">
        <v>100.29046670090473</v>
      </c>
      <c r="Q48" s="72"/>
      <c r="R48" s="72">
        <v>97.533990569593485</v>
      </c>
      <c r="S48" s="72">
        <v>93.077010599502771</v>
      </c>
      <c r="T48" s="72">
        <v>90.17971365057015</v>
      </c>
      <c r="U48" s="72">
        <v>90.520750984172125</v>
      </c>
      <c r="V48" s="72">
        <v>88.105126986261382</v>
      </c>
      <c r="W48" s="72">
        <v>98.356054190253005</v>
      </c>
      <c r="X48" s="72">
        <v>91.584698850778992</v>
      </c>
      <c r="Y48" s="72">
        <v>87.352788692874043</v>
      </c>
      <c r="Z48" s="72">
        <v>88.691556884383047</v>
      </c>
      <c r="AA48" s="72">
        <v>92.554403605380472</v>
      </c>
      <c r="AB48" s="72">
        <v>92.994209839613674</v>
      </c>
      <c r="AC48" s="72">
        <v>96.76906071817146</v>
      </c>
      <c r="AD48" s="72">
        <v>96.061740051789627</v>
      </c>
      <c r="AE48" s="72">
        <v>95.801731514393424</v>
      </c>
    </row>
    <row r="49" spans="1:31" x14ac:dyDescent="0.2">
      <c r="A49" s="42">
        <v>1992</v>
      </c>
      <c r="B49" s="72">
        <v>101.76332968956959</v>
      </c>
      <c r="C49" s="72">
        <v>103.19414853094146</v>
      </c>
      <c r="D49" s="72"/>
      <c r="E49" s="72">
        <v>104.28910203074629</v>
      </c>
      <c r="F49" s="72">
        <v>101.78760139446815</v>
      </c>
      <c r="G49" s="72">
        <v>98.661257750458901</v>
      </c>
      <c r="H49" s="72">
        <v>99.483442292296218</v>
      </c>
      <c r="I49" s="72">
        <v>91.254258238775776</v>
      </c>
      <c r="J49" s="72">
        <v>98.282723920941578</v>
      </c>
      <c r="K49" s="72">
        <v>100.90724834751038</v>
      </c>
      <c r="L49" s="72">
        <v>96.590188311934085</v>
      </c>
      <c r="M49" s="72">
        <v>98.648600827297244</v>
      </c>
      <c r="N49" s="72">
        <v>99.803259486560805</v>
      </c>
      <c r="O49" s="72">
        <v>99.92200294380055</v>
      </c>
      <c r="P49" s="72">
        <v>99.632085346658997</v>
      </c>
      <c r="Q49" s="72"/>
      <c r="R49" s="72">
        <v>99.898451422492371</v>
      </c>
      <c r="S49" s="72">
        <v>96.569605833998168</v>
      </c>
      <c r="T49" s="72">
        <v>96.389974109697718</v>
      </c>
      <c r="U49" s="72">
        <v>98.488815991281129</v>
      </c>
      <c r="V49" s="72">
        <v>94.164166889368246</v>
      </c>
      <c r="W49" s="72">
        <v>99.460171848507855</v>
      </c>
      <c r="X49" s="72">
        <v>97.783807481170655</v>
      </c>
      <c r="Y49" s="72">
        <v>94.773561658711074</v>
      </c>
      <c r="Z49" s="72">
        <v>94.792985860439643</v>
      </c>
      <c r="AA49" s="72">
        <v>98.559494352388967</v>
      </c>
      <c r="AB49" s="72">
        <v>97.812259259454763</v>
      </c>
      <c r="AC49" s="72">
        <v>99.062349364604799</v>
      </c>
      <c r="AD49" s="72">
        <v>99.113543175174968</v>
      </c>
      <c r="AE49" s="72">
        <v>99.146231032953509</v>
      </c>
    </row>
    <row r="50" spans="1:31" x14ac:dyDescent="0.2">
      <c r="A50" s="42">
        <v>1993</v>
      </c>
      <c r="B50" s="72">
        <v>100</v>
      </c>
      <c r="C50" s="72">
        <v>100</v>
      </c>
      <c r="D50" s="72"/>
      <c r="E50" s="72">
        <v>100</v>
      </c>
      <c r="F50" s="72">
        <v>100</v>
      </c>
      <c r="G50" s="72">
        <v>100</v>
      </c>
      <c r="H50" s="72">
        <v>100</v>
      </c>
      <c r="I50" s="72">
        <v>100</v>
      </c>
      <c r="J50" s="72">
        <v>100</v>
      </c>
      <c r="K50" s="72">
        <v>100</v>
      </c>
      <c r="L50" s="72">
        <v>100</v>
      </c>
      <c r="M50" s="72">
        <v>100</v>
      </c>
      <c r="N50" s="72">
        <v>100</v>
      </c>
      <c r="O50" s="72">
        <v>100</v>
      </c>
      <c r="P50" s="72">
        <v>100</v>
      </c>
      <c r="Q50" s="72"/>
      <c r="R50" s="72">
        <v>100</v>
      </c>
      <c r="S50" s="72">
        <v>100</v>
      </c>
      <c r="T50" s="72">
        <v>100</v>
      </c>
      <c r="U50" s="72">
        <v>100</v>
      </c>
      <c r="V50" s="72">
        <v>100</v>
      </c>
      <c r="W50" s="72">
        <v>100</v>
      </c>
      <c r="X50" s="72">
        <v>100</v>
      </c>
      <c r="Y50" s="72">
        <v>100</v>
      </c>
      <c r="Z50" s="72">
        <v>100</v>
      </c>
      <c r="AA50" s="72">
        <v>100</v>
      </c>
      <c r="AB50" s="72">
        <v>100</v>
      </c>
      <c r="AC50" s="72">
        <v>100</v>
      </c>
      <c r="AD50" s="72">
        <v>100</v>
      </c>
      <c r="AE50" s="72">
        <v>100</v>
      </c>
    </row>
    <row r="51" spans="1:31" x14ac:dyDescent="0.2">
      <c r="A51" s="42">
        <v>1994</v>
      </c>
      <c r="B51" s="72">
        <v>98.070783723026338</v>
      </c>
      <c r="C51" s="72">
        <v>96.361808027032993</v>
      </c>
      <c r="D51" s="72"/>
      <c r="E51" s="72">
        <v>95.471750452308058</v>
      </c>
      <c r="F51" s="72">
        <v>97.667418981962172</v>
      </c>
      <c r="G51" s="72">
        <v>101.34266809519586</v>
      </c>
      <c r="H51" s="72">
        <v>100.57601408364285</v>
      </c>
      <c r="I51" s="72">
        <v>108.22158068738882</v>
      </c>
      <c r="J51" s="72">
        <v>101.68907926551779</v>
      </c>
      <c r="K51" s="72">
        <v>98.371883465103039</v>
      </c>
      <c r="L51" s="72">
        <v>100.75485836471795</v>
      </c>
      <c r="M51" s="72">
        <v>100.96884021492724</v>
      </c>
      <c r="N51" s="72">
        <v>99.940433438201183</v>
      </c>
      <c r="O51" s="72">
        <v>100.08362733810144</v>
      </c>
      <c r="P51" s="72">
        <v>99.186364036574588</v>
      </c>
      <c r="Q51" s="72"/>
      <c r="R51" s="72">
        <v>99.821193161165525</v>
      </c>
      <c r="S51" s="72">
        <v>102.76856851557784</v>
      </c>
      <c r="T51" s="72">
        <v>102.28610492583555</v>
      </c>
      <c r="U51" s="72">
        <v>101.15786041589756</v>
      </c>
      <c r="V51" s="72">
        <v>103.57551716398186</v>
      </c>
      <c r="W51" s="72">
        <v>100.31522956468864</v>
      </c>
      <c r="X51" s="72">
        <v>101.78243016864906</v>
      </c>
      <c r="Y51" s="72">
        <v>105.08592602324315</v>
      </c>
      <c r="Z51" s="72">
        <v>102.84382969323913</v>
      </c>
      <c r="AA51" s="72">
        <v>101.10179902575233</v>
      </c>
      <c r="AB51" s="72">
        <v>101.96902465310548</v>
      </c>
      <c r="AC51" s="72">
        <v>100.79010662286233</v>
      </c>
      <c r="AD51" s="72">
        <v>100.4364238139834</v>
      </c>
      <c r="AE51" s="72">
        <v>100.30080995284226</v>
      </c>
    </row>
    <row r="52" spans="1:31" x14ac:dyDescent="0.2">
      <c r="A52" s="42">
        <v>1995</v>
      </c>
      <c r="B52" s="72">
        <v>96.556970467740115</v>
      </c>
      <c r="C52" s="72">
        <v>93.277510076877121</v>
      </c>
      <c r="D52" s="72"/>
      <c r="E52" s="72">
        <v>90.818791291969461</v>
      </c>
      <c r="F52" s="72">
        <v>96.617575624377082</v>
      </c>
      <c r="G52" s="72">
        <v>102.95416060049644</v>
      </c>
      <c r="H52" s="72">
        <v>101.47237835096375</v>
      </c>
      <c r="I52" s="72">
        <v>116.39141400013271</v>
      </c>
      <c r="J52" s="72">
        <v>103.54711040989918</v>
      </c>
      <c r="K52" s="72">
        <v>97.774060881566513</v>
      </c>
      <c r="L52" s="72">
        <v>100.5423112469215</v>
      </c>
      <c r="M52" s="72">
        <v>102.04490309068011</v>
      </c>
      <c r="N52" s="72">
        <v>100.14658991276742</v>
      </c>
      <c r="O52" s="78">
        <v>99.934919544564124</v>
      </c>
      <c r="P52" s="78">
        <v>98.383753750409724</v>
      </c>
      <c r="Q52" s="72"/>
      <c r="R52" s="72">
        <v>100.85348752715765</v>
      </c>
      <c r="S52" s="72">
        <v>105.27125220110484</v>
      </c>
      <c r="T52" s="72">
        <v>103.67800716989872</v>
      </c>
      <c r="U52" s="72">
        <v>101.56540302569945</v>
      </c>
      <c r="V52" s="72">
        <v>105.95223244490781</v>
      </c>
      <c r="W52" s="72">
        <v>100.70281680036642</v>
      </c>
      <c r="X52" s="72">
        <v>103.5356798383304</v>
      </c>
      <c r="Y52" s="72">
        <v>109.52251714297284</v>
      </c>
      <c r="Z52" s="72">
        <v>106.7493937535485</v>
      </c>
      <c r="AA52" s="72">
        <v>102.29010017509886</v>
      </c>
      <c r="AB52" s="72">
        <v>103.94763514243645</v>
      </c>
      <c r="AC52" s="72">
        <v>101.50237039609779</v>
      </c>
      <c r="AD52" s="72">
        <v>101.06073357024228</v>
      </c>
      <c r="AE52" s="72">
        <v>100.89441886147466</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7"/>
  <sheetViews>
    <sheetView workbookViewId="0">
      <pane xSplit="1" ySplit="6" topLeftCell="B7" activePane="bottomRight" state="frozen"/>
      <selection activeCell="C2" sqref="C2"/>
      <selection pane="topRight" activeCell="C2" sqref="C2"/>
      <selection pane="bottomLeft" activeCell="C2" sqref="C2"/>
      <selection pane="bottomRight"/>
    </sheetView>
  </sheetViews>
  <sheetFormatPr defaultRowHeight="12.75" x14ac:dyDescent="0.2"/>
  <cols>
    <col min="1" max="16384" width="9.140625" style="42"/>
  </cols>
  <sheetData>
    <row r="1" spans="1:31" x14ac:dyDescent="0.2">
      <c r="A1" s="97" t="s">
        <v>184</v>
      </c>
      <c r="C1" s="76" t="s">
        <v>138</v>
      </c>
    </row>
    <row r="2" spans="1:31" x14ac:dyDescent="0.2">
      <c r="C2" s="43" t="s">
        <v>60</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2">
        <v>9.3539840382134347</v>
      </c>
      <c r="C7" s="72">
        <v>10.575851635085778</v>
      </c>
      <c r="D7" s="69"/>
      <c r="E7" s="69"/>
      <c r="F7" s="69"/>
      <c r="G7" s="72">
        <v>6.4254471706915082</v>
      </c>
      <c r="H7" s="69"/>
      <c r="I7" s="69"/>
      <c r="J7" s="69"/>
      <c r="K7" s="72">
        <v>2.7851278064615843</v>
      </c>
      <c r="L7" s="72">
        <v>1.6594245265671772</v>
      </c>
      <c r="M7" s="72">
        <v>4.3414533282620607</v>
      </c>
      <c r="N7" s="69"/>
      <c r="O7" s="71"/>
      <c r="P7" s="71"/>
      <c r="Q7" s="69"/>
      <c r="R7" s="69"/>
      <c r="S7" s="69"/>
      <c r="T7" s="72">
        <v>0.7739304169910336</v>
      </c>
      <c r="U7" s="69"/>
      <c r="V7" s="69"/>
      <c r="W7" s="69"/>
      <c r="X7" s="72">
        <v>0.80771558829039702</v>
      </c>
      <c r="Y7" s="69"/>
      <c r="Z7" s="69"/>
      <c r="AA7" s="69"/>
      <c r="AB7" s="72">
        <v>0.33734657482341063</v>
      </c>
      <c r="AC7" s="72">
        <v>11.168148266229791</v>
      </c>
      <c r="AD7" s="72">
        <v>5.5848016684722248</v>
      </c>
      <c r="AE7" s="72">
        <v>3.390770457685047</v>
      </c>
    </row>
    <row r="8" spans="1:31" x14ac:dyDescent="0.2">
      <c r="A8" s="42">
        <v>1951</v>
      </c>
      <c r="B8" s="72">
        <v>9.3363020365327287</v>
      </c>
      <c r="C8" s="72">
        <v>10.84373823644548</v>
      </c>
      <c r="D8" s="69"/>
      <c r="E8" s="69"/>
      <c r="F8" s="69"/>
      <c r="G8" s="72">
        <v>6.4454951111480607</v>
      </c>
      <c r="H8" s="69"/>
      <c r="I8" s="69"/>
      <c r="J8" s="69"/>
      <c r="K8" s="72">
        <v>2.8496267174843388</v>
      </c>
      <c r="L8" s="72">
        <v>1.7052047113640356</v>
      </c>
      <c r="M8" s="72">
        <v>4.3495522115244816</v>
      </c>
      <c r="N8" s="69"/>
      <c r="O8" s="71"/>
      <c r="P8" s="71"/>
      <c r="Q8" s="69"/>
      <c r="R8" s="69"/>
      <c r="S8" s="69"/>
      <c r="T8" s="72">
        <v>0.78737686537082419</v>
      </c>
      <c r="U8" s="69"/>
      <c r="V8" s="69"/>
      <c r="W8" s="69"/>
      <c r="X8" s="72">
        <v>0.81696214703481185</v>
      </c>
      <c r="Y8" s="69"/>
      <c r="Z8" s="69"/>
      <c r="AA8" s="69"/>
      <c r="AB8" s="72">
        <v>0.33848696497720482</v>
      </c>
      <c r="AC8" s="72">
        <v>11.451513594707343</v>
      </c>
      <c r="AD8" s="72">
        <v>5.6961957494184174</v>
      </c>
      <c r="AE8" s="72">
        <v>3.4189120753894415</v>
      </c>
    </row>
    <row r="9" spans="1:31" x14ac:dyDescent="0.2">
      <c r="A9" s="42">
        <v>1952</v>
      </c>
      <c r="B9" s="72">
        <v>9.4358942659963354</v>
      </c>
      <c r="C9" s="72">
        <v>11.300745016512991</v>
      </c>
      <c r="D9" s="69"/>
      <c r="E9" s="69"/>
      <c r="F9" s="69"/>
      <c r="G9" s="72">
        <v>6.5229647191053246</v>
      </c>
      <c r="H9" s="69"/>
      <c r="I9" s="69"/>
      <c r="J9" s="69"/>
      <c r="K9" s="72">
        <v>2.9667000323409018</v>
      </c>
      <c r="L9" s="72">
        <v>1.7871612309469245</v>
      </c>
      <c r="M9" s="72">
        <v>4.4222056002851202</v>
      </c>
      <c r="N9" s="69"/>
      <c r="O9" s="71"/>
      <c r="P9" s="71"/>
      <c r="Q9" s="69"/>
      <c r="R9" s="69"/>
      <c r="S9" s="69"/>
      <c r="T9" s="72">
        <v>0.81272501439744893</v>
      </c>
      <c r="U9" s="69"/>
      <c r="V9" s="69"/>
      <c r="W9" s="69"/>
      <c r="X9" s="72">
        <v>0.83271674450618993</v>
      </c>
      <c r="Y9" s="69"/>
      <c r="Z9" s="69"/>
      <c r="AA9" s="69"/>
      <c r="AB9" s="72">
        <v>0.34358033951658651</v>
      </c>
      <c r="AC9" s="72">
        <v>11.155090007606626</v>
      </c>
      <c r="AD9" s="72">
        <v>5.6817027036449455</v>
      </c>
      <c r="AE9" s="72">
        <v>3.4951295935445938</v>
      </c>
    </row>
    <row r="10" spans="1:31" x14ac:dyDescent="0.2">
      <c r="A10" s="42">
        <v>1953</v>
      </c>
      <c r="B10" s="72">
        <v>9.700816206925353</v>
      </c>
      <c r="C10" s="72">
        <v>11.941720126447409</v>
      </c>
      <c r="D10" s="69"/>
      <c r="E10" s="69"/>
      <c r="F10" s="69"/>
      <c r="G10" s="72">
        <v>6.7500010389506517</v>
      </c>
      <c r="H10" s="69"/>
      <c r="I10" s="69"/>
      <c r="J10" s="69"/>
      <c r="K10" s="72">
        <v>3.1688163998929166</v>
      </c>
      <c r="L10" s="72">
        <v>1.929363858238768</v>
      </c>
      <c r="M10" s="72">
        <v>4.5841836206686688</v>
      </c>
      <c r="N10" s="69"/>
      <c r="O10" s="71"/>
      <c r="P10" s="71"/>
      <c r="Q10" s="69"/>
      <c r="R10" s="69"/>
      <c r="S10" s="69"/>
      <c r="T10" s="72">
        <v>1.0167729569125841</v>
      </c>
      <c r="U10" s="69"/>
      <c r="V10" s="69"/>
      <c r="W10" s="69"/>
      <c r="X10" s="72">
        <v>0.99627566721897032</v>
      </c>
      <c r="Y10" s="69"/>
      <c r="Z10" s="69"/>
      <c r="AA10" s="69"/>
      <c r="AB10" s="72">
        <v>0.40517485417686844</v>
      </c>
      <c r="AC10" s="72">
        <v>11.009689978180962</v>
      </c>
      <c r="AD10" s="72">
        <v>5.7845047095838922</v>
      </c>
      <c r="AE10" s="72">
        <v>3.6803300580276082</v>
      </c>
    </row>
    <row r="11" spans="1:31" x14ac:dyDescent="0.2">
      <c r="A11" s="42">
        <v>1954</v>
      </c>
      <c r="B11" s="72">
        <v>10.166824902282222</v>
      </c>
      <c r="C11" s="72">
        <v>12.388287010180349</v>
      </c>
      <c r="D11" s="69"/>
      <c r="E11" s="69"/>
      <c r="F11" s="69"/>
      <c r="G11" s="72">
        <v>6.9626011760686897</v>
      </c>
      <c r="H11" s="69"/>
      <c r="I11" s="69"/>
      <c r="J11" s="69"/>
      <c r="K11" s="72">
        <v>3.2821317049765195</v>
      </c>
      <c r="L11" s="72">
        <v>2.0023579798278655</v>
      </c>
      <c r="M11" s="72">
        <v>4.6275460997663895</v>
      </c>
      <c r="N11" s="69"/>
      <c r="O11" s="71"/>
      <c r="P11" s="71"/>
      <c r="Q11" s="69"/>
      <c r="R11" s="69"/>
      <c r="S11" s="69"/>
      <c r="T11" s="72">
        <v>1.1782491821053032</v>
      </c>
      <c r="U11" s="69"/>
      <c r="V11" s="69"/>
      <c r="W11" s="69"/>
      <c r="X11" s="72">
        <v>1.1294939749882618</v>
      </c>
      <c r="Y11" s="69"/>
      <c r="Z11" s="69"/>
      <c r="AA11" s="69"/>
      <c r="AB11" s="72">
        <v>0.45506294854324725</v>
      </c>
      <c r="AC11" s="72">
        <v>11.028021161231795</v>
      </c>
      <c r="AD11" s="72">
        <v>5.9059755199322979</v>
      </c>
      <c r="AE11" s="72">
        <v>3.8312704178808543</v>
      </c>
    </row>
    <row r="12" spans="1:31" x14ac:dyDescent="0.2">
      <c r="A12" s="42">
        <v>1955</v>
      </c>
      <c r="B12" s="72">
        <v>10.510407171201519</v>
      </c>
      <c r="C12" s="72">
        <v>12.831556761202089</v>
      </c>
      <c r="D12" s="69"/>
      <c r="E12" s="69"/>
      <c r="F12" s="69"/>
      <c r="G12" s="72">
        <v>7.2206485568725594</v>
      </c>
      <c r="H12" s="69"/>
      <c r="I12" s="69"/>
      <c r="J12" s="69"/>
      <c r="K12" s="72">
        <v>3.429068849171204</v>
      </c>
      <c r="L12" s="72">
        <v>2.0989417042058243</v>
      </c>
      <c r="M12" s="72">
        <v>4.7096343827999654</v>
      </c>
      <c r="N12" s="69"/>
      <c r="O12" s="71"/>
      <c r="P12" s="71"/>
      <c r="Q12" s="69"/>
      <c r="R12" s="69"/>
      <c r="S12" s="69"/>
      <c r="T12" s="72">
        <v>1.4803715733616458</v>
      </c>
      <c r="U12" s="69"/>
      <c r="V12" s="69"/>
      <c r="W12" s="69"/>
      <c r="X12" s="72">
        <v>1.3807197966616651</v>
      </c>
      <c r="Y12" s="69"/>
      <c r="Z12" s="69"/>
      <c r="AA12" s="69"/>
      <c r="AB12" s="72">
        <v>0.55057783405293603</v>
      </c>
      <c r="AC12" s="72">
        <v>11.10865686018836</v>
      </c>
      <c r="AD12" s="72">
        <v>6.0686714495272298</v>
      </c>
      <c r="AE12" s="72">
        <v>4.0176756410200483</v>
      </c>
    </row>
    <row r="13" spans="1:31" x14ac:dyDescent="0.2">
      <c r="A13" s="42">
        <v>1956</v>
      </c>
      <c r="B13" s="72">
        <v>10.837670374561201</v>
      </c>
      <c r="C13" s="72">
        <v>14.084475319100543</v>
      </c>
      <c r="D13" s="69"/>
      <c r="E13" s="69"/>
      <c r="F13" s="69"/>
      <c r="G13" s="72">
        <v>7.4693342525725246</v>
      </c>
      <c r="H13" s="69"/>
      <c r="I13" s="69"/>
      <c r="J13" s="69"/>
      <c r="K13" s="72">
        <v>3.9046683240782567</v>
      </c>
      <c r="L13" s="72">
        <v>2.4337502426745417</v>
      </c>
      <c r="M13" s="72">
        <v>5.0228125789512346</v>
      </c>
      <c r="N13" s="69"/>
      <c r="O13" s="71"/>
      <c r="P13" s="71"/>
      <c r="Q13" s="69"/>
      <c r="R13" s="69"/>
      <c r="S13" s="69"/>
      <c r="T13" s="72">
        <v>1.716820350650887</v>
      </c>
      <c r="U13" s="69"/>
      <c r="V13" s="69"/>
      <c r="W13" s="69"/>
      <c r="X13" s="72">
        <v>1.5690418750724231</v>
      </c>
      <c r="Y13" s="69"/>
      <c r="Z13" s="69"/>
      <c r="AA13" s="69"/>
      <c r="AB13" s="72">
        <v>0.62714869063650391</v>
      </c>
      <c r="AC13" s="72">
        <v>11.115646863838061</v>
      </c>
      <c r="AD13" s="72">
        <v>6.3148826991626335</v>
      </c>
      <c r="AE13" s="72">
        <v>4.3470706313979539</v>
      </c>
    </row>
    <row r="14" spans="1:31" x14ac:dyDescent="0.2">
      <c r="A14" s="42">
        <v>1957</v>
      </c>
      <c r="B14" s="72">
        <v>11.144239673291152</v>
      </c>
      <c r="C14" s="72">
        <v>15.558647568815811</v>
      </c>
      <c r="D14" s="69"/>
      <c r="E14" s="69"/>
      <c r="F14" s="69"/>
      <c r="G14" s="72">
        <v>7.9806028791297745</v>
      </c>
      <c r="H14" s="69"/>
      <c r="I14" s="69"/>
      <c r="J14" s="69"/>
      <c r="K14" s="72">
        <v>4.4621905807212494</v>
      </c>
      <c r="L14" s="72">
        <v>2.8197322909197982</v>
      </c>
      <c r="M14" s="72">
        <v>5.324648791198574</v>
      </c>
      <c r="N14" s="69"/>
      <c r="O14" s="71"/>
      <c r="P14" s="71"/>
      <c r="Q14" s="69"/>
      <c r="R14" s="69"/>
      <c r="S14" s="69"/>
      <c r="T14" s="72">
        <v>1.9634235965773976</v>
      </c>
      <c r="U14" s="69"/>
      <c r="V14" s="69"/>
      <c r="W14" s="69"/>
      <c r="X14" s="72">
        <v>1.7701292617541304</v>
      </c>
      <c r="Y14" s="69"/>
      <c r="Z14" s="69"/>
      <c r="AA14" s="69"/>
      <c r="AB14" s="72">
        <v>0.7082322759826043</v>
      </c>
      <c r="AC14" s="72">
        <v>11.235213786418734</v>
      </c>
      <c r="AD14" s="72">
        <v>6.6326825418276885</v>
      </c>
      <c r="AE14" s="72">
        <v>4.7344762659935951</v>
      </c>
    </row>
    <row r="15" spans="1:31" x14ac:dyDescent="0.2">
      <c r="A15" s="42">
        <v>1958</v>
      </c>
      <c r="B15" s="72">
        <v>11.414806074582152</v>
      </c>
      <c r="C15" s="72">
        <v>16.67764949393074</v>
      </c>
      <c r="D15" s="69"/>
      <c r="E15" s="69"/>
      <c r="F15" s="69"/>
      <c r="G15" s="72">
        <v>8.5895573374287171</v>
      </c>
      <c r="H15" s="69"/>
      <c r="I15" s="69"/>
      <c r="J15" s="69"/>
      <c r="K15" s="72">
        <v>4.8690283731662358</v>
      </c>
      <c r="L15" s="72">
        <v>3.087242972574221</v>
      </c>
      <c r="M15" s="72">
        <v>5.5785362859653018</v>
      </c>
      <c r="N15" s="69"/>
      <c r="O15" s="71"/>
      <c r="P15" s="71"/>
      <c r="Q15" s="69"/>
      <c r="R15" s="69"/>
      <c r="S15" s="69"/>
      <c r="T15" s="72">
        <v>2.1767988916548369</v>
      </c>
      <c r="U15" s="69"/>
      <c r="V15" s="69"/>
      <c r="W15" s="69"/>
      <c r="X15" s="72">
        <v>1.956822738368472</v>
      </c>
      <c r="Y15" s="69"/>
      <c r="Z15" s="69"/>
      <c r="AA15" s="69"/>
      <c r="AB15" s="72">
        <v>0.78039009287670258</v>
      </c>
      <c r="AC15" s="72">
        <v>11.600806526410247</v>
      </c>
      <c r="AD15" s="72">
        <v>6.9679543659087662</v>
      </c>
      <c r="AE15" s="72">
        <v>5.0543574281297188</v>
      </c>
    </row>
    <row r="16" spans="1:31" x14ac:dyDescent="0.2">
      <c r="A16" s="42">
        <v>1959</v>
      </c>
      <c r="B16" s="72">
        <v>11.947635663570013</v>
      </c>
      <c r="C16" s="72">
        <v>18.497142940385121</v>
      </c>
      <c r="D16" s="69"/>
      <c r="E16" s="69"/>
      <c r="F16" s="69"/>
      <c r="G16" s="72">
        <v>9.1624277555860836</v>
      </c>
      <c r="H16" s="69"/>
      <c r="I16" s="69"/>
      <c r="J16" s="69"/>
      <c r="K16" s="72">
        <v>5.6497083685964125</v>
      </c>
      <c r="L16" s="72">
        <v>3.6234542165574957</v>
      </c>
      <c r="M16" s="72">
        <v>5.9212983266976256</v>
      </c>
      <c r="N16" s="69"/>
      <c r="O16" s="71"/>
      <c r="P16" s="71"/>
      <c r="Q16" s="69"/>
      <c r="R16" s="69"/>
      <c r="S16" s="69"/>
      <c r="T16" s="72">
        <v>2.4743120549900066</v>
      </c>
      <c r="U16" s="69"/>
      <c r="V16" s="69"/>
      <c r="W16" s="69"/>
      <c r="X16" s="72">
        <v>2.2068980492778651</v>
      </c>
      <c r="Y16" s="69"/>
      <c r="Z16" s="69"/>
      <c r="AA16" s="69"/>
      <c r="AB16" s="72">
        <v>0.87936432402600861</v>
      </c>
      <c r="AC16" s="72">
        <v>12.016182157874626</v>
      </c>
      <c r="AD16" s="72">
        <v>7.4643009182400331</v>
      </c>
      <c r="AE16" s="72">
        <v>5.5777390097071295</v>
      </c>
    </row>
    <row r="17" spans="1:31" x14ac:dyDescent="0.2">
      <c r="A17" s="42">
        <v>1960</v>
      </c>
      <c r="B17" s="72">
        <v>12.473519604529397</v>
      </c>
      <c r="C17" s="72">
        <v>21.651228941893208</v>
      </c>
      <c r="D17" s="69"/>
      <c r="E17" s="69"/>
      <c r="F17" s="69"/>
      <c r="G17" s="72">
        <v>9.8299928212158783</v>
      </c>
      <c r="H17" s="69"/>
      <c r="I17" s="69"/>
      <c r="J17" s="69"/>
      <c r="K17" s="72">
        <v>7.036159350116268</v>
      </c>
      <c r="L17" s="72">
        <v>4.5838141980937914</v>
      </c>
      <c r="M17" s="72">
        <v>6.3704638571029122</v>
      </c>
      <c r="N17" s="69"/>
      <c r="O17" s="71"/>
      <c r="P17" s="71"/>
      <c r="Q17" s="69"/>
      <c r="R17" s="69"/>
      <c r="S17" s="69"/>
      <c r="T17" s="72">
        <v>2.8698017724334335</v>
      </c>
      <c r="U17" s="69"/>
      <c r="V17" s="69"/>
      <c r="W17" s="69"/>
      <c r="X17" s="72">
        <v>2.5208451887296652</v>
      </c>
      <c r="Y17" s="69"/>
      <c r="Z17" s="69"/>
      <c r="AA17" s="69"/>
      <c r="AB17" s="72">
        <v>1.0097989754020105</v>
      </c>
      <c r="AC17" s="72">
        <v>12.554435719523656</v>
      </c>
      <c r="AD17" s="72">
        <v>8.208220457892704</v>
      </c>
      <c r="AE17" s="72">
        <v>6.3976739256672168</v>
      </c>
    </row>
    <row r="18" spans="1:31" x14ac:dyDescent="0.2">
      <c r="A18" s="42">
        <v>1961</v>
      </c>
      <c r="B18" s="72">
        <v>13.314087296953318</v>
      </c>
      <c r="C18" s="72">
        <v>26.279758420101683</v>
      </c>
      <c r="D18" s="69"/>
      <c r="E18" s="69"/>
      <c r="F18" s="69"/>
      <c r="G18" s="72">
        <v>10.561602399422929</v>
      </c>
      <c r="H18" s="69"/>
      <c r="I18" s="69"/>
      <c r="J18" s="69"/>
      <c r="K18" s="72">
        <v>8.7564972799907785</v>
      </c>
      <c r="L18" s="72">
        <v>5.7608754203881105</v>
      </c>
      <c r="M18" s="72">
        <v>7.0655682661903105</v>
      </c>
      <c r="N18" s="69"/>
      <c r="O18" s="71"/>
      <c r="P18" s="71"/>
      <c r="Q18" s="69"/>
      <c r="R18" s="69"/>
      <c r="S18" s="69"/>
      <c r="T18" s="72">
        <v>3.5158085824866672</v>
      </c>
      <c r="U18" s="69"/>
      <c r="V18" s="69"/>
      <c r="W18" s="69"/>
      <c r="X18" s="72">
        <v>3.0301063375854516</v>
      </c>
      <c r="Y18" s="69"/>
      <c r="Z18" s="69"/>
      <c r="AA18" s="69"/>
      <c r="AB18" s="72">
        <v>1.2204353007170339</v>
      </c>
      <c r="AC18" s="72">
        <v>13.289876679553982</v>
      </c>
      <c r="AD18" s="72">
        <v>9.1957746071905806</v>
      </c>
      <c r="AE18" s="72">
        <v>7.4796214220493793</v>
      </c>
    </row>
    <row r="19" spans="1:31" x14ac:dyDescent="0.2">
      <c r="A19" s="42">
        <v>1962</v>
      </c>
      <c r="B19" s="72">
        <v>14.082929893964064</v>
      </c>
      <c r="C19" s="72">
        <v>29.582469279832221</v>
      </c>
      <c r="D19" s="69"/>
      <c r="E19" s="69"/>
      <c r="F19" s="69"/>
      <c r="G19" s="72">
        <v>11.435557622513187</v>
      </c>
      <c r="H19" s="69"/>
      <c r="I19" s="69"/>
      <c r="J19" s="69"/>
      <c r="K19" s="72">
        <v>10.047114407218247</v>
      </c>
      <c r="L19" s="72">
        <v>6.6057856252946845</v>
      </c>
      <c r="M19" s="72">
        <v>7.8839699206491627</v>
      </c>
      <c r="N19" s="69"/>
      <c r="O19" s="71"/>
      <c r="P19" s="71"/>
      <c r="Q19" s="69"/>
      <c r="R19" s="69"/>
      <c r="S19" s="69"/>
      <c r="T19" s="72">
        <v>4.5488330468441571</v>
      </c>
      <c r="U19" s="69"/>
      <c r="V19" s="69"/>
      <c r="W19" s="69"/>
      <c r="X19" s="72">
        <v>3.9068183446170219</v>
      </c>
      <c r="Y19" s="69"/>
      <c r="Z19" s="69"/>
      <c r="AA19" s="69"/>
      <c r="AB19" s="72">
        <v>1.5577661747308562</v>
      </c>
      <c r="AC19" s="72">
        <v>14.413171512813443</v>
      </c>
      <c r="AD19" s="72">
        <v>10.227611987623504</v>
      </c>
      <c r="AE19" s="72">
        <v>8.4732519131492712</v>
      </c>
    </row>
    <row r="20" spans="1:31" x14ac:dyDescent="0.2">
      <c r="A20" s="42">
        <v>1963</v>
      </c>
      <c r="B20" s="72">
        <v>15.069527805184295</v>
      </c>
      <c r="C20" s="72">
        <v>33.074083471217619</v>
      </c>
      <c r="D20" s="69"/>
      <c r="E20" s="69"/>
      <c r="F20" s="69"/>
      <c r="G20" s="72">
        <v>12.307172318184364</v>
      </c>
      <c r="H20" s="69"/>
      <c r="I20" s="69"/>
      <c r="J20" s="69"/>
      <c r="K20" s="72">
        <v>11.426497587808496</v>
      </c>
      <c r="L20" s="72">
        <v>7.5025289157858417</v>
      </c>
      <c r="M20" s="72">
        <v>8.827663999833435</v>
      </c>
      <c r="N20" s="69"/>
      <c r="O20" s="71"/>
      <c r="P20" s="71"/>
      <c r="Q20" s="69"/>
      <c r="R20" s="69"/>
      <c r="S20" s="69"/>
      <c r="T20" s="72">
        <v>5.6911192756464946</v>
      </c>
      <c r="U20" s="69"/>
      <c r="V20" s="69"/>
      <c r="W20" s="69"/>
      <c r="X20" s="72">
        <v>4.8779193224266804</v>
      </c>
      <c r="Y20" s="69"/>
      <c r="Z20" s="69"/>
      <c r="AA20" s="69"/>
      <c r="AB20" s="72">
        <v>1.935255173295017</v>
      </c>
      <c r="AC20" s="72">
        <v>15.752025349417464</v>
      </c>
      <c r="AD20" s="72">
        <v>11.388639662519411</v>
      </c>
      <c r="AE20" s="72">
        <v>9.5626781681628898</v>
      </c>
    </row>
    <row r="21" spans="1:31" x14ac:dyDescent="0.2">
      <c r="A21" s="42">
        <v>1964</v>
      </c>
      <c r="B21" s="72">
        <v>16.029645129145994</v>
      </c>
      <c r="C21" s="72">
        <v>37.120470399642819</v>
      </c>
      <c r="D21" s="69"/>
      <c r="E21" s="69"/>
      <c r="F21" s="69"/>
      <c r="G21" s="72">
        <v>13.055647340145509</v>
      </c>
      <c r="H21" s="69"/>
      <c r="I21" s="69"/>
      <c r="J21" s="69"/>
      <c r="K21" s="72">
        <v>12.866318460049589</v>
      </c>
      <c r="L21" s="72">
        <v>8.4294312701523051</v>
      </c>
      <c r="M21" s="72">
        <v>9.8056941962516451</v>
      </c>
      <c r="N21" s="69"/>
      <c r="O21" s="71"/>
      <c r="P21" s="71"/>
      <c r="Q21" s="69"/>
      <c r="R21" s="69"/>
      <c r="S21" s="69"/>
      <c r="T21" s="72">
        <v>7.2235764699647058</v>
      </c>
      <c r="U21" s="69"/>
      <c r="V21" s="69"/>
      <c r="W21" s="69"/>
      <c r="X21" s="72">
        <v>6.1668593778053165</v>
      </c>
      <c r="Y21" s="69"/>
      <c r="Z21" s="69"/>
      <c r="AA21" s="69"/>
      <c r="AB21" s="72">
        <v>2.4410801266094335</v>
      </c>
      <c r="AC21" s="72">
        <v>17.138305727546243</v>
      </c>
      <c r="AD21" s="72">
        <v>12.639164489561624</v>
      </c>
      <c r="AE21" s="72">
        <v>10.756946716438296</v>
      </c>
    </row>
    <row r="22" spans="1:31" x14ac:dyDescent="0.2">
      <c r="A22" s="42">
        <v>1965</v>
      </c>
      <c r="B22" s="72">
        <v>17.229133330816733</v>
      </c>
      <c r="C22" s="72">
        <v>39.871338138150342</v>
      </c>
      <c r="D22" s="69"/>
      <c r="E22" s="69"/>
      <c r="F22" s="69"/>
      <c r="G22" s="72">
        <v>14.104857684355734</v>
      </c>
      <c r="H22" s="69"/>
      <c r="I22" s="69"/>
      <c r="J22" s="69"/>
      <c r="K22" s="72">
        <v>13.818778560469116</v>
      </c>
      <c r="L22" s="72">
        <v>8.9857141314790709</v>
      </c>
      <c r="M22" s="72">
        <v>10.994601632334948</v>
      </c>
      <c r="N22" s="69"/>
      <c r="O22" s="71"/>
      <c r="P22" s="71"/>
      <c r="Q22" s="69"/>
      <c r="R22" s="69"/>
      <c r="S22" s="69"/>
      <c r="T22" s="72">
        <v>8.1667686754243789</v>
      </c>
      <c r="U22" s="69"/>
      <c r="V22" s="69"/>
      <c r="W22" s="69"/>
      <c r="X22" s="72">
        <v>7.0092686216143631</v>
      </c>
      <c r="Y22" s="69"/>
      <c r="Z22" s="69"/>
      <c r="AA22" s="69"/>
      <c r="AB22" s="72">
        <v>2.7710302792904815</v>
      </c>
      <c r="AC22" s="72">
        <v>18.843485774232818</v>
      </c>
      <c r="AD22" s="72">
        <v>13.796292578760189</v>
      </c>
      <c r="AE22" s="72">
        <v>11.697665897597997</v>
      </c>
    </row>
    <row r="23" spans="1:31" x14ac:dyDescent="0.2">
      <c r="A23" s="42">
        <v>1966</v>
      </c>
      <c r="B23" s="72">
        <v>18.777490967385265</v>
      </c>
      <c r="C23" s="72">
        <v>42.225643287941764</v>
      </c>
      <c r="D23" s="69"/>
      <c r="E23" s="69"/>
      <c r="F23" s="69"/>
      <c r="G23" s="72">
        <v>15.418559593238038</v>
      </c>
      <c r="H23" s="69"/>
      <c r="I23" s="69"/>
      <c r="J23" s="69"/>
      <c r="K23" s="72">
        <v>14.881787187502768</v>
      </c>
      <c r="L23" s="72">
        <v>10.007764522718468</v>
      </c>
      <c r="M23" s="72">
        <v>12.42767453372608</v>
      </c>
      <c r="N23" s="69"/>
      <c r="O23" s="71"/>
      <c r="P23" s="71"/>
      <c r="Q23" s="69"/>
      <c r="R23" s="69"/>
      <c r="S23" s="69"/>
      <c r="T23" s="72">
        <v>9.4407400947740179</v>
      </c>
      <c r="U23" s="69"/>
      <c r="V23" s="69"/>
      <c r="W23" s="69"/>
      <c r="X23" s="72">
        <v>7.8359377570647419</v>
      </c>
      <c r="Y23" s="69"/>
      <c r="Z23" s="69"/>
      <c r="AA23" s="69"/>
      <c r="AB23" s="72">
        <v>3.2459476157013438</v>
      </c>
      <c r="AC23" s="72">
        <v>20.78466272323756</v>
      </c>
      <c r="AD23" s="72">
        <v>15.149308589222809</v>
      </c>
      <c r="AE23" s="72">
        <v>12.818304985418921</v>
      </c>
    </row>
    <row r="24" spans="1:31" x14ac:dyDescent="0.2">
      <c r="A24" s="42">
        <v>1967</v>
      </c>
      <c r="B24" s="72">
        <v>21.035110785050509</v>
      </c>
      <c r="C24" s="72">
        <v>46.083589328967797</v>
      </c>
      <c r="D24" s="69"/>
      <c r="E24" s="69"/>
      <c r="F24" s="69"/>
      <c r="G24" s="72">
        <v>16.60578357350828</v>
      </c>
      <c r="H24" s="69"/>
      <c r="I24" s="69"/>
      <c r="J24" s="69"/>
      <c r="K24" s="72">
        <v>16.981986465699247</v>
      </c>
      <c r="L24" s="72">
        <v>11.436933743821516</v>
      </c>
      <c r="M24" s="72">
        <v>13.879170661912802</v>
      </c>
      <c r="N24" s="69"/>
      <c r="O24" s="71"/>
      <c r="P24" s="71"/>
      <c r="Q24" s="69"/>
      <c r="R24" s="69"/>
      <c r="S24" s="69"/>
      <c r="T24" s="72">
        <v>10.827847187856996</v>
      </c>
      <c r="U24" s="69"/>
      <c r="V24" s="69"/>
      <c r="W24" s="69"/>
      <c r="X24" s="72">
        <v>8.656587299181453</v>
      </c>
      <c r="Y24" s="69"/>
      <c r="Z24" s="69"/>
      <c r="AA24" s="69"/>
      <c r="AB24" s="72">
        <v>3.8213411653990095</v>
      </c>
      <c r="AC24" s="72">
        <v>22.426386620147294</v>
      </c>
      <c r="AD24" s="72">
        <v>16.781012480599021</v>
      </c>
      <c r="AE24" s="72">
        <v>14.430749795428724</v>
      </c>
    </row>
    <row r="25" spans="1:31" x14ac:dyDescent="0.2">
      <c r="A25" s="42">
        <v>1968</v>
      </c>
      <c r="B25" s="72">
        <v>23.853699950918294</v>
      </c>
      <c r="C25" s="72">
        <v>51.17287696470958</v>
      </c>
      <c r="D25" s="69"/>
      <c r="E25" s="69"/>
      <c r="F25" s="69"/>
      <c r="G25" s="72">
        <v>17.86185795342908</v>
      </c>
      <c r="H25" s="69"/>
      <c r="I25" s="69"/>
      <c r="J25" s="69"/>
      <c r="K25" s="72">
        <v>19.860182721221257</v>
      </c>
      <c r="L25" s="72">
        <v>13.062549945495418</v>
      </c>
      <c r="M25" s="72">
        <v>15.688683080171177</v>
      </c>
      <c r="N25" s="69"/>
      <c r="O25" s="71"/>
      <c r="P25" s="71"/>
      <c r="Q25" s="69"/>
      <c r="R25" s="69"/>
      <c r="S25" s="69"/>
      <c r="T25" s="72">
        <v>12.632176233103703</v>
      </c>
      <c r="U25" s="69"/>
      <c r="V25" s="69"/>
      <c r="W25" s="69"/>
      <c r="X25" s="72">
        <v>9.4698451245177129</v>
      </c>
      <c r="Y25" s="69"/>
      <c r="Z25" s="69"/>
      <c r="AA25" s="69"/>
      <c r="AB25" s="72">
        <v>4.1979458069714033</v>
      </c>
      <c r="AC25" s="72">
        <v>24.352568383236012</v>
      </c>
      <c r="AD25" s="72">
        <v>18.799669380987151</v>
      </c>
      <c r="AE25" s="72">
        <v>16.47150645759476</v>
      </c>
    </row>
    <row r="26" spans="1:31" x14ac:dyDescent="0.2">
      <c r="A26" s="42">
        <v>1969</v>
      </c>
      <c r="B26" s="72">
        <v>26.822197188339302</v>
      </c>
      <c r="C26" s="72">
        <v>57.980061301202049</v>
      </c>
      <c r="D26" s="69"/>
      <c r="E26" s="69"/>
      <c r="F26" s="69"/>
      <c r="G26" s="72">
        <v>19.485205048019907</v>
      </c>
      <c r="H26" s="69"/>
      <c r="I26" s="69"/>
      <c r="J26" s="69"/>
      <c r="K26" s="72">
        <v>23.290708283296595</v>
      </c>
      <c r="L26" s="72">
        <v>15.573064443838977</v>
      </c>
      <c r="M26" s="72">
        <v>18.292822904464657</v>
      </c>
      <c r="N26" s="69"/>
      <c r="O26" s="71"/>
      <c r="P26" s="71"/>
      <c r="Q26" s="69"/>
      <c r="R26" s="69"/>
      <c r="S26" s="69"/>
      <c r="T26" s="72">
        <v>15.24400061142155</v>
      </c>
      <c r="U26" s="69"/>
      <c r="V26" s="69"/>
      <c r="W26" s="69"/>
      <c r="X26" s="72">
        <v>10.781352132910341</v>
      </c>
      <c r="Y26" s="69"/>
      <c r="Z26" s="69"/>
      <c r="AA26" s="69"/>
      <c r="AB26" s="72">
        <v>4.9306995463148517</v>
      </c>
      <c r="AC26" s="72">
        <v>26.50138069341947</v>
      </c>
      <c r="AD26" s="72">
        <v>21.265884013078924</v>
      </c>
      <c r="AE26" s="72">
        <v>19.052526421302748</v>
      </c>
    </row>
    <row r="27" spans="1:31" x14ac:dyDescent="0.2">
      <c r="A27" s="42">
        <v>1970</v>
      </c>
      <c r="B27" s="72">
        <v>30.4481462315394</v>
      </c>
      <c r="C27" s="72">
        <v>65.912580766996143</v>
      </c>
      <c r="D27" s="69"/>
      <c r="E27" s="69"/>
      <c r="F27" s="69"/>
      <c r="G27" s="72">
        <v>21.38351588164922</v>
      </c>
      <c r="H27" s="69"/>
      <c r="I27" s="69"/>
      <c r="J27" s="69"/>
      <c r="K27" s="72">
        <v>27.365380303639345</v>
      </c>
      <c r="L27" s="72">
        <v>18.444317551964367</v>
      </c>
      <c r="M27" s="72">
        <v>20.947008507514415</v>
      </c>
      <c r="N27" s="69"/>
      <c r="O27" s="71"/>
      <c r="P27" s="71"/>
      <c r="Q27" s="69"/>
      <c r="R27" s="69"/>
      <c r="S27" s="69"/>
      <c r="T27" s="72">
        <v>17.851269398693834</v>
      </c>
      <c r="U27" s="69"/>
      <c r="V27" s="69"/>
      <c r="W27" s="69"/>
      <c r="X27" s="72">
        <v>12.154858852901642</v>
      </c>
      <c r="Y27" s="69"/>
      <c r="Z27" s="69"/>
      <c r="AA27" s="69"/>
      <c r="AB27" s="72">
        <v>5.8802829385087545</v>
      </c>
      <c r="AC27" s="72">
        <v>28.855064320346926</v>
      </c>
      <c r="AD27" s="72">
        <v>24.057054984556306</v>
      </c>
      <c r="AE27" s="72">
        <v>22.011837701158939</v>
      </c>
    </row>
    <row r="28" spans="1:31" x14ac:dyDescent="0.2">
      <c r="A28" s="42">
        <v>1971</v>
      </c>
      <c r="B28" s="72">
        <v>33.814011188691445</v>
      </c>
      <c r="C28" s="72">
        <v>71.210847329288384</v>
      </c>
      <c r="D28" s="69"/>
      <c r="E28" s="69"/>
      <c r="F28" s="69"/>
      <c r="G28" s="72">
        <v>23.571994240843651</v>
      </c>
      <c r="H28" s="69"/>
      <c r="I28" s="69"/>
      <c r="J28" s="69"/>
      <c r="K28" s="72">
        <v>30.472036252609495</v>
      </c>
      <c r="L28" s="72">
        <v>21.496172667122295</v>
      </c>
      <c r="M28" s="72">
        <v>23.590842064640849</v>
      </c>
      <c r="N28" s="69"/>
      <c r="O28" s="71"/>
      <c r="P28" s="71"/>
      <c r="Q28" s="69"/>
      <c r="R28" s="69"/>
      <c r="S28" s="69"/>
      <c r="T28" s="72">
        <v>20.117223342250416</v>
      </c>
      <c r="U28" s="69"/>
      <c r="V28" s="69"/>
      <c r="W28" s="69"/>
      <c r="X28" s="72">
        <v>13.67810599165422</v>
      </c>
      <c r="Y28" s="69"/>
      <c r="Z28" s="69"/>
      <c r="AA28" s="69"/>
      <c r="AB28" s="72">
        <v>6.8806373338465541</v>
      </c>
      <c r="AC28" s="72">
        <v>31.28500180637932</v>
      </c>
      <c r="AD28" s="72">
        <v>26.590276772935248</v>
      </c>
      <c r="AE28" s="72">
        <v>24.58003915710157</v>
      </c>
    </row>
    <row r="29" spans="1:31" x14ac:dyDescent="0.2">
      <c r="A29" s="42">
        <v>1972</v>
      </c>
      <c r="B29" s="72">
        <v>37.239094136060238</v>
      </c>
      <c r="C29" s="72">
        <v>73.890124000207067</v>
      </c>
      <c r="D29" s="69"/>
      <c r="E29" s="69"/>
      <c r="F29" s="69"/>
      <c r="G29" s="72">
        <v>25.914018009084529</v>
      </c>
      <c r="H29" s="69"/>
      <c r="I29" s="69"/>
      <c r="J29" s="69"/>
      <c r="K29" s="72">
        <v>32.895057774491647</v>
      </c>
      <c r="L29" s="72">
        <v>25.070796539260304</v>
      </c>
      <c r="M29" s="72">
        <v>26.315805762615405</v>
      </c>
      <c r="N29" s="69"/>
      <c r="O29" s="71"/>
      <c r="P29" s="71"/>
      <c r="Q29" s="69"/>
      <c r="R29" s="69"/>
      <c r="S29" s="69"/>
      <c r="T29" s="72">
        <v>23.092440437664727</v>
      </c>
      <c r="U29" s="69"/>
      <c r="V29" s="69"/>
      <c r="W29" s="69"/>
      <c r="X29" s="72">
        <v>15.422825563179806</v>
      </c>
      <c r="Y29" s="69"/>
      <c r="Z29" s="69"/>
      <c r="AA29" s="69"/>
      <c r="AB29" s="72">
        <v>8.0806231287987043</v>
      </c>
      <c r="AC29" s="72">
        <v>33.93420677983606</v>
      </c>
      <c r="AD29" s="72">
        <v>29.102368923803031</v>
      </c>
      <c r="AE29" s="72">
        <v>27.028913968446645</v>
      </c>
    </row>
    <row r="30" spans="1:31" x14ac:dyDescent="0.2">
      <c r="A30" s="42">
        <v>1973</v>
      </c>
      <c r="B30" s="72">
        <v>41.156806115978107</v>
      </c>
      <c r="C30" s="72">
        <v>77.849547801994291</v>
      </c>
      <c r="D30" s="69"/>
      <c r="E30" s="69"/>
      <c r="F30" s="69"/>
      <c r="G30" s="72">
        <v>28.609471422584985</v>
      </c>
      <c r="H30" s="69"/>
      <c r="I30" s="69"/>
      <c r="J30" s="69"/>
      <c r="K30" s="72">
        <v>35.965336546280156</v>
      </c>
      <c r="L30" s="72">
        <v>29.366951677639939</v>
      </c>
      <c r="M30" s="72">
        <v>28.392480582266817</v>
      </c>
      <c r="N30" s="69"/>
      <c r="O30" s="71"/>
      <c r="P30" s="71"/>
      <c r="Q30" s="69"/>
      <c r="R30" s="69"/>
      <c r="S30" s="69"/>
      <c r="T30" s="72">
        <v>27.475550738344261</v>
      </c>
      <c r="U30" s="69"/>
      <c r="V30" s="69"/>
      <c r="W30" s="69"/>
      <c r="X30" s="72">
        <v>17.457581354195622</v>
      </c>
      <c r="Y30" s="69"/>
      <c r="Z30" s="69"/>
      <c r="AA30" s="69"/>
      <c r="AB30" s="72">
        <v>9.4715371067020033</v>
      </c>
      <c r="AC30" s="72">
        <v>36.829421361788533</v>
      </c>
      <c r="AD30" s="72">
        <v>32.024693575769611</v>
      </c>
      <c r="AE30" s="72">
        <v>29.956128397398622</v>
      </c>
    </row>
    <row r="31" spans="1:31" x14ac:dyDescent="0.2">
      <c r="A31" s="42">
        <v>1974</v>
      </c>
      <c r="B31" s="72">
        <v>44.678257853324588</v>
      </c>
      <c r="C31" s="72">
        <v>83.393929673524013</v>
      </c>
      <c r="D31" s="69"/>
      <c r="E31" s="69"/>
      <c r="F31" s="69"/>
      <c r="G31" s="72">
        <v>30.580881535422776</v>
      </c>
      <c r="H31" s="69"/>
      <c r="I31" s="69"/>
      <c r="J31" s="69"/>
      <c r="K31" s="72">
        <v>38.59349855251596</v>
      </c>
      <c r="L31" s="72">
        <v>31.604420043873045</v>
      </c>
      <c r="M31" s="72">
        <v>29.917670911947678</v>
      </c>
      <c r="N31" s="69"/>
      <c r="O31" s="71"/>
      <c r="P31" s="71"/>
      <c r="Q31" s="69"/>
      <c r="R31" s="69"/>
      <c r="S31" s="69"/>
      <c r="T31" s="72">
        <v>30.596869389462512</v>
      </c>
      <c r="U31" s="69"/>
      <c r="V31" s="69"/>
      <c r="W31" s="69"/>
      <c r="X31" s="72">
        <v>18.988268980849988</v>
      </c>
      <c r="Y31" s="69"/>
      <c r="Z31" s="69"/>
      <c r="AA31" s="69"/>
      <c r="AB31" s="72">
        <v>10.56368443479837</v>
      </c>
      <c r="AC31" s="72">
        <v>39.130370603086782</v>
      </c>
      <c r="AD31" s="72">
        <v>34.350710519343622</v>
      </c>
      <c r="AE31" s="72">
        <v>32.292213313855477</v>
      </c>
    </row>
    <row r="32" spans="1:31" x14ac:dyDescent="0.2">
      <c r="A32" s="42">
        <v>1975</v>
      </c>
      <c r="B32" s="72">
        <v>48.705907773217781</v>
      </c>
      <c r="C32" s="72">
        <v>87.02899566424685</v>
      </c>
      <c r="D32" s="69"/>
      <c r="E32" s="69"/>
      <c r="F32" s="69"/>
      <c r="G32" s="72">
        <v>32.722231563717031</v>
      </c>
      <c r="H32" s="69"/>
      <c r="I32" s="69"/>
      <c r="J32" s="69"/>
      <c r="K32" s="72">
        <v>39.772632904924023</v>
      </c>
      <c r="L32" s="72">
        <v>33.665178953349987</v>
      </c>
      <c r="M32" s="72">
        <v>31.507728313768894</v>
      </c>
      <c r="N32" s="69"/>
      <c r="O32" s="71"/>
      <c r="P32" s="71"/>
      <c r="Q32" s="69"/>
      <c r="R32" s="69"/>
      <c r="S32" s="69"/>
      <c r="T32" s="72">
        <v>33.487593742310224</v>
      </c>
      <c r="U32" s="69"/>
      <c r="V32" s="69"/>
      <c r="W32" s="69"/>
      <c r="X32" s="72">
        <v>20.430278436207164</v>
      </c>
      <c r="Y32" s="69"/>
      <c r="Z32" s="69"/>
      <c r="AA32" s="69"/>
      <c r="AB32" s="72">
        <v>11.579357997687072</v>
      </c>
      <c r="AC32" s="72">
        <v>41.520934332744581</v>
      </c>
      <c r="AD32" s="72">
        <v>36.344478175790307</v>
      </c>
      <c r="AE32" s="72">
        <v>34.120930372309793</v>
      </c>
    </row>
    <row r="33" spans="1:31" x14ac:dyDescent="0.2">
      <c r="A33" s="42">
        <v>1976</v>
      </c>
      <c r="B33" s="72">
        <v>53.253688770640601</v>
      </c>
      <c r="C33" s="72">
        <v>88.881696463182337</v>
      </c>
      <c r="D33" s="69"/>
      <c r="E33" s="69"/>
      <c r="F33" s="69"/>
      <c r="G33" s="72">
        <v>35.311203166282247</v>
      </c>
      <c r="H33" s="69"/>
      <c r="I33" s="69"/>
      <c r="J33" s="69"/>
      <c r="K33" s="72">
        <v>40.813653007467884</v>
      </c>
      <c r="L33" s="72">
        <v>36.127812046315704</v>
      </c>
      <c r="M33" s="72">
        <v>32.519642952276726</v>
      </c>
      <c r="N33" s="69"/>
      <c r="O33" s="71"/>
      <c r="P33" s="71"/>
      <c r="Q33" s="69"/>
      <c r="R33" s="69"/>
      <c r="S33" s="69"/>
      <c r="T33" s="72">
        <v>35.783573140307254</v>
      </c>
      <c r="U33" s="69"/>
      <c r="V33" s="69"/>
      <c r="W33" s="69"/>
      <c r="X33" s="72">
        <v>21.632935025448276</v>
      </c>
      <c r="Y33" s="69"/>
      <c r="Z33" s="69"/>
      <c r="AA33" s="69"/>
      <c r="AB33" s="72">
        <v>12.850710525273845</v>
      </c>
      <c r="AC33" s="72">
        <v>43.981452400671238</v>
      </c>
      <c r="AD33" s="72">
        <v>38.307266570692633</v>
      </c>
      <c r="AE33" s="72">
        <v>35.87404465814997</v>
      </c>
    </row>
    <row r="34" spans="1:31" x14ac:dyDescent="0.2">
      <c r="A34" s="42">
        <v>1977</v>
      </c>
      <c r="B34" s="72">
        <v>56.909481475074521</v>
      </c>
      <c r="C34" s="72">
        <v>88.307755901645038</v>
      </c>
      <c r="D34" s="69"/>
      <c r="E34" s="69"/>
      <c r="F34" s="69"/>
      <c r="G34" s="72">
        <v>38.459312126781924</v>
      </c>
      <c r="H34" s="69"/>
      <c r="I34" s="69"/>
      <c r="J34" s="69"/>
      <c r="K34" s="72">
        <v>41.740554444146625</v>
      </c>
      <c r="L34" s="72">
        <v>38.200292154941998</v>
      </c>
      <c r="M34" s="72">
        <v>33.345522399971379</v>
      </c>
      <c r="N34" s="69"/>
      <c r="O34" s="71"/>
      <c r="P34" s="71"/>
      <c r="Q34" s="69"/>
      <c r="R34" s="69"/>
      <c r="S34" s="69"/>
      <c r="T34" s="72">
        <v>38.324144653549979</v>
      </c>
      <c r="U34" s="69"/>
      <c r="V34" s="69"/>
      <c r="W34" s="69"/>
      <c r="X34" s="72">
        <v>23.060466625872337</v>
      </c>
      <c r="Y34" s="69"/>
      <c r="Z34" s="69"/>
      <c r="AA34" s="69"/>
      <c r="AB34" s="72">
        <v>14.206751766337321</v>
      </c>
      <c r="AC34" s="72">
        <v>46.78526149836064</v>
      </c>
      <c r="AD34" s="72">
        <v>40.305928424355706</v>
      </c>
      <c r="AE34" s="72">
        <v>37.530433357431988</v>
      </c>
    </row>
    <row r="35" spans="1:31" x14ac:dyDescent="0.2">
      <c r="A35" s="42">
        <v>1978</v>
      </c>
      <c r="B35" s="72">
        <v>61.573217615724872</v>
      </c>
      <c r="C35" s="72">
        <v>88.173499524238864</v>
      </c>
      <c r="D35" s="69"/>
      <c r="E35" s="69"/>
      <c r="F35" s="69"/>
      <c r="G35" s="72">
        <v>42.563290676417786</v>
      </c>
      <c r="H35" s="69"/>
      <c r="I35" s="69"/>
      <c r="J35" s="69"/>
      <c r="K35" s="72">
        <v>42.276000174377842</v>
      </c>
      <c r="L35" s="72">
        <v>40.404323426595113</v>
      </c>
      <c r="M35" s="72">
        <v>34.513421079650584</v>
      </c>
      <c r="N35" s="69"/>
      <c r="O35" s="71"/>
      <c r="P35" s="71"/>
      <c r="Q35" s="69"/>
      <c r="R35" s="69"/>
      <c r="S35" s="69"/>
      <c r="T35" s="72">
        <v>40.942933813964991</v>
      </c>
      <c r="U35" s="69"/>
      <c r="V35" s="69"/>
      <c r="W35" s="69"/>
      <c r="X35" s="72">
        <v>24.572884008145554</v>
      </c>
      <c r="Y35" s="69"/>
      <c r="Z35" s="69"/>
      <c r="AA35" s="69"/>
      <c r="AB35" s="72">
        <v>15.92553186425209</v>
      </c>
      <c r="AC35" s="72">
        <v>50.07961294330331</v>
      </c>
      <c r="AD35" s="72">
        <v>42.563026731131266</v>
      </c>
      <c r="AE35" s="72">
        <v>39.343922917947353</v>
      </c>
    </row>
    <row r="36" spans="1:31" x14ac:dyDescent="0.2">
      <c r="A36" s="42">
        <v>1979</v>
      </c>
      <c r="B36" s="72">
        <v>65.389250876029692</v>
      </c>
      <c r="C36" s="72">
        <v>88.56963463166251</v>
      </c>
      <c r="D36" s="69"/>
      <c r="E36" s="69"/>
      <c r="F36" s="69"/>
      <c r="G36" s="72">
        <v>46.476948377568178</v>
      </c>
      <c r="H36" s="69"/>
      <c r="I36" s="69"/>
      <c r="J36" s="69"/>
      <c r="K36" s="72">
        <v>43.76552650716458</v>
      </c>
      <c r="L36" s="72">
        <v>43.643045256758498</v>
      </c>
      <c r="M36" s="72">
        <v>36.22958449608187</v>
      </c>
      <c r="N36" s="69"/>
      <c r="O36" s="71"/>
      <c r="P36" s="71"/>
      <c r="Q36" s="69"/>
      <c r="R36" s="69"/>
      <c r="S36" s="69"/>
      <c r="T36" s="72">
        <v>44.531044548822983</v>
      </c>
      <c r="U36" s="69"/>
      <c r="V36" s="69"/>
      <c r="W36" s="69"/>
      <c r="X36" s="72">
        <v>26.685572559745978</v>
      </c>
      <c r="Y36" s="69"/>
      <c r="Z36" s="69"/>
      <c r="AA36" s="69"/>
      <c r="AB36" s="72">
        <v>18.176891503654847</v>
      </c>
      <c r="AC36" s="72">
        <v>53.433824227357249</v>
      </c>
      <c r="AD36" s="72">
        <v>45.214766206279876</v>
      </c>
      <c r="AE36" s="72">
        <v>41.694358491334555</v>
      </c>
    </row>
    <row r="37" spans="1:31" x14ac:dyDescent="0.2">
      <c r="A37" s="42">
        <v>1980</v>
      </c>
      <c r="B37" s="72">
        <v>69.308415279567896</v>
      </c>
      <c r="C37" s="72">
        <v>89.025238574050718</v>
      </c>
      <c r="D37" s="69"/>
      <c r="E37" s="69"/>
      <c r="F37" s="69"/>
      <c r="G37" s="72">
        <v>49.923115289479021</v>
      </c>
      <c r="H37" s="69"/>
      <c r="I37" s="69"/>
      <c r="J37" s="69"/>
      <c r="K37" s="72">
        <v>46.120628342206054</v>
      </c>
      <c r="L37" s="72">
        <v>47.201333786663064</v>
      </c>
      <c r="M37" s="72">
        <v>37.879292699972723</v>
      </c>
      <c r="N37" s="69"/>
      <c r="O37" s="71"/>
      <c r="P37" s="71"/>
      <c r="Q37" s="69"/>
      <c r="R37" s="69"/>
      <c r="S37" s="69"/>
      <c r="T37" s="72">
        <v>47.858127722435619</v>
      </c>
      <c r="U37" s="69"/>
      <c r="V37" s="69"/>
      <c r="W37" s="69"/>
      <c r="X37" s="72">
        <v>28.664765347806622</v>
      </c>
      <c r="Y37" s="69"/>
      <c r="Z37" s="69"/>
      <c r="AA37" s="69"/>
      <c r="AB37" s="72">
        <v>20.494106250525821</v>
      </c>
      <c r="AC37" s="72">
        <v>56.532773324179331</v>
      </c>
      <c r="AD37" s="72">
        <v>47.964078329442991</v>
      </c>
      <c r="AE37" s="72">
        <v>44.293393525750687</v>
      </c>
    </row>
    <row r="38" spans="1:31" x14ac:dyDescent="0.2">
      <c r="A38" s="42">
        <v>1981</v>
      </c>
      <c r="B38" s="72">
        <v>72.102957083039996</v>
      </c>
      <c r="C38" s="72">
        <v>90.519435001016461</v>
      </c>
      <c r="D38" s="69"/>
      <c r="E38" s="69"/>
      <c r="F38" s="69"/>
      <c r="G38" s="72">
        <v>54.132566190687044</v>
      </c>
      <c r="H38" s="69"/>
      <c r="I38" s="69"/>
      <c r="J38" s="69"/>
      <c r="K38" s="72">
        <v>48.722405074982895</v>
      </c>
      <c r="L38" s="72">
        <v>50.429656635064504</v>
      </c>
      <c r="M38" s="72">
        <v>39.510374695027359</v>
      </c>
      <c r="N38" s="69"/>
      <c r="O38" s="71"/>
      <c r="P38" s="71"/>
      <c r="Q38" s="69"/>
      <c r="R38" s="69"/>
      <c r="S38" s="69"/>
      <c r="T38" s="72">
        <v>50.647660237966527</v>
      </c>
      <c r="U38" s="69"/>
      <c r="V38" s="69"/>
      <c r="W38" s="69"/>
      <c r="X38" s="72">
        <v>31.041140657009052</v>
      </c>
      <c r="Y38" s="69"/>
      <c r="Z38" s="69"/>
      <c r="AA38" s="69"/>
      <c r="AB38" s="72">
        <v>23.389204834730144</v>
      </c>
      <c r="AC38" s="72">
        <v>59.716220564369841</v>
      </c>
      <c r="AD38" s="72">
        <v>50.798443536819136</v>
      </c>
      <c r="AE38" s="72">
        <v>46.976032346366281</v>
      </c>
    </row>
    <row r="39" spans="1:31" x14ac:dyDescent="0.2">
      <c r="A39" s="42">
        <v>1982</v>
      </c>
      <c r="B39" s="72">
        <v>74.647225749142791</v>
      </c>
      <c r="C39" s="72">
        <v>90.252494091608611</v>
      </c>
      <c r="D39" s="69"/>
      <c r="E39" s="69"/>
      <c r="F39" s="69"/>
      <c r="G39" s="72">
        <v>57.819054343102124</v>
      </c>
      <c r="H39" s="69"/>
      <c r="I39" s="69"/>
      <c r="J39" s="69"/>
      <c r="K39" s="72">
        <v>51.275699784192604</v>
      </c>
      <c r="L39" s="72">
        <v>53.18721760057624</v>
      </c>
      <c r="M39" s="72">
        <v>41.272081249555768</v>
      </c>
      <c r="N39" s="69"/>
      <c r="O39" s="71"/>
      <c r="P39" s="71"/>
      <c r="Q39" s="69"/>
      <c r="R39" s="69"/>
      <c r="S39" s="69"/>
      <c r="T39" s="72">
        <v>53.158253642799252</v>
      </c>
      <c r="U39" s="69"/>
      <c r="V39" s="69"/>
      <c r="W39" s="69"/>
      <c r="X39" s="72">
        <v>33.614407640434351</v>
      </c>
      <c r="Y39" s="69"/>
      <c r="Z39" s="69"/>
      <c r="AA39" s="69"/>
      <c r="AB39" s="72">
        <v>26.41908199420913</v>
      </c>
      <c r="AC39" s="72">
        <v>62.795482030637032</v>
      </c>
      <c r="AD39" s="72">
        <v>53.524534893581475</v>
      </c>
      <c r="AE39" s="72">
        <v>49.547517715817946</v>
      </c>
    </row>
    <row r="40" spans="1:31" x14ac:dyDescent="0.2">
      <c r="A40" s="42">
        <v>1983</v>
      </c>
      <c r="B40" s="72">
        <v>77.007721938948606</v>
      </c>
      <c r="C40" s="72">
        <v>89.648934482097545</v>
      </c>
      <c r="D40" s="69"/>
      <c r="E40" s="69"/>
      <c r="F40" s="69"/>
      <c r="G40" s="72">
        <v>61.565456980825566</v>
      </c>
      <c r="H40" s="69"/>
      <c r="I40" s="69"/>
      <c r="J40" s="69"/>
      <c r="K40" s="72">
        <v>53.574621422445546</v>
      </c>
      <c r="L40" s="72">
        <v>55.609244865837049</v>
      </c>
      <c r="M40" s="72">
        <v>42.507229561648138</v>
      </c>
      <c r="N40" s="69"/>
      <c r="O40" s="71"/>
      <c r="P40" s="71"/>
      <c r="Q40" s="69"/>
      <c r="R40" s="69"/>
      <c r="S40" s="69"/>
      <c r="T40" s="72">
        <v>55.336861405518917</v>
      </c>
      <c r="U40" s="69"/>
      <c r="V40" s="69"/>
      <c r="W40" s="69"/>
      <c r="X40" s="72">
        <v>36.556835793627066</v>
      </c>
      <c r="Y40" s="69"/>
      <c r="Z40" s="69"/>
      <c r="AA40" s="69"/>
      <c r="AB40" s="72">
        <v>29.951231069418718</v>
      </c>
      <c r="AC40" s="72">
        <v>65.733635618993887</v>
      </c>
      <c r="AD40" s="72">
        <v>56.12835696763571</v>
      </c>
      <c r="AE40" s="72">
        <v>52.003154010908816</v>
      </c>
    </row>
    <row r="41" spans="1:31" x14ac:dyDescent="0.2">
      <c r="A41" s="42">
        <v>1984</v>
      </c>
      <c r="B41" s="72">
        <v>79.435500335591783</v>
      </c>
      <c r="C41" s="72">
        <v>89.900387079436271</v>
      </c>
      <c r="D41" s="69"/>
      <c r="E41" s="69"/>
      <c r="F41" s="69"/>
      <c r="G41" s="72">
        <v>64.891863400419183</v>
      </c>
      <c r="H41" s="69"/>
      <c r="I41" s="69"/>
      <c r="J41" s="69"/>
      <c r="K41" s="72">
        <v>56.952093083744032</v>
      </c>
      <c r="L41" s="72">
        <v>58.125475790830428</v>
      </c>
      <c r="M41" s="72">
        <v>43.860320131114783</v>
      </c>
      <c r="N41" s="69"/>
      <c r="O41" s="71"/>
      <c r="P41" s="71"/>
      <c r="Q41" s="69"/>
      <c r="R41" s="69"/>
      <c r="S41" s="69"/>
      <c r="T41" s="72">
        <v>57.758616977234176</v>
      </c>
      <c r="U41" s="69"/>
      <c r="V41" s="69"/>
      <c r="W41" s="69"/>
      <c r="X41" s="72">
        <v>40.533792662896687</v>
      </c>
      <c r="Y41" s="69"/>
      <c r="Z41" s="69"/>
      <c r="AA41" s="69"/>
      <c r="AB41" s="72">
        <v>34.689090186368361</v>
      </c>
      <c r="AC41" s="72">
        <v>68.681605347015321</v>
      </c>
      <c r="AD41" s="72">
        <v>59.171838558280939</v>
      </c>
      <c r="AE41" s="72">
        <v>55.093199619583693</v>
      </c>
    </row>
    <row r="42" spans="1:31" x14ac:dyDescent="0.2">
      <c r="A42" s="42">
        <v>1985</v>
      </c>
      <c r="B42" s="72">
        <v>81.840496408326899</v>
      </c>
      <c r="C42" s="72">
        <v>90.48187855305018</v>
      </c>
      <c r="D42" s="69"/>
      <c r="E42" s="69"/>
      <c r="F42" s="69"/>
      <c r="G42" s="72">
        <v>68.308811634455637</v>
      </c>
      <c r="H42" s="69"/>
      <c r="I42" s="69"/>
      <c r="J42" s="69"/>
      <c r="K42" s="72">
        <v>61.142131948649258</v>
      </c>
      <c r="L42" s="72">
        <v>58.625675524032637</v>
      </c>
      <c r="M42" s="72">
        <v>47.77746853039104</v>
      </c>
      <c r="N42" s="69"/>
      <c r="O42" s="71"/>
      <c r="P42" s="71"/>
      <c r="Q42" s="69"/>
      <c r="R42" s="69"/>
      <c r="S42" s="69"/>
      <c r="T42" s="72">
        <v>59.989910426208439</v>
      </c>
      <c r="U42" s="69"/>
      <c r="V42" s="69"/>
      <c r="W42" s="69"/>
      <c r="X42" s="72">
        <v>45.350461928399298</v>
      </c>
      <c r="Y42" s="69"/>
      <c r="Z42" s="69"/>
      <c r="AA42" s="69"/>
      <c r="AB42" s="72">
        <v>40.464958427537255</v>
      </c>
      <c r="AC42" s="72">
        <v>71.34752180303559</v>
      </c>
      <c r="AD42" s="72">
        <v>62.589810334422644</v>
      </c>
      <c r="AE42" s="72">
        <v>58.831916783263097</v>
      </c>
    </row>
    <row r="43" spans="1:31" x14ac:dyDescent="0.2">
      <c r="A43" s="42">
        <v>1986</v>
      </c>
      <c r="B43" s="72">
        <v>84.077161593727055</v>
      </c>
      <c r="C43" s="72">
        <v>91.66619017896555</v>
      </c>
      <c r="D43" s="69"/>
      <c r="E43" s="69"/>
      <c r="F43" s="69"/>
      <c r="G43" s="72">
        <v>71.850021489376459</v>
      </c>
      <c r="H43" s="69"/>
      <c r="I43" s="69"/>
      <c r="J43" s="69"/>
      <c r="K43" s="72">
        <v>64.497746709054624</v>
      </c>
      <c r="L43" s="72">
        <v>59.914410039204668</v>
      </c>
      <c r="M43" s="72">
        <v>53.00814997022448</v>
      </c>
      <c r="N43" s="69"/>
      <c r="O43" s="71"/>
      <c r="P43" s="71"/>
      <c r="Q43" s="69"/>
      <c r="R43" s="69"/>
      <c r="S43" s="69"/>
      <c r="T43" s="72">
        <v>63.454354569578555</v>
      </c>
      <c r="U43" s="69"/>
      <c r="V43" s="69"/>
      <c r="W43" s="69"/>
      <c r="X43" s="72">
        <v>50.35841779962697</v>
      </c>
      <c r="Y43" s="69"/>
      <c r="Z43" s="69"/>
      <c r="AA43" s="69"/>
      <c r="AB43" s="72">
        <v>46.367287618767541</v>
      </c>
      <c r="AC43" s="72">
        <v>74.263687649247942</v>
      </c>
      <c r="AD43" s="72">
        <v>66.081809280273859</v>
      </c>
      <c r="AE43" s="72">
        <v>62.587367820129778</v>
      </c>
    </row>
    <row r="44" spans="1:31" x14ac:dyDescent="0.2">
      <c r="A44" s="42">
        <v>1987</v>
      </c>
      <c r="B44" s="72">
        <v>86.164347236191347</v>
      </c>
      <c r="C44" s="72">
        <v>92.436500842325358</v>
      </c>
      <c r="D44" s="69"/>
      <c r="E44" s="69"/>
      <c r="F44" s="69"/>
      <c r="G44" s="72">
        <v>76.207987611290093</v>
      </c>
      <c r="H44" s="69"/>
      <c r="I44" s="69"/>
      <c r="J44" s="69"/>
      <c r="K44" s="72">
        <v>67.465132473864287</v>
      </c>
      <c r="L44" s="72">
        <v>62.690554500271382</v>
      </c>
      <c r="M44" s="72">
        <v>59.227677452770507</v>
      </c>
      <c r="N44" s="69"/>
      <c r="O44" s="71"/>
      <c r="P44" s="71"/>
      <c r="Q44" s="69"/>
      <c r="R44" s="69"/>
      <c r="S44" s="69"/>
      <c r="T44" s="72">
        <v>68.107057461370701</v>
      </c>
      <c r="U44" s="69"/>
      <c r="V44" s="69"/>
      <c r="W44" s="69"/>
      <c r="X44" s="72">
        <v>55.745398020438891</v>
      </c>
      <c r="Y44" s="69"/>
      <c r="Z44" s="69"/>
      <c r="AA44" s="69"/>
      <c r="AB44" s="72">
        <v>51.599367344146245</v>
      </c>
      <c r="AC44" s="72">
        <v>77.580145699273672</v>
      </c>
      <c r="AD44" s="72">
        <v>69.804870198877182</v>
      </c>
      <c r="AE44" s="72">
        <v>66.518021312505326</v>
      </c>
    </row>
    <row r="45" spans="1:31" x14ac:dyDescent="0.2">
      <c r="A45" s="42">
        <v>1988</v>
      </c>
      <c r="B45" s="72">
        <v>88.815092307292602</v>
      </c>
      <c r="C45" s="72">
        <v>92.187209758748807</v>
      </c>
      <c r="D45" s="69"/>
      <c r="E45" s="69"/>
      <c r="F45" s="69"/>
      <c r="G45" s="72">
        <v>79.552144337417701</v>
      </c>
      <c r="H45" s="69"/>
      <c r="I45" s="69"/>
      <c r="J45" s="69"/>
      <c r="K45" s="72">
        <v>71.924673671857761</v>
      </c>
      <c r="L45" s="72">
        <v>67.082681539617127</v>
      </c>
      <c r="M45" s="72">
        <v>65.55895248932228</v>
      </c>
      <c r="N45" s="69"/>
      <c r="O45" s="71"/>
      <c r="P45" s="71"/>
      <c r="Q45" s="69"/>
      <c r="R45" s="69"/>
      <c r="S45" s="69"/>
      <c r="T45" s="72">
        <v>73.799898293750175</v>
      </c>
      <c r="U45" s="69"/>
      <c r="V45" s="69"/>
      <c r="W45" s="69"/>
      <c r="X45" s="72">
        <v>62.814435200791252</v>
      </c>
      <c r="Y45" s="69"/>
      <c r="Z45" s="69"/>
      <c r="AA45" s="69"/>
      <c r="AB45" s="72">
        <v>58.75800750431582</v>
      </c>
      <c r="AC45" s="72">
        <v>81.171131735826862</v>
      </c>
      <c r="AD45" s="72">
        <v>74.334925537670046</v>
      </c>
      <c r="AE45" s="72">
        <v>71.480650837233568</v>
      </c>
    </row>
    <row r="46" spans="1:31" x14ac:dyDescent="0.2">
      <c r="A46" s="42">
        <v>1989</v>
      </c>
      <c r="B46" s="72">
        <v>90.968011358038709</v>
      </c>
      <c r="C46" s="72">
        <v>94.112304988223698</v>
      </c>
      <c r="D46" s="69"/>
      <c r="E46" s="69"/>
      <c r="F46" s="69"/>
      <c r="G46" s="72">
        <v>82.937262875350939</v>
      </c>
      <c r="H46" s="69"/>
      <c r="I46" s="69"/>
      <c r="J46" s="69"/>
      <c r="K46" s="72">
        <v>78.174755677179945</v>
      </c>
      <c r="L46" s="72">
        <v>72.865561213558436</v>
      </c>
      <c r="M46" s="72">
        <v>71.897214513265993</v>
      </c>
      <c r="N46" s="69"/>
      <c r="O46" s="71"/>
      <c r="P46" s="71"/>
      <c r="Q46" s="69"/>
      <c r="R46" s="69"/>
      <c r="S46" s="69"/>
      <c r="T46" s="72">
        <v>80.260398604283736</v>
      </c>
      <c r="U46" s="69"/>
      <c r="V46" s="69"/>
      <c r="W46" s="69"/>
      <c r="X46" s="72">
        <v>70.902942860109647</v>
      </c>
      <c r="Y46" s="69"/>
      <c r="Z46" s="69"/>
      <c r="AA46" s="69"/>
      <c r="AB46" s="72">
        <v>67.454450164869527</v>
      </c>
      <c r="AC46" s="72">
        <v>84.108828337219748</v>
      </c>
      <c r="AD46" s="72">
        <v>79.438462965127187</v>
      </c>
      <c r="AE46" s="72">
        <v>77.466206571599898</v>
      </c>
    </row>
    <row r="47" spans="1:31" x14ac:dyDescent="0.2">
      <c r="A47" s="42">
        <v>1990</v>
      </c>
      <c r="B47" s="72">
        <v>93.273854114312385</v>
      </c>
      <c r="C47" s="72">
        <v>96.151229933607766</v>
      </c>
      <c r="D47" s="69"/>
      <c r="E47" s="69"/>
      <c r="F47" s="69"/>
      <c r="G47" s="72">
        <v>85.969869022442552</v>
      </c>
      <c r="H47" s="69"/>
      <c r="I47" s="69"/>
      <c r="J47" s="69"/>
      <c r="K47" s="72">
        <v>85.266557611333155</v>
      </c>
      <c r="L47" s="72">
        <v>80.459349425322571</v>
      </c>
      <c r="M47" s="72">
        <v>79.717028348549007</v>
      </c>
      <c r="N47" s="69"/>
      <c r="O47" s="71"/>
      <c r="P47" s="71"/>
      <c r="Q47" s="69"/>
      <c r="R47" s="69"/>
      <c r="S47" s="69"/>
      <c r="T47" s="72">
        <v>87.240916600563139</v>
      </c>
      <c r="U47" s="69"/>
      <c r="V47" s="69"/>
      <c r="W47" s="69"/>
      <c r="X47" s="72">
        <v>79.850918670540267</v>
      </c>
      <c r="Y47" s="69"/>
      <c r="Z47" s="69"/>
      <c r="AA47" s="69"/>
      <c r="AB47" s="72">
        <v>76.72755824309391</v>
      </c>
      <c r="AC47" s="72">
        <v>87.190998284024943</v>
      </c>
      <c r="AD47" s="72">
        <v>85.105669338065596</v>
      </c>
      <c r="AE47" s="72">
        <v>84.179982878489199</v>
      </c>
    </row>
    <row r="48" spans="1:31" x14ac:dyDescent="0.2">
      <c r="A48" s="42">
        <v>1991</v>
      </c>
      <c r="B48" s="72">
        <v>95.619402607494237</v>
      </c>
      <c r="C48" s="72">
        <v>98.476782442291992</v>
      </c>
      <c r="D48" s="69"/>
      <c r="E48" s="69"/>
      <c r="F48" s="69"/>
      <c r="G48" s="72">
        <v>90.145854357292549</v>
      </c>
      <c r="H48" s="69"/>
      <c r="I48" s="69"/>
      <c r="J48" s="69"/>
      <c r="K48" s="72">
        <v>93.324139480108443</v>
      </c>
      <c r="L48" s="72">
        <v>88.750648148456079</v>
      </c>
      <c r="M48" s="72">
        <v>86.969763232481313</v>
      </c>
      <c r="N48" s="69"/>
      <c r="O48" s="71"/>
      <c r="P48" s="71"/>
      <c r="Q48" s="69"/>
      <c r="R48" s="69"/>
      <c r="S48" s="69"/>
      <c r="T48" s="72">
        <v>92.794443153441733</v>
      </c>
      <c r="U48" s="69"/>
      <c r="V48" s="69"/>
      <c r="W48" s="69"/>
      <c r="X48" s="72">
        <v>87.727904931541872</v>
      </c>
      <c r="Y48" s="69"/>
      <c r="Z48" s="69"/>
      <c r="AA48" s="69"/>
      <c r="AB48" s="72">
        <v>85.79419189374812</v>
      </c>
      <c r="AC48" s="72">
        <v>90.342758133139895</v>
      </c>
      <c r="AD48" s="72">
        <v>90.916978454355558</v>
      </c>
      <c r="AE48" s="72">
        <v>91.059721495845253</v>
      </c>
    </row>
    <row r="49" spans="1:31" x14ac:dyDescent="0.2">
      <c r="A49" s="42">
        <v>1992</v>
      </c>
      <c r="B49" s="72">
        <v>98.061471652054678</v>
      </c>
      <c r="C49" s="72">
        <v>99.860875683523858</v>
      </c>
      <c r="D49" s="69"/>
      <c r="E49" s="69"/>
      <c r="F49" s="69"/>
      <c r="G49" s="72">
        <v>94.741677161507539</v>
      </c>
      <c r="H49" s="69"/>
      <c r="I49" s="69"/>
      <c r="J49" s="69"/>
      <c r="K49" s="72">
        <v>98.169641637017577</v>
      </c>
      <c r="L49" s="72">
        <v>95.440010829753334</v>
      </c>
      <c r="M49" s="72">
        <v>94.269982368411931</v>
      </c>
      <c r="N49" s="69"/>
      <c r="O49" s="71"/>
      <c r="P49" s="71"/>
      <c r="Q49" s="69"/>
      <c r="R49" s="69"/>
      <c r="S49" s="69"/>
      <c r="T49" s="72">
        <v>97.131241121381294</v>
      </c>
      <c r="U49" s="69"/>
      <c r="V49" s="69"/>
      <c r="W49" s="69"/>
      <c r="X49" s="72">
        <v>94.90621466906056</v>
      </c>
      <c r="Y49" s="69"/>
      <c r="Z49" s="69"/>
      <c r="AA49" s="69"/>
      <c r="AB49" s="72">
        <v>94.277415759851351</v>
      </c>
      <c r="AC49" s="72">
        <v>94.584993149669472</v>
      </c>
      <c r="AD49" s="72">
        <v>95.992455894854544</v>
      </c>
      <c r="AE49" s="72">
        <v>96.509076073963058</v>
      </c>
    </row>
    <row r="50" spans="1:31" x14ac:dyDescent="0.2">
      <c r="A50" s="42">
        <v>1993</v>
      </c>
      <c r="B50" s="72">
        <v>100</v>
      </c>
      <c r="C50" s="72">
        <v>100</v>
      </c>
      <c r="D50" s="69"/>
      <c r="E50" s="69"/>
      <c r="F50" s="69"/>
      <c r="G50" s="72">
        <v>100</v>
      </c>
      <c r="H50" s="69"/>
      <c r="I50" s="69"/>
      <c r="J50" s="69"/>
      <c r="K50" s="72">
        <v>100</v>
      </c>
      <c r="L50" s="72">
        <v>100</v>
      </c>
      <c r="M50" s="72">
        <v>100</v>
      </c>
      <c r="N50" s="69"/>
      <c r="O50" s="71"/>
      <c r="P50" s="71"/>
      <c r="Q50" s="69"/>
      <c r="R50" s="69"/>
      <c r="S50" s="69"/>
      <c r="T50" s="72">
        <v>100</v>
      </c>
      <c r="U50" s="69"/>
      <c r="V50" s="69"/>
      <c r="W50" s="69"/>
      <c r="X50" s="72">
        <v>100</v>
      </c>
      <c r="Y50" s="69"/>
      <c r="Z50" s="69"/>
      <c r="AA50" s="69"/>
      <c r="AB50" s="72">
        <v>100</v>
      </c>
      <c r="AC50" s="72">
        <v>100</v>
      </c>
      <c r="AD50" s="72">
        <v>100</v>
      </c>
      <c r="AE50" s="72">
        <v>100</v>
      </c>
    </row>
    <row r="51" spans="1:31" x14ac:dyDescent="0.2">
      <c r="A51" s="42">
        <v>1994</v>
      </c>
      <c r="B51" s="72">
        <v>101.47278275790539</v>
      </c>
      <c r="C51" s="72">
        <v>99.577300245160274</v>
      </c>
      <c r="D51" s="69"/>
      <c r="E51" s="69"/>
      <c r="F51" s="69"/>
      <c r="G51" s="72">
        <v>106.09197438295318</v>
      </c>
      <c r="H51" s="69"/>
      <c r="I51" s="69"/>
      <c r="J51" s="69"/>
      <c r="K51" s="72">
        <v>100.4228455090327</v>
      </c>
      <c r="L51" s="72">
        <v>103.00604364086165</v>
      </c>
      <c r="M51" s="72">
        <v>106.30465417614035</v>
      </c>
      <c r="N51" s="69"/>
      <c r="O51" s="71"/>
      <c r="P51" s="71"/>
      <c r="Q51" s="69"/>
      <c r="R51" s="69"/>
      <c r="S51" s="69"/>
      <c r="T51" s="72">
        <v>100.92548664861805</v>
      </c>
      <c r="U51" s="69"/>
      <c r="V51" s="69"/>
      <c r="W51" s="69"/>
      <c r="X51" s="72">
        <v>103.02708788375791</v>
      </c>
      <c r="Y51" s="69"/>
      <c r="Z51" s="69"/>
      <c r="AA51" s="69"/>
      <c r="AB51" s="72">
        <v>103.78453059560123</v>
      </c>
      <c r="AC51" s="72">
        <v>105.32314645478874</v>
      </c>
      <c r="AD51" s="72">
        <v>103.23731624870699</v>
      </c>
      <c r="AE51" s="72">
        <v>102.42401048925132</v>
      </c>
    </row>
    <row r="52" spans="1:31" x14ac:dyDescent="0.2">
      <c r="A52" s="42">
        <v>1995</v>
      </c>
      <c r="B52" s="72">
        <v>102.69631328926863</v>
      </c>
      <c r="C52" s="72">
        <v>99.857773999376292</v>
      </c>
      <c r="D52" s="69"/>
      <c r="E52" s="69"/>
      <c r="F52" s="69"/>
      <c r="G52" s="72">
        <v>112.53530393468372</v>
      </c>
      <c r="H52" s="69"/>
      <c r="I52" s="69"/>
      <c r="J52" s="69"/>
      <c r="K52" s="72">
        <v>101.54030042198276</v>
      </c>
      <c r="L52" s="72">
        <v>106.14649047257963</v>
      </c>
      <c r="M52" s="72">
        <v>112.15333146875071</v>
      </c>
      <c r="N52" s="69"/>
      <c r="O52" s="71"/>
      <c r="P52" s="71"/>
      <c r="Q52" s="69"/>
      <c r="R52" s="69"/>
      <c r="S52" s="69"/>
      <c r="T52" s="72">
        <v>102.53036219362549</v>
      </c>
      <c r="U52" s="69"/>
      <c r="V52" s="69"/>
      <c r="W52" s="69"/>
      <c r="X52" s="72">
        <v>105.50324511350432</v>
      </c>
      <c r="Y52" s="69"/>
      <c r="Z52" s="69"/>
      <c r="AA52" s="69"/>
      <c r="AB52" s="72">
        <v>107.31374993078342</v>
      </c>
      <c r="AC52" s="72">
        <v>110.31267569588586</v>
      </c>
      <c r="AD52" s="72">
        <v>106.52711203199007</v>
      </c>
      <c r="AE52" s="72">
        <v>105.04154035918546</v>
      </c>
    </row>
    <row r="53" spans="1:31" x14ac:dyDescent="0.2">
      <c r="M53" s="77"/>
    </row>
    <row r="54" spans="1:31" x14ac:dyDescent="0.2">
      <c r="M54" s="77"/>
    </row>
    <row r="55" spans="1:31" x14ac:dyDescent="0.2">
      <c r="M55" s="77"/>
    </row>
    <row r="56" spans="1:31" x14ac:dyDescent="0.2">
      <c r="M56" s="77"/>
    </row>
    <row r="57" spans="1:31" x14ac:dyDescent="0.2">
      <c r="M57" s="77"/>
    </row>
    <row r="58" spans="1:31" x14ac:dyDescent="0.2">
      <c r="M58" s="77"/>
    </row>
    <row r="59" spans="1:31" x14ac:dyDescent="0.2">
      <c r="M59" s="77"/>
    </row>
    <row r="60" spans="1:31" x14ac:dyDescent="0.2">
      <c r="M60" s="77"/>
    </row>
    <row r="61" spans="1:31" x14ac:dyDescent="0.2">
      <c r="M61" s="77"/>
    </row>
    <row r="62" spans="1:31" x14ac:dyDescent="0.2">
      <c r="M62" s="77"/>
    </row>
    <row r="63" spans="1:31" x14ac:dyDescent="0.2">
      <c r="M63" s="77"/>
    </row>
    <row r="64" spans="1:31" x14ac:dyDescent="0.2">
      <c r="M64" s="77"/>
    </row>
    <row r="65" spans="13:13" x14ac:dyDescent="0.2">
      <c r="M65" s="77"/>
    </row>
    <row r="66" spans="13:13" x14ac:dyDescent="0.2">
      <c r="M66" s="77"/>
    </row>
    <row r="67" spans="13:13" x14ac:dyDescent="0.2">
      <c r="M67" s="77"/>
    </row>
    <row r="68" spans="13:13" x14ac:dyDescent="0.2">
      <c r="M68" s="77"/>
    </row>
    <row r="69" spans="13:13" x14ac:dyDescent="0.2">
      <c r="M69" s="77"/>
    </row>
    <row r="70" spans="13:13" x14ac:dyDescent="0.2">
      <c r="M70" s="77"/>
    </row>
    <row r="71" spans="13:13" x14ac:dyDescent="0.2">
      <c r="M71" s="77"/>
    </row>
    <row r="72" spans="13:13" x14ac:dyDescent="0.2">
      <c r="M72" s="77"/>
    </row>
    <row r="73" spans="13:13" x14ac:dyDescent="0.2">
      <c r="M73" s="77"/>
    </row>
    <row r="74" spans="13:13" x14ac:dyDescent="0.2">
      <c r="M74" s="77"/>
    </row>
    <row r="75" spans="13:13" x14ac:dyDescent="0.2">
      <c r="M75" s="77"/>
    </row>
    <row r="76" spans="13:13" x14ac:dyDescent="0.2">
      <c r="M76" s="77"/>
    </row>
    <row r="77" spans="13:13" x14ac:dyDescent="0.2">
      <c r="M77" s="77"/>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4"/>
  <sheetViews>
    <sheetView workbookViewId="0">
      <pane xSplit="1" ySplit="6" topLeftCell="B7" activePane="bottomRight" state="frozen"/>
      <selection activeCell="B52" sqref="B52"/>
      <selection pane="topRight" activeCell="B52" sqref="B52"/>
      <selection pane="bottomLeft" activeCell="B52" sqref="B52"/>
      <selection pane="bottomRight"/>
    </sheetView>
  </sheetViews>
  <sheetFormatPr defaultRowHeight="12.75" x14ac:dyDescent="0.2"/>
  <cols>
    <col min="1" max="16384" width="9.140625" style="42"/>
  </cols>
  <sheetData>
    <row r="1" spans="1:31" x14ac:dyDescent="0.2">
      <c r="A1" s="97" t="s">
        <v>184</v>
      </c>
      <c r="C1" s="76" t="s">
        <v>141</v>
      </c>
    </row>
    <row r="2" spans="1:31" x14ac:dyDescent="0.2">
      <c r="C2" s="43" t="s">
        <v>137</v>
      </c>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7">
        <v>0.45324689491181086</v>
      </c>
      <c r="C7" s="77">
        <v>0.38507104325491515</v>
      </c>
      <c r="D7" s="77">
        <v>0.18612021556533132</v>
      </c>
      <c r="E7" s="77">
        <v>0.52665130939969418</v>
      </c>
      <c r="F7" s="77">
        <v>0.62140114043705896</v>
      </c>
      <c r="G7" s="77">
        <v>0.40391385649471856</v>
      </c>
      <c r="H7" s="69"/>
      <c r="I7" s="69"/>
      <c r="J7" s="69"/>
      <c r="K7" s="77">
        <v>0.6452291191302385</v>
      </c>
      <c r="L7" s="77">
        <v>0.94400208793604912</v>
      </c>
      <c r="M7" s="77">
        <v>0.64825555917711308</v>
      </c>
      <c r="N7" s="77">
        <v>0.65107864198420762</v>
      </c>
      <c r="O7" s="79">
        <v>0.63224024549603186</v>
      </c>
      <c r="P7" s="79">
        <v>0.7124491733351338</v>
      </c>
      <c r="Q7" s="77">
        <v>0.65933210687624877</v>
      </c>
      <c r="R7" s="77">
        <v>0.67417552926054958</v>
      </c>
      <c r="S7" s="77">
        <v>0.62491392107817478</v>
      </c>
      <c r="T7" s="77">
        <v>0.6114706277358456</v>
      </c>
      <c r="U7" s="77">
        <v>0.57390446559198083</v>
      </c>
      <c r="V7" s="77">
        <v>0.59886237024438982</v>
      </c>
      <c r="W7" s="77">
        <v>0.83294376043173379</v>
      </c>
      <c r="X7" s="77">
        <v>0.54331895480944215</v>
      </c>
      <c r="Y7" s="77">
        <v>0.50747350800134505</v>
      </c>
      <c r="Z7" s="77">
        <v>0.76134663780445389</v>
      </c>
      <c r="AA7" s="77">
        <v>0.48004868199468698</v>
      </c>
      <c r="AB7" s="77">
        <v>0.80910321158347098</v>
      </c>
      <c r="AC7" s="77">
        <v>0.80290124308035526</v>
      </c>
      <c r="AD7" s="77">
        <v>0.6295579258702203</v>
      </c>
      <c r="AE7" s="77">
        <v>0.62403470305501907</v>
      </c>
    </row>
    <row r="8" spans="1:31" x14ac:dyDescent="0.2">
      <c r="A8" s="42">
        <v>1951</v>
      </c>
      <c r="B8" s="77">
        <v>0.40305281953463712</v>
      </c>
      <c r="C8" s="77">
        <v>0.39457660726767069</v>
      </c>
      <c r="D8" s="77">
        <v>0.19586425156764142</v>
      </c>
      <c r="E8" s="77">
        <v>0.55221754727359196</v>
      </c>
      <c r="F8" s="77">
        <v>0.58640241898760137</v>
      </c>
      <c r="G8" s="77">
        <v>0.38977938634193549</v>
      </c>
      <c r="H8" s="69"/>
      <c r="I8" s="69"/>
      <c r="J8" s="69"/>
      <c r="K8" s="77">
        <v>0.64992511967533284</v>
      </c>
      <c r="L8" s="77">
        <v>0.94711567806196062</v>
      </c>
      <c r="M8" s="77">
        <v>0.64910982574465959</v>
      </c>
      <c r="N8" s="77">
        <v>0.65488601688936265</v>
      </c>
      <c r="O8" s="79">
        <v>0.65059244251801795</v>
      </c>
      <c r="P8" s="79">
        <v>0.70730216439182192</v>
      </c>
      <c r="Q8" s="77">
        <v>0.59112072202632426</v>
      </c>
      <c r="R8" s="77">
        <v>0.66659378572293371</v>
      </c>
      <c r="S8" s="77">
        <v>0.61623893419526865</v>
      </c>
      <c r="T8" s="77">
        <v>0.60676643738968372</v>
      </c>
      <c r="U8" s="77">
        <v>0.56666372872726412</v>
      </c>
      <c r="V8" s="77">
        <v>0.5964379002586595</v>
      </c>
      <c r="W8" s="77">
        <v>0.8349284758102935</v>
      </c>
      <c r="X8" s="77">
        <v>0.53585567595940486</v>
      </c>
      <c r="Y8" s="77">
        <v>0.48807008080150072</v>
      </c>
      <c r="Z8" s="77">
        <v>0.80506208488906017</v>
      </c>
      <c r="AA8" s="77">
        <v>0.47300958848062297</v>
      </c>
      <c r="AB8" s="77">
        <v>0.8174476593701846</v>
      </c>
      <c r="AC8" s="77">
        <v>0.80784265739058225</v>
      </c>
      <c r="AD8" s="77">
        <v>0.62997542160779185</v>
      </c>
      <c r="AE8" s="77">
        <v>0.62168829433904627</v>
      </c>
    </row>
    <row r="9" spans="1:31" x14ac:dyDescent="0.2">
      <c r="A9" s="42">
        <v>1952</v>
      </c>
      <c r="B9" s="77">
        <v>0.41569287795388654</v>
      </c>
      <c r="C9" s="77">
        <v>0.41259994010678669</v>
      </c>
      <c r="D9" s="77">
        <v>0.20916799051733029</v>
      </c>
      <c r="E9" s="77">
        <v>0.58655051880259712</v>
      </c>
      <c r="F9" s="77">
        <v>0.66761112757525631</v>
      </c>
      <c r="G9" s="77">
        <v>0.39136416809295127</v>
      </c>
      <c r="H9" s="69"/>
      <c r="I9" s="69"/>
      <c r="J9" s="69"/>
      <c r="K9" s="77">
        <v>0.6733382059599814</v>
      </c>
      <c r="L9" s="77">
        <v>0.93674773083982465</v>
      </c>
      <c r="M9" s="77">
        <v>0.65136649598905971</v>
      </c>
      <c r="N9" s="77">
        <v>0.65832895209462639</v>
      </c>
      <c r="O9" s="79">
        <v>0.63520963587401946</v>
      </c>
      <c r="P9" s="79">
        <v>0.75554612231280949</v>
      </c>
      <c r="Q9" s="77">
        <v>0.63910400212472729</v>
      </c>
      <c r="R9" s="77">
        <v>0.68134554034416761</v>
      </c>
      <c r="S9" s="77">
        <v>0.61710528220700989</v>
      </c>
      <c r="T9" s="77">
        <v>0.61577978327530869</v>
      </c>
      <c r="U9" s="77">
        <v>0.59081758215083413</v>
      </c>
      <c r="V9" s="77">
        <v>0.59499939639685129</v>
      </c>
      <c r="W9" s="77">
        <v>0.83770532525951769</v>
      </c>
      <c r="X9" s="77">
        <v>0.54353253887181974</v>
      </c>
      <c r="Y9" s="77">
        <v>0.50108190576863232</v>
      </c>
      <c r="Z9" s="77">
        <v>0.77120505633122671</v>
      </c>
      <c r="AA9" s="77">
        <v>0.49001248762313865</v>
      </c>
      <c r="AB9" s="77">
        <v>0.83315250463411727</v>
      </c>
      <c r="AC9" s="77">
        <v>0.80785732938678778</v>
      </c>
      <c r="AD9" s="77">
        <v>0.64164739010027994</v>
      </c>
      <c r="AE9" s="77">
        <v>0.63736690874442603</v>
      </c>
    </row>
    <row r="10" spans="1:31" x14ac:dyDescent="0.2">
      <c r="A10" s="42">
        <v>1953</v>
      </c>
      <c r="B10" s="77">
        <v>0.43444341916608542</v>
      </c>
      <c r="C10" s="77">
        <v>0.40498812796900374</v>
      </c>
      <c r="D10" s="77">
        <v>0.20674541644193203</v>
      </c>
      <c r="E10" s="77">
        <v>0.60946275096363711</v>
      </c>
      <c r="F10" s="77">
        <v>0.61869704496083167</v>
      </c>
      <c r="G10" s="77">
        <v>0.38398573837538336</v>
      </c>
      <c r="H10" s="69"/>
      <c r="I10" s="69"/>
      <c r="J10" s="69"/>
      <c r="K10" s="77">
        <v>0.68632838893792703</v>
      </c>
      <c r="L10" s="77">
        <v>0.94433998192185209</v>
      </c>
      <c r="M10" s="77">
        <v>0.65506291434182584</v>
      </c>
      <c r="N10" s="77">
        <v>0.6701058664754318</v>
      </c>
      <c r="O10" s="79">
        <v>0.64222257110384973</v>
      </c>
      <c r="P10" s="79">
        <v>0.82690240735681286</v>
      </c>
      <c r="Q10" s="77">
        <v>0.63935126677482401</v>
      </c>
      <c r="R10" s="77">
        <v>0.68656222752079288</v>
      </c>
      <c r="S10" s="77">
        <v>0.60076370087368103</v>
      </c>
      <c r="T10" s="77">
        <v>0.63673854496015214</v>
      </c>
      <c r="U10" s="77">
        <v>0.61295862992013395</v>
      </c>
      <c r="V10" s="77">
        <v>0.61503142764960672</v>
      </c>
      <c r="W10" s="77">
        <v>0.85775732664786286</v>
      </c>
      <c r="X10" s="77">
        <v>0.52749456637438963</v>
      </c>
      <c r="Y10" s="77">
        <v>0.48302185457098212</v>
      </c>
      <c r="Z10" s="77">
        <v>0.73683648447473327</v>
      </c>
      <c r="AA10" s="77">
        <v>0.48586286590400762</v>
      </c>
      <c r="AB10" s="77">
        <v>0.82397596774314463</v>
      </c>
      <c r="AC10" s="77">
        <v>0.80186530694386637</v>
      </c>
      <c r="AD10" s="77">
        <v>0.64801746272068939</v>
      </c>
      <c r="AE10" s="77">
        <v>0.64870587674263414</v>
      </c>
    </row>
    <row r="11" spans="1:31" x14ac:dyDescent="0.2">
      <c r="A11" s="42">
        <v>1954</v>
      </c>
      <c r="B11" s="77">
        <v>0.42821412857089475</v>
      </c>
      <c r="C11" s="77">
        <v>0.37900542170698981</v>
      </c>
      <c r="D11" s="77">
        <v>0.1975954108784298</v>
      </c>
      <c r="E11" s="77">
        <v>0.56467789316091399</v>
      </c>
      <c r="F11" s="77">
        <v>0.66708232668212752</v>
      </c>
      <c r="G11" s="77">
        <v>0.36723837643480994</v>
      </c>
      <c r="H11" s="69"/>
      <c r="I11" s="69"/>
      <c r="J11" s="69"/>
      <c r="K11" s="77">
        <v>0.68798123294707492</v>
      </c>
      <c r="L11" s="77">
        <v>0.92767442104875431</v>
      </c>
      <c r="M11" s="77">
        <v>0.66931654358394954</v>
      </c>
      <c r="N11" s="77">
        <v>0.68800995212543226</v>
      </c>
      <c r="O11" s="79">
        <v>0.67622502470981283</v>
      </c>
      <c r="P11" s="79">
        <v>0.87560531347267878</v>
      </c>
      <c r="Q11" s="77">
        <v>0.67625060391220282</v>
      </c>
      <c r="R11" s="77">
        <v>0.67692850165400065</v>
      </c>
      <c r="S11" s="77">
        <v>0.61045469486211512</v>
      </c>
      <c r="T11" s="77">
        <v>0.63966430615343273</v>
      </c>
      <c r="U11" s="77">
        <v>0.62257955110667751</v>
      </c>
      <c r="V11" s="77">
        <v>0.61499633072175264</v>
      </c>
      <c r="W11" s="77">
        <v>0.84912729478640436</v>
      </c>
      <c r="X11" s="77">
        <v>0.52965138663392242</v>
      </c>
      <c r="Y11" s="77">
        <v>0.50013611077078446</v>
      </c>
      <c r="Z11" s="77">
        <v>0.73045363204511837</v>
      </c>
      <c r="AA11" s="77">
        <v>0.47019296933089683</v>
      </c>
      <c r="AB11" s="77">
        <v>0.81554713326042239</v>
      </c>
      <c r="AC11" s="77">
        <v>0.8060336230248718</v>
      </c>
      <c r="AD11" s="77">
        <v>0.64457709611854452</v>
      </c>
      <c r="AE11" s="77">
        <v>0.646044242780343</v>
      </c>
    </row>
    <row r="12" spans="1:31" x14ac:dyDescent="0.2">
      <c r="A12" s="42">
        <v>1955</v>
      </c>
      <c r="B12" s="77">
        <v>0.44237977681864288</v>
      </c>
      <c r="C12" s="77">
        <v>0.36139047158692011</v>
      </c>
      <c r="D12" s="77">
        <v>0.19250979822906081</v>
      </c>
      <c r="E12" s="77">
        <v>0.50581437644721339</v>
      </c>
      <c r="F12" s="77">
        <v>0.66628912534243412</v>
      </c>
      <c r="G12" s="77">
        <v>0.35835271775862354</v>
      </c>
      <c r="H12" s="69"/>
      <c r="I12" s="69"/>
      <c r="J12" s="69"/>
      <c r="K12" s="77">
        <v>0.66128037933789163</v>
      </c>
      <c r="L12" s="77">
        <v>0.90143468094617207</v>
      </c>
      <c r="M12" s="77">
        <v>0.65315390456453171</v>
      </c>
      <c r="N12" s="77">
        <v>0.66766693759051021</v>
      </c>
      <c r="O12" s="79">
        <v>0.64480496038715207</v>
      </c>
      <c r="P12" s="79">
        <v>0.8306732934421156</v>
      </c>
      <c r="Q12" s="77">
        <v>0.63288377124267825</v>
      </c>
      <c r="R12" s="77">
        <v>0.67379503154560749</v>
      </c>
      <c r="S12" s="77">
        <v>0.60407309667277886</v>
      </c>
      <c r="T12" s="77">
        <v>0.62748706426217093</v>
      </c>
      <c r="U12" s="77">
        <v>0.58671911194169035</v>
      </c>
      <c r="V12" s="77">
        <v>0.618184578298974</v>
      </c>
      <c r="W12" s="77">
        <v>0.84985340823622468</v>
      </c>
      <c r="X12" s="77">
        <v>0.52779892612965862</v>
      </c>
      <c r="Y12" s="77">
        <v>0.48968494834948889</v>
      </c>
      <c r="Z12" s="77">
        <v>0.76926137481717638</v>
      </c>
      <c r="AA12" s="77">
        <v>0.46875600688164165</v>
      </c>
      <c r="AB12" s="77">
        <v>0.80984373423549905</v>
      </c>
      <c r="AC12" s="77">
        <v>0.79914089378745279</v>
      </c>
      <c r="AD12" s="77">
        <v>0.63259829145762969</v>
      </c>
      <c r="AE12" s="77">
        <v>0.63179312661758158</v>
      </c>
    </row>
    <row r="13" spans="1:31" x14ac:dyDescent="0.2">
      <c r="A13" s="42">
        <v>1956</v>
      </c>
      <c r="B13" s="77">
        <v>0.44937425133793912</v>
      </c>
      <c r="C13" s="77">
        <v>0.36355954257293538</v>
      </c>
      <c r="D13" s="77">
        <v>0.20071490000682543</v>
      </c>
      <c r="E13" s="77">
        <v>0.51131534532230605</v>
      </c>
      <c r="F13" s="77">
        <v>0.60415502039978652</v>
      </c>
      <c r="G13" s="77">
        <v>0.35413403980068031</v>
      </c>
      <c r="H13" s="69"/>
      <c r="I13" s="69"/>
      <c r="J13" s="69"/>
      <c r="K13" s="77">
        <v>0.68337238482040341</v>
      </c>
      <c r="L13" s="77">
        <v>0.89017691167968238</v>
      </c>
      <c r="M13" s="77">
        <v>0.66007456655945707</v>
      </c>
      <c r="N13" s="77">
        <v>0.6787348714052811</v>
      </c>
      <c r="O13" s="79">
        <v>0.65972609011992556</v>
      </c>
      <c r="P13" s="79">
        <v>0.78297829182528089</v>
      </c>
      <c r="Q13" s="77">
        <v>0.69068320647479009</v>
      </c>
      <c r="R13" s="77">
        <v>0.68353436033385306</v>
      </c>
      <c r="S13" s="77">
        <v>0.60143345244759072</v>
      </c>
      <c r="T13" s="77">
        <v>0.63773374911473446</v>
      </c>
      <c r="U13" s="77">
        <v>0.59763184350672904</v>
      </c>
      <c r="V13" s="77">
        <v>0.62792241143198357</v>
      </c>
      <c r="W13" s="77">
        <v>0.86278280872155666</v>
      </c>
      <c r="X13" s="77">
        <v>0.53788800721166607</v>
      </c>
      <c r="Y13" s="77">
        <v>0.47616711096546227</v>
      </c>
      <c r="Z13" s="77">
        <v>0.88215850843980104</v>
      </c>
      <c r="AA13" s="77">
        <v>0.48368109267724096</v>
      </c>
      <c r="AB13" s="77">
        <v>0.79685384814744975</v>
      </c>
      <c r="AC13" s="77">
        <v>0.80569005029579677</v>
      </c>
      <c r="AD13" s="77">
        <v>0.64036467234754335</v>
      </c>
      <c r="AE13" s="77">
        <v>0.64346145078878603</v>
      </c>
    </row>
    <row r="14" spans="1:31" x14ac:dyDescent="0.2">
      <c r="A14" s="42">
        <v>1957</v>
      </c>
      <c r="B14" s="77">
        <v>0.45453744064146462</v>
      </c>
      <c r="C14" s="77">
        <v>0.38282151374745743</v>
      </c>
      <c r="D14" s="77">
        <v>0.2028292101986684</v>
      </c>
      <c r="E14" s="77">
        <v>0.53756813765495248</v>
      </c>
      <c r="F14" s="77">
        <v>0.72466378643549334</v>
      </c>
      <c r="G14" s="77">
        <v>0.34960341646614768</v>
      </c>
      <c r="H14" s="69"/>
      <c r="I14" s="69"/>
      <c r="J14" s="69"/>
      <c r="K14" s="77">
        <v>0.68523229172202715</v>
      </c>
      <c r="L14" s="77">
        <v>0.88220635367308842</v>
      </c>
      <c r="M14" s="77">
        <v>0.66181086476304962</v>
      </c>
      <c r="N14" s="77">
        <v>0.6868939290519005</v>
      </c>
      <c r="O14" s="79">
        <v>0.67251568239070003</v>
      </c>
      <c r="P14" s="79">
        <v>0.82612493147653498</v>
      </c>
      <c r="Q14" s="77">
        <v>0.74843652449013942</v>
      </c>
      <c r="R14" s="77">
        <v>0.67162242272968697</v>
      </c>
      <c r="S14" s="77">
        <v>0.59065144918932633</v>
      </c>
      <c r="T14" s="77">
        <v>0.63829993829975717</v>
      </c>
      <c r="U14" s="77">
        <v>0.60015914667791503</v>
      </c>
      <c r="V14" s="77">
        <v>0.62681048839390852</v>
      </c>
      <c r="W14" s="77">
        <v>0.85941163462233716</v>
      </c>
      <c r="X14" s="77">
        <v>0.54329673374767051</v>
      </c>
      <c r="Y14" s="77">
        <v>0.47432821194223007</v>
      </c>
      <c r="Z14" s="77">
        <v>0.91989669215608572</v>
      </c>
      <c r="AA14" s="77">
        <v>0.48896684248008243</v>
      </c>
      <c r="AB14" s="77">
        <v>0.79747469250940772</v>
      </c>
      <c r="AC14" s="77">
        <v>0.7983255464194644</v>
      </c>
      <c r="AD14" s="77">
        <v>0.63957796499241026</v>
      </c>
      <c r="AE14" s="77">
        <v>0.64644329393946487</v>
      </c>
    </row>
    <row r="15" spans="1:31" x14ac:dyDescent="0.2">
      <c r="A15" s="42">
        <v>1958</v>
      </c>
      <c r="B15" s="77">
        <v>0.40761907850198437</v>
      </c>
      <c r="C15" s="77">
        <v>0.37808884255228559</v>
      </c>
      <c r="D15" s="77">
        <v>0.19967977364250653</v>
      </c>
      <c r="E15" s="77">
        <v>0.54630379025179054</v>
      </c>
      <c r="F15" s="77">
        <v>0.73844486011454102</v>
      </c>
      <c r="G15" s="77">
        <v>0.35263354457830892</v>
      </c>
      <c r="H15" s="69"/>
      <c r="I15" s="69"/>
      <c r="J15" s="69"/>
      <c r="K15" s="77">
        <v>0.69651171562435188</v>
      </c>
      <c r="L15" s="77">
        <v>0.88420195660453327</v>
      </c>
      <c r="M15" s="77">
        <v>0.65445773716536015</v>
      </c>
      <c r="N15" s="77">
        <v>0.69161563250337021</v>
      </c>
      <c r="O15" s="79">
        <v>0.6896137562292497</v>
      </c>
      <c r="P15" s="79">
        <v>0.80669090047200132</v>
      </c>
      <c r="Q15" s="77">
        <v>0.7190458664508006</v>
      </c>
      <c r="R15" s="77">
        <v>0.6739490685598909</v>
      </c>
      <c r="S15" s="77">
        <v>0.56638047422412507</v>
      </c>
      <c r="T15" s="77">
        <v>0.64139621398649971</v>
      </c>
      <c r="U15" s="77">
        <v>0.6055349630655017</v>
      </c>
      <c r="V15" s="77">
        <v>0.62728557085814762</v>
      </c>
      <c r="W15" s="77">
        <v>0.86605187084225843</v>
      </c>
      <c r="X15" s="77">
        <v>0.54118029960651115</v>
      </c>
      <c r="Y15" s="77">
        <v>0.49028033838310259</v>
      </c>
      <c r="Z15" s="77">
        <v>0.80985631626952648</v>
      </c>
      <c r="AA15" s="77">
        <v>0.49195817129486236</v>
      </c>
      <c r="AB15" s="77">
        <v>0.80377697356516498</v>
      </c>
      <c r="AC15" s="77">
        <v>0.80137862293463602</v>
      </c>
      <c r="AD15" s="77">
        <v>0.6371415371065855</v>
      </c>
      <c r="AE15" s="77">
        <v>0.64531984368068052</v>
      </c>
    </row>
    <row r="16" spans="1:31" x14ac:dyDescent="0.2">
      <c r="A16" s="42">
        <v>1959</v>
      </c>
      <c r="B16" s="77">
        <v>0.44333592593741672</v>
      </c>
      <c r="C16" s="77">
        <v>0.38099429518870898</v>
      </c>
      <c r="D16" s="77">
        <v>0.20932816606640917</v>
      </c>
      <c r="E16" s="77">
        <v>0.59652308318612235</v>
      </c>
      <c r="F16" s="77">
        <v>0.63091663316691882</v>
      </c>
      <c r="G16" s="77">
        <v>0.33463301376319754</v>
      </c>
      <c r="H16" s="69"/>
      <c r="I16" s="69"/>
      <c r="J16" s="69"/>
      <c r="K16" s="77">
        <v>0.6777836547219187</v>
      </c>
      <c r="L16" s="77">
        <v>0.88512741157574237</v>
      </c>
      <c r="M16" s="77">
        <v>0.65157619615732965</v>
      </c>
      <c r="N16" s="77">
        <v>0.70192786254291983</v>
      </c>
      <c r="O16" s="79">
        <v>0.70138268150785854</v>
      </c>
      <c r="P16" s="79">
        <v>0.80715458694713671</v>
      </c>
      <c r="Q16" s="77">
        <v>0.68522231308610126</v>
      </c>
      <c r="R16" s="77">
        <v>0.69101677786574955</v>
      </c>
      <c r="S16" s="77">
        <v>0.54109121704987195</v>
      </c>
      <c r="T16" s="77">
        <v>0.63197830042560699</v>
      </c>
      <c r="U16" s="77">
        <v>0.59214800879146523</v>
      </c>
      <c r="V16" s="77">
        <v>0.62083463600722222</v>
      </c>
      <c r="W16" s="77">
        <v>0.85884089154998866</v>
      </c>
      <c r="X16" s="77">
        <v>0.5371307266493317</v>
      </c>
      <c r="Y16" s="77">
        <v>0.49774721703189212</v>
      </c>
      <c r="Z16" s="77">
        <v>0.77500594200382966</v>
      </c>
      <c r="AA16" s="77">
        <v>0.48461105249735276</v>
      </c>
      <c r="AB16" s="77">
        <v>0.79694720804257324</v>
      </c>
      <c r="AC16" s="77">
        <v>0.7898979514057064</v>
      </c>
      <c r="AD16" s="77">
        <v>0.62983723315842799</v>
      </c>
      <c r="AE16" s="77">
        <v>0.64023818684573486</v>
      </c>
    </row>
    <row r="17" spans="1:31" x14ac:dyDescent="0.2">
      <c r="A17" s="42">
        <v>1960</v>
      </c>
      <c r="B17" s="77">
        <v>0.4283034111355557</v>
      </c>
      <c r="C17" s="77">
        <v>0.35822852301516489</v>
      </c>
      <c r="D17" s="77">
        <v>0.20489634609225113</v>
      </c>
      <c r="E17" s="77">
        <v>0.54543927757900623</v>
      </c>
      <c r="F17" s="77">
        <v>0.53430411172601344</v>
      </c>
      <c r="G17" s="77">
        <v>0.32196387244210989</v>
      </c>
      <c r="H17" s="69"/>
      <c r="I17" s="69"/>
      <c r="J17" s="69"/>
      <c r="K17" s="77">
        <v>0.69340614156453095</v>
      </c>
      <c r="L17" s="77">
        <v>0.89523706867223107</v>
      </c>
      <c r="M17" s="77">
        <v>0.65943010151342429</v>
      </c>
      <c r="N17" s="77">
        <v>0.71571583900738089</v>
      </c>
      <c r="O17" s="79">
        <v>0.71717292569176128</v>
      </c>
      <c r="P17" s="79">
        <v>0.82702697805662662</v>
      </c>
      <c r="Q17" s="77">
        <v>0.69453099783471861</v>
      </c>
      <c r="R17" s="77">
        <v>0.7024622596798844</v>
      </c>
      <c r="S17" s="77">
        <v>0.54213235038793239</v>
      </c>
      <c r="T17" s="77">
        <v>0.65282696505901716</v>
      </c>
      <c r="U17" s="77">
        <v>0.6084626530042041</v>
      </c>
      <c r="V17" s="77">
        <v>0.64336140322537017</v>
      </c>
      <c r="W17" s="77">
        <v>0.88909293771700904</v>
      </c>
      <c r="X17" s="77">
        <v>0.54471008368674256</v>
      </c>
      <c r="Y17" s="77">
        <v>0.50104640777788456</v>
      </c>
      <c r="Z17" s="77">
        <v>0.7639614063169996</v>
      </c>
      <c r="AA17" s="77">
        <v>0.50828134091558907</v>
      </c>
      <c r="AB17" s="77">
        <v>0.80007261567531263</v>
      </c>
      <c r="AC17" s="77">
        <v>0.79985215391110098</v>
      </c>
      <c r="AD17" s="77">
        <v>0.63561143139613918</v>
      </c>
      <c r="AE17" s="77">
        <v>0.64891317574938823</v>
      </c>
    </row>
    <row r="18" spans="1:31" x14ac:dyDescent="0.2">
      <c r="A18" s="42">
        <v>1961</v>
      </c>
      <c r="B18" s="77">
        <v>0.43711772110061203</v>
      </c>
      <c r="C18" s="77">
        <v>0.35727320885876118</v>
      </c>
      <c r="D18" s="77">
        <v>0.20532780446363741</v>
      </c>
      <c r="E18" s="77">
        <v>0.53357400043934344</v>
      </c>
      <c r="F18" s="77">
        <v>0.56704222601006804</v>
      </c>
      <c r="G18" s="77">
        <v>0.32006905966176302</v>
      </c>
      <c r="H18" s="69"/>
      <c r="I18" s="69"/>
      <c r="J18" s="69"/>
      <c r="K18" s="77">
        <v>0.69184789230402177</v>
      </c>
      <c r="L18" s="77">
        <v>0.88409268582351308</v>
      </c>
      <c r="M18" s="77">
        <v>0.64170787430218823</v>
      </c>
      <c r="N18" s="77">
        <v>0.69822249652979618</v>
      </c>
      <c r="O18" s="79">
        <v>0.70435425131645335</v>
      </c>
      <c r="P18" s="79">
        <v>0.81374148676487312</v>
      </c>
      <c r="Q18" s="77">
        <v>0.69587450753345603</v>
      </c>
      <c r="R18" s="77">
        <v>0.67767375877713687</v>
      </c>
      <c r="S18" s="77">
        <v>0.53024560376036778</v>
      </c>
      <c r="T18" s="77">
        <v>0.64907205754974973</v>
      </c>
      <c r="U18" s="77">
        <v>0.61019623438990334</v>
      </c>
      <c r="V18" s="77">
        <v>0.63611607232925893</v>
      </c>
      <c r="W18" s="77">
        <v>0.87957739686928238</v>
      </c>
      <c r="X18" s="77">
        <v>0.55620558302943002</v>
      </c>
      <c r="Y18" s="77">
        <v>0.52800560445638256</v>
      </c>
      <c r="Z18" s="77">
        <v>0.77251662955627998</v>
      </c>
      <c r="AA18" s="77">
        <v>0.50245713727150954</v>
      </c>
      <c r="AB18" s="77">
        <v>0.79772560152169514</v>
      </c>
      <c r="AC18" s="77">
        <v>0.80628286281101902</v>
      </c>
      <c r="AD18" s="77">
        <v>0.63294718314593224</v>
      </c>
      <c r="AE18" s="77">
        <v>0.64655586829113443</v>
      </c>
    </row>
    <row r="19" spans="1:31" x14ac:dyDescent="0.2">
      <c r="A19" s="42">
        <v>1962</v>
      </c>
      <c r="B19" s="77">
        <v>0.44255852184787681</v>
      </c>
      <c r="C19" s="77">
        <v>0.35433802471686549</v>
      </c>
      <c r="D19" s="77">
        <v>0.20503779174586628</v>
      </c>
      <c r="E19" s="77">
        <v>0.52333106985781586</v>
      </c>
      <c r="F19" s="77">
        <v>0.57318711809592438</v>
      </c>
      <c r="G19" s="77">
        <v>0.31104882234588349</v>
      </c>
      <c r="H19" s="69"/>
      <c r="I19" s="69"/>
      <c r="J19" s="69"/>
      <c r="K19" s="77">
        <v>0.68246567030046246</v>
      </c>
      <c r="L19" s="77">
        <v>0.87992576235662578</v>
      </c>
      <c r="M19" s="77">
        <v>0.63610558558633856</v>
      </c>
      <c r="N19" s="77">
        <v>0.69372839941947795</v>
      </c>
      <c r="O19" s="79">
        <v>0.69544777282646542</v>
      </c>
      <c r="P19" s="79">
        <v>0.80905007248268446</v>
      </c>
      <c r="Q19" s="77">
        <v>0.65565877785887805</v>
      </c>
      <c r="R19" s="77">
        <v>0.68319513280633681</v>
      </c>
      <c r="S19" s="77">
        <v>0.52461777398067666</v>
      </c>
      <c r="T19" s="77">
        <v>0.64194379494960963</v>
      </c>
      <c r="U19" s="77">
        <v>0.60270121630058238</v>
      </c>
      <c r="V19" s="77">
        <v>0.62909271638632103</v>
      </c>
      <c r="W19" s="77">
        <v>0.87227835117544905</v>
      </c>
      <c r="X19" s="77">
        <v>0.56606421078174307</v>
      </c>
      <c r="Y19" s="77">
        <v>0.53553695785968758</v>
      </c>
      <c r="Z19" s="77">
        <v>0.78188118590658628</v>
      </c>
      <c r="AA19" s="77">
        <v>0.51623633869671981</v>
      </c>
      <c r="AB19" s="77">
        <v>0.79184364406863139</v>
      </c>
      <c r="AC19" s="77">
        <v>0.8038173026308878</v>
      </c>
      <c r="AD19" s="77">
        <v>0.6284182894919127</v>
      </c>
      <c r="AE19" s="77">
        <v>0.64286222230745937</v>
      </c>
    </row>
    <row r="20" spans="1:31" x14ac:dyDescent="0.2">
      <c r="A20" s="42">
        <v>1963</v>
      </c>
      <c r="B20" s="77">
        <v>0.44388552067310921</v>
      </c>
      <c r="C20" s="77">
        <v>0.34609931440557135</v>
      </c>
      <c r="D20" s="77">
        <v>0.20552606003382404</v>
      </c>
      <c r="E20" s="77">
        <v>0.50366842519306965</v>
      </c>
      <c r="F20" s="77">
        <v>0.52892107515008147</v>
      </c>
      <c r="G20" s="77">
        <v>0.31040567915002004</v>
      </c>
      <c r="H20" s="69"/>
      <c r="I20" s="69"/>
      <c r="J20" s="69"/>
      <c r="K20" s="77">
        <v>0.67265302518092751</v>
      </c>
      <c r="L20" s="77">
        <v>0.87610507782263791</v>
      </c>
      <c r="M20" s="77">
        <v>0.62112171092914548</v>
      </c>
      <c r="N20" s="77">
        <v>0.68343521220468961</v>
      </c>
      <c r="O20" s="79">
        <v>0.68517616009054361</v>
      </c>
      <c r="P20" s="79">
        <v>0.79391597500193511</v>
      </c>
      <c r="Q20" s="77">
        <v>0.64627308865368238</v>
      </c>
      <c r="R20" s="77">
        <v>0.67341019536166069</v>
      </c>
      <c r="S20" s="77">
        <v>0.50580182586330302</v>
      </c>
      <c r="T20" s="77">
        <v>0.64609118857163983</v>
      </c>
      <c r="U20" s="77">
        <v>0.60730806500050227</v>
      </c>
      <c r="V20" s="77">
        <v>0.6333846888856649</v>
      </c>
      <c r="W20" s="77">
        <v>0.86908539629090542</v>
      </c>
      <c r="X20" s="77">
        <v>0.57911558703491484</v>
      </c>
      <c r="Y20" s="77">
        <v>0.55372061406993822</v>
      </c>
      <c r="Z20" s="77">
        <v>0.82660731461449666</v>
      </c>
      <c r="AA20" s="77">
        <v>0.51130041664980153</v>
      </c>
      <c r="AB20" s="77">
        <v>0.78908979624989761</v>
      </c>
      <c r="AC20" s="77">
        <v>0.80222215232652516</v>
      </c>
      <c r="AD20" s="77">
        <v>0.62390489996901266</v>
      </c>
      <c r="AE20" s="77">
        <v>0.64029366280305655</v>
      </c>
    </row>
    <row r="21" spans="1:31" x14ac:dyDescent="0.2">
      <c r="A21" s="42">
        <v>1964</v>
      </c>
      <c r="B21" s="77">
        <v>0.48805986696038012</v>
      </c>
      <c r="C21" s="77">
        <v>0.34450266995889034</v>
      </c>
      <c r="D21" s="77">
        <v>0.20966889691178781</v>
      </c>
      <c r="E21" s="77">
        <v>0.50797647759488873</v>
      </c>
      <c r="F21" s="77">
        <v>0.49060346691247614</v>
      </c>
      <c r="G21" s="77">
        <v>0.31085121060899229</v>
      </c>
      <c r="H21" s="69"/>
      <c r="I21" s="69"/>
      <c r="J21" s="69"/>
      <c r="K21" s="77">
        <v>0.66851415459218833</v>
      </c>
      <c r="L21" s="77">
        <v>0.86769699945610146</v>
      </c>
      <c r="M21" s="77">
        <v>0.6186890353595329</v>
      </c>
      <c r="N21" s="77">
        <v>0.67891421782870542</v>
      </c>
      <c r="O21" s="79">
        <v>0.68332269722242645</v>
      </c>
      <c r="P21" s="79">
        <v>0.76572918477384566</v>
      </c>
      <c r="Q21" s="77">
        <v>0.64447961856001246</v>
      </c>
      <c r="R21" s="77">
        <v>0.6701557615918482</v>
      </c>
      <c r="S21" s="77">
        <v>0.50848567979702486</v>
      </c>
      <c r="T21" s="77">
        <v>0.63536638568465198</v>
      </c>
      <c r="U21" s="77">
        <v>0.59998022914449378</v>
      </c>
      <c r="V21" s="77">
        <v>0.61938712868269852</v>
      </c>
      <c r="W21" s="77">
        <v>0.86979592178809939</v>
      </c>
      <c r="X21" s="77">
        <v>0.58574975049392985</v>
      </c>
      <c r="Y21" s="77">
        <v>0.56195178876737728</v>
      </c>
      <c r="Z21" s="77">
        <v>0.8383125742483799</v>
      </c>
      <c r="AA21" s="77">
        <v>0.51569390690352401</v>
      </c>
      <c r="AB21" s="77">
        <v>0.78184003725281948</v>
      </c>
      <c r="AC21" s="77">
        <v>0.80238438585799243</v>
      </c>
      <c r="AD21" s="77">
        <v>0.62286890944100404</v>
      </c>
      <c r="AE21" s="77">
        <v>0.63930779079727551</v>
      </c>
    </row>
    <row r="22" spans="1:31" x14ac:dyDescent="0.2">
      <c r="A22" s="42">
        <v>1965</v>
      </c>
      <c r="B22" s="77">
        <v>0.45800046269351646</v>
      </c>
      <c r="C22" s="77">
        <v>0.33907880389169071</v>
      </c>
      <c r="D22" s="77">
        <v>0.20812900552310618</v>
      </c>
      <c r="E22" s="77">
        <v>0.52678401308073941</v>
      </c>
      <c r="F22" s="77">
        <v>0.43758273906417794</v>
      </c>
      <c r="G22" s="77">
        <v>0.31089461615524083</v>
      </c>
      <c r="H22" s="69"/>
      <c r="I22" s="69"/>
      <c r="J22" s="69"/>
      <c r="K22" s="77">
        <v>0.65671711994614168</v>
      </c>
      <c r="L22" s="77">
        <v>0.85753553965419926</v>
      </c>
      <c r="M22" s="77">
        <v>0.6111768269278165</v>
      </c>
      <c r="N22" s="77">
        <v>0.66435214131983222</v>
      </c>
      <c r="O22" s="79">
        <v>0.67329946077092184</v>
      </c>
      <c r="P22" s="79">
        <v>0.78077928181668776</v>
      </c>
      <c r="Q22" s="77">
        <v>0.61158368615900482</v>
      </c>
      <c r="R22" s="77">
        <v>0.65436760066886979</v>
      </c>
      <c r="S22" s="77">
        <v>0.51239073149253689</v>
      </c>
      <c r="T22" s="77">
        <v>0.63344824891601248</v>
      </c>
      <c r="U22" s="77">
        <v>0.59488977879315097</v>
      </c>
      <c r="V22" s="77">
        <v>0.6216713937954701</v>
      </c>
      <c r="W22" s="77">
        <v>0.86067198388823318</v>
      </c>
      <c r="X22" s="77">
        <v>0.57243681289128867</v>
      </c>
      <c r="Y22" s="77">
        <v>0.53756393564692861</v>
      </c>
      <c r="Z22" s="77">
        <v>0.84401521485534858</v>
      </c>
      <c r="AA22" s="77">
        <v>0.5121112482830722</v>
      </c>
      <c r="AB22" s="77">
        <v>0.78039635377595884</v>
      </c>
      <c r="AC22" s="77">
        <v>0.80111911683707226</v>
      </c>
      <c r="AD22" s="77">
        <v>0.61560829576580478</v>
      </c>
      <c r="AE22" s="77">
        <v>0.63118146840372358</v>
      </c>
    </row>
    <row r="23" spans="1:31" x14ac:dyDescent="0.2">
      <c r="A23" s="42">
        <v>1966</v>
      </c>
      <c r="B23" s="77">
        <v>0.44779827600051592</v>
      </c>
      <c r="C23" s="77">
        <v>0.33972382321183675</v>
      </c>
      <c r="D23" s="77">
        <v>0.21361618567146098</v>
      </c>
      <c r="E23" s="77">
        <v>0.51211305709203303</v>
      </c>
      <c r="F23" s="77">
        <v>0.4272850374611411</v>
      </c>
      <c r="G23" s="77">
        <v>0.31051862973857619</v>
      </c>
      <c r="H23" s="69"/>
      <c r="I23" s="69"/>
      <c r="J23" s="69"/>
      <c r="K23" s="77">
        <v>0.66773358987814768</v>
      </c>
      <c r="L23" s="77">
        <v>0.8573460151764799</v>
      </c>
      <c r="M23" s="77">
        <v>0.61264214927575833</v>
      </c>
      <c r="N23" s="77">
        <v>0.65953303700716925</v>
      </c>
      <c r="O23" s="79">
        <v>0.65081680315998991</v>
      </c>
      <c r="P23" s="79">
        <v>0.78591041873251866</v>
      </c>
      <c r="Q23" s="77">
        <v>0.60726644144379194</v>
      </c>
      <c r="R23" s="77">
        <v>0.65866094101010553</v>
      </c>
      <c r="S23" s="77">
        <v>0.52540404880150404</v>
      </c>
      <c r="T23" s="77">
        <v>0.63571078958944016</v>
      </c>
      <c r="U23" s="77">
        <v>0.59815406653508052</v>
      </c>
      <c r="V23" s="77">
        <v>0.62332905845333109</v>
      </c>
      <c r="W23" s="77">
        <v>0.8560493042787064</v>
      </c>
      <c r="X23" s="77">
        <v>0.55642843239681683</v>
      </c>
      <c r="Y23" s="77">
        <v>0.51872654671154361</v>
      </c>
      <c r="Z23" s="77">
        <v>0.77548009675574381</v>
      </c>
      <c r="AA23" s="77">
        <v>0.51881593654794522</v>
      </c>
      <c r="AB23" s="77">
        <v>0.78538362123356953</v>
      </c>
      <c r="AC23" s="77">
        <v>0.80339065345576499</v>
      </c>
      <c r="AD23" s="77">
        <v>0.62003322858130994</v>
      </c>
      <c r="AE23" s="77">
        <v>0.63541816711623089</v>
      </c>
    </row>
    <row r="24" spans="1:31" x14ac:dyDescent="0.2">
      <c r="A24" s="42">
        <v>1967</v>
      </c>
      <c r="B24" s="77">
        <v>0.47534371127969255</v>
      </c>
      <c r="C24" s="77">
        <v>0.33673690309842746</v>
      </c>
      <c r="D24" s="77">
        <v>0.20423104288757046</v>
      </c>
      <c r="E24" s="77">
        <v>0.57890223276714725</v>
      </c>
      <c r="F24" s="77">
        <v>0.41506535677069673</v>
      </c>
      <c r="G24" s="77">
        <v>0.31597126379409973</v>
      </c>
      <c r="H24" s="69"/>
      <c r="I24" s="69"/>
      <c r="J24" s="69"/>
      <c r="K24" s="77">
        <v>0.68307694037886812</v>
      </c>
      <c r="L24" s="77">
        <v>0.85597591056873112</v>
      </c>
      <c r="M24" s="77">
        <v>0.62223226279069221</v>
      </c>
      <c r="N24" s="77">
        <v>0.68371850592824668</v>
      </c>
      <c r="O24" s="79">
        <v>0.69539637239979701</v>
      </c>
      <c r="P24" s="79">
        <v>0.7875599241350304</v>
      </c>
      <c r="Q24" s="77">
        <v>0.65006077942106077</v>
      </c>
      <c r="R24" s="77">
        <v>0.67175335961935567</v>
      </c>
      <c r="S24" s="77">
        <v>0.51831209730216665</v>
      </c>
      <c r="T24" s="77">
        <v>0.63223491403152876</v>
      </c>
      <c r="U24" s="77">
        <v>0.59894886550087789</v>
      </c>
      <c r="V24" s="77">
        <v>0.61589606429217059</v>
      </c>
      <c r="W24" s="77">
        <v>0.84687699187140975</v>
      </c>
      <c r="X24" s="77">
        <v>0.5541074205487807</v>
      </c>
      <c r="Y24" s="77">
        <v>0.50949897491223894</v>
      </c>
      <c r="Z24" s="77">
        <v>0.78927800003644855</v>
      </c>
      <c r="AA24" s="77">
        <v>0.52244434742805024</v>
      </c>
      <c r="AB24" s="77">
        <v>0.79177377885411049</v>
      </c>
      <c r="AC24" s="77">
        <v>0.79839371226017153</v>
      </c>
      <c r="AD24" s="77">
        <v>0.62528676789041659</v>
      </c>
      <c r="AE24" s="77">
        <v>0.64230956305645259</v>
      </c>
    </row>
    <row r="25" spans="1:31" x14ac:dyDescent="0.2">
      <c r="A25" s="42">
        <v>1968</v>
      </c>
      <c r="B25" s="77">
        <v>0.48875195969173818</v>
      </c>
      <c r="C25" s="77">
        <v>0.33384717967742983</v>
      </c>
      <c r="D25" s="77">
        <v>0.20361549169865992</v>
      </c>
      <c r="E25" s="77">
        <v>0.5565369231283126</v>
      </c>
      <c r="F25" s="77">
        <v>0.42302037600724313</v>
      </c>
      <c r="G25" s="77">
        <v>0.31474074888706743</v>
      </c>
      <c r="H25" s="69"/>
      <c r="I25" s="69"/>
      <c r="J25" s="69"/>
      <c r="K25" s="77">
        <v>0.68129143391511437</v>
      </c>
      <c r="L25" s="77">
        <v>0.8702420441754638</v>
      </c>
      <c r="M25" s="77">
        <v>0.62883326422671648</v>
      </c>
      <c r="N25" s="77">
        <v>0.69565596265751506</v>
      </c>
      <c r="O25" s="79">
        <v>0.70307274247491636</v>
      </c>
      <c r="P25" s="79">
        <v>0.76217522970398799</v>
      </c>
      <c r="Q25" s="77">
        <v>0.69289860850013263</v>
      </c>
      <c r="R25" s="77">
        <v>0.68324838357865303</v>
      </c>
      <c r="S25" s="77">
        <v>0.51834361663694484</v>
      </c>
      <c r="T25" s="77">
        <v>0.62683575328518304</v>
      </c>
      <c r="U25" s="77">
        <v>0.5893294622454871</v>
      </c>
      <c r="V25" s="77">
        <v>0.61237124910107643</v>
      </c>
      <c r="W25" s="77">
        <v>0.84973272065155037</v>
      </c>
      <c r="X25" s="77">
        <v>0.56583636345010224</v>
      </c>
      <c r="Y25" s="77">
        <v>0.51592365661039774</v>
      </c>
      <c r="Z25" s="77">
        <v>0.81314046181436428</v>
      </c>
      <c r="AA25" s="77">
        <v>0.54185549431802282</v>
      </c>
      <c r="AB25" s="77">
        <v>0.79211451426478807</v>
      </c>
      <c r="AC25" s="77">
        <v>0.79977303226900798</v>
      </c>
      <c r="AD25" s="77">
        <v>0.62866966220891352</v>
      </c>
      <c r="AE25" s="77">
        <v>0.6439447427143975</v>
      </c>
    </row>
    <row r="26" spans="1:31" x14ac:dyDescent="0.2">
      <c r="A26" s="42">
        <v>1969</v>
      </c>
      <c r="B26" s="77">
        <v>0.46552915008986595</v>
      </c>
      <c r="C26" s="77">
        <v>0.35451258748386427</v>
      </c>
      <c r="D26" s="77">
        <v>0.20992994295993792</v>
      </c>
      <c r="E26" s="77">
        <v>0.57130202932704977</v>
      </c>
      <c r="F26" s="77">
        <v>0.48282933161335378</v>
      </c>
      <c r="G26" s="77">
        <v>0.31913293349677418</v>
      </c>
      <c r="H26" s="69"/>
      <c r="I26" s="69"/>
      <c r="J26" s="69"/>
      <c r="K26" s="77">
        <v>0.70019409796767662</v>
      </c>
      <c r="L26" s="77">
        <v>0.87724495619020204</v>
      </c>
      <c r="M26" s="77">
        <v>0.63496063876720643</v>
      </c>
      <c r="N26" s="77">
        <v>0.70407503504371471</v>
      </c>
      <c r="O26" s="79">
        <v>0.69372844689713775</v>
      </c>
      <c r="P26" s="79">
        <v>0.826360261619698</v>
      </c>
      <c r="Q26" s="77">
        <v>0.7129044100993337</v>
      </c>
      <c r="R26" s="77">
        <v>0.69123035171374592</v>
      </c>
      <c r="S26" s="77">
        <v>0.52557838510228838</v>
      </c>
      <c r="T26" s="77">
        <v>0.63714687099598966</v>
      </c>
      <c r="U26" s="77">
        <v>0.60271858585099936</v>
      </c>
      <c r="V26" s="77">
        <v>0.61914051999085595</v>
      </c>
      <c r="W26" s="77">
        <v>0.86399875382756985</v>
      </c>
      <c r="X26" s="77">
        <v>0.57375931771968069</v>
      </c>
      <c r="Y26" s="77">
        <v>0.52880738690764673</v>
      </c>
      <c r="Z26" s="77">
        <v>0.80373373549238136</v>
      </c>
      <c r="AA26" s="77">
        <v>0.55115978924715037</v>
      </c>
      <c r="AB26" s="77">
        <v>0.80807201234093384</v>
      </c>
      <c r="AC26" s="77">
        <v>0.80466000796627501</v>
      </c>
      <c r="AD26" s="77">
        <v>0.6386778744849515</v>
      </c>
      <c r="AE26" s="77">
        <v>0.65627071728377517</v>
      </c>
    </row>
    <row r="27" spans="1:31" x14ac:dyDescent="0.2">
      <c r="A27" s="42">
        <v>1970</v>
      </c>
      <c r="B27" s="77">
        <v>0.45702787879771845</v>
      </c>
      <c r="C27" s="77">
        <v>0.35019775242912804</v>
      </c>
      <c r="D27" s="77">
        <v>0.21210217766022016</v>
      </c>
      <c r="E27" s="77">
        <v>0.52114143734246332</v>
      </c>
      <c r="F27" s="77">
        <v>0.45919733871758917</v>
      </c>
      <c r="G27" s="77">
        <v>0.33696755911360832</v>
      </c>
      <c r="H27" s="69"/>
      <c r="I27" s="69"/>
      <c r="J27" s="69"/>
      <c r="K27" s="77">
        <v>0.7212898596414774</v>
      </c>
      <c r="L27" s="77">
        <v>0.88877335079922082</v>
      </c>
      <c r="M27" s="77">
        <v>0.64501465055022977</v>
      </c>
      <c r="N27" s="77">
        <v>0.70757115695106798</v>
      </c>
      <c r="O27" s="79">
        <v>0.69508731725781847</v>
      </c>
      <c r="P27" s="79">
        <v>0.80414025556580648</v>
      </c>
      <c r="Q27" s="77">
        <v>0.73669120750722505</v>
      </c>
      <c r="R27" s="77">
        <v>0.69343897386827358</v>
      </c>
      <c r="S27" s="77">
        <v>0.54896790408429463</v>
      </c>
      <c r="T27" s="77">
        <v>0.64856187917529506</v>
      </c>
      <c r="U27" s="77">
        <v>0.62006810865585571</v>
      </c>
      <c r="V27" s="77">
        <v>0.62605040210568186</v>
      </c>
      <c r="W27" s="77">
        <v>0.87136989701349321</v>
      </c>
      <c r="X27" s="77">
        <v>0.57950628844248475</v>
      </c>
      <c r="Y27" s="77">
        <v>0.5411863132060688</v>
      </c>
      <c r="Z27" s="77">
        <v>0.79022794455666279</v>
      </c>
      <c r="AA27" s="77">
        <v>0.55175883574137108</v>
      </c>
      <c r="AB27" s="77">
        <v>0.80388213117977358</v>
      </c>
      <c r="AC27" s="77">
        <v>0.81452909028591203</v>
      </c>
      <c r="AD27" s="77">
        <v>0.64932244016143847</v>
      </c>
      <c r="AE27" s="77">
        <v>0.66632858351975321</v>
      </c>
    </row>
    <row r="28" spans="1:31" x14ac:dyDescent="0.2">
      <c r="A28" s="42">
        <v>1971</v>
      </c>
      <c r="B28" s="77">
        <v>0.42960088794050405</v>
      </c>
      <c r="C28" s="77">
        <v>0.35662458404686609</v>
      </c>
      <c r="D28" s="77">
        <v>0.2135470887974962</v>
      </c>
      <c r="E28" s="77">
        <v>0.55841363107281661</v>
      </c>
      <c r="F28" s="77">
        <v>0.45244633173590959</v>
      </c>
      <c r="G28" s="77">
        <v>0.32561363278656363</v>
      </c>
      <c r="H28" s="69"/>
      <c r="I28" s="69"/>
      <c r="J28" s="69"/>
      <c r="K28" s="77">
        <v>0.69999793862714221</v>
      </c>
      <c r="L28" s="77">
        <v>0.88203551509930922</v>
      </c>
      <c r="M28" s="77">
        <v>0.64643351074418731</v>
      </c>
      <c r="N28" s="77">
        <v>0.70938159175568205</v>
      </c>
      <c r="O28" s="79">
        <v>0.71133571491880287</v>
      </c>
      <c r="P28" s="79">
        <v>0.82207475635388627</v>
      </c>
      <c r="Q28" s="77">
        <v>0.70283781002831314</v>
      </c>
      <c r="R28" s="77">
        <v>0.6983775206727445</v>
      </c>
      <c r="S28" s="77">
        <v>0.55121092904499391</v>
      </c>
      <c r="T28" s="77">
        <v>0.63952590391288189</v>
      </c>
      <c r="U28" s="77">
        <v>0.60934177500350228</v>
      </c>
      <c r="V28" s="77">
        <v>0.61759773588948874</v>
      </c>
      <c r="W28" s="77">
        <v>0.86162660774722166</v>
      </c>
      <c r="X28" s="77">
        <v>0.57069872622196005</v>
      </c>
      <c r="Y28" s="77">
        <v>0.56095898226162788</v>
      </c>
      <c r="Z28" s="77">
        <v>0.69065179395849063</v>
      </c>
      <c r="AA28" s="77">
        <v>0.54158831253466788</v>
      </c>
      <c r="AB28" s="77">
        <v>0.80029729970155949</v>
      </c>
      <c r="AC28" s="77">
        <v>0.8194275887133311</v>
      </c>
      <c r="AD28" s="77">
        <v>0.64083311190596515</v>
      </c>
      <c r="AE28" s="77">
        <v>0.65408449266282909</v>
      </c>
    </row>
    <row r="29" spans="1:31" x14ac:dyDescent="0.2">
      <c r="A29" s="42">
        <v>1972</v>
      </c>
      <c r="B29" s="77">
        <v>0.3942324840806315</v>
      </c>
      <c r="C29" s="77">
        <v>0.36762275089372309</v>
      </c>
      <c r="D29" s="77">
        <v>0.21359343516022761</v>
      </c>
      <c r="E29" s="77">
        <v>0.58991877971377948</v>
      </c>
      <c r="F29" s="77">
        <v>0.4687193706003871</v>
      </c>
      <c r="G29" s="77">
        <v>0.32424862178744074</v>
      </c>
      <c r="H29" s="69"/>
      <c r="I29" s="69"/>
      <c r="J29" s="69"/>
      <c r="K29" s="77">
        <v>0.69921431683329083</v>
      </c>
      <c r="L29" s="77">
        <v>0.86333323360040704</v>
      </c>
      <c r="M29" s="77">
        <v>0.64071327796391919</v>
      </c>
      <c r="N29" s="77">
        <v>0.69946853162446798</v>
      </c>
      <c r="O29" s="79">
        <v>0.6993610443952909</v>
      </c>
      <c r="P29" s="79">
        <v>0.81577983015956912</v>
      </c>
      <c r="Q29" s="77">
        <v>0.68309811314309621</v>
      </c>
      <c r="R29" s="77">
        <v>0.69200834988998594</v>
      </c>
      <c r="S29" s="77">
        <v>0.55268697579459769</v>
      </c>
      <c r="T29" s="77">
        <v>0.63466473989006456</v>
      </c>
      <c r="U29" s="77">
        <v>0.59402142596654983</v>
      </c>
      <c r="V29" s="77">
        <v>0.61953853688409422</v>
      </c>
      <c r="W29" s="77">
        <v>0.86076180511563338</v>
      </c>
      <c r="X29" s="77">
        <v>0.57550641910037925</v>
      </c>
      <c r="Y29" s="77">
        <v>0.57910447107052931</v>
      </c>
      <c r="Z29" s="77">
        <v>0.67595861550427538</v>
      </c>
      <c r="AA29" s="77">
        <v>0.53946261545165952</v>
      </c>
      <c r="AB29" s="77">
        <v>0.7934756424032432</v>
      </c>
      <c r="AC29" s="77">
        <v>0.82134008173798834</v>
      </c>
      <c r="AD29" s="77">
        <v>0.639673847414305</v>
      </c>
      <c r="AE29" s="77">
        <v>0.6498756894616019</v>
      </c>
    </row>
    <row r="30" spans="1:31" x14ac:dyDescent="0.2">
      <c r="A30" s="42">
        <v>1973</v>
      </c>
      <c r="B30" s="77">
        <v>0.30313667366948299</v>
      </c>
      <c r="C30" s="77">
        <v>0.34527188721856222</v>
      </c>
      <c r="D30" s="77">
        <v>0.21732199354805321</v>
      </c>
      <c r="E30" s="77">
        <v>0.52159225189977909</v>
      </c>
      <c r="F30" s="77">
        <v>0.40428219861003323</v>
      </c>
      <c r="G30" s="77">
        <v>0.3274359987880624</v>
      </c>
      <c r="H30" s="69"/>
      <c r="I30" s="69"/>
      <c r="J30" s="69"/>
      <c r="K30" s="77">
        <v>0.71143121356603078</v>
      </c>
      <c r="L30" s="77">
        <v>0.87968313767293349</v>
      </c>
      <c r="M30" s="77">
        <v>0.64621426865478782</v>
      </c>
      <c r="N30" s="77">
        <v>0.71208374828465004</v>
      </c>
      <c r="O30" s="79">
        <v>0.74090921186188918</v>
      </c>
      <c r="P30" s="79">
        <v>0.8068574690577085</v>
      </c>
      <c r="Q30" s="77">
        <v>0.68036551875110807</v>
      </c>
      <c r="R30" s="77">
        <v>0.6996526706376518</v>
      </c>
      <c r="S30" s="77">
        <v>0.54808988799092473</v>
      </c>
      <c r="T30" s="77">
        <v>0.63580705522462655</v>
      </c>
      <c r="U30" s="77">
        <v>0.59654241499178251</v>
      </c>
      <c r="V30" s="77">
        <v>0.61835170865809319</v>
      </c>
      <c r="W30" s="77">
        <v>0.86605224093652888</v>
      </c>
      <c r="X30" s="77">
        <v>0.59422311541686212</v>
      </c>
      <c r="Y30" s="77">
        <v>0.61211620663036903</v>
      </c>
      <c r="Z30" s="77">
        <v>0.72290855225285955</v>
      </c>
      <c r="AA30" s="77">
        <v>0.53510387371350654</v>
      </c>
      <c r="AB30" s="77">
        <v>0.78955955354248453</v>
      </c>
      <c r="AC30" s="77">
        <v>0.82779629914473629</v>
      </c>
      <c r="AD30" s="77">
        <v>0.63768824987739026</v>
      </c>
      <c r="AE30" s="77">
        <v>0.64836407962333908</v>
      </c>
    </row>
    <row r="31" spans="1:31" x14ac:dyDescent="0.2">
      <c r="A31" s="42">
        <v>1974</v>
      </c>
      <c r="B31" s="77">
        <v>0.34478387062469623</v>
      </c>
      <c r="C31" s="77">
        <v>0.30092575991244352</v>
      </c>
      <c r="D31" s="77">
        <v>0.16562143602051232</v>
      </c>
      <c r="E31" s="77">
        <v>0.41830368327363904</v>
      </c>
      <c r="F31" s="77">
        <v>0.57081118630526873</v>
      </c>
      <c r="G31" s="77">
        <v>0.33965396025100086</v>
      </c>
      <c r="H31" s="69"/>
      <c r="I31" s="69"/>
      <c r="J31" s="69"/>
      <c r="K31" s="77">
        <v>0.74085368412530672</v>
      </c>
      <c r="L31" s="77">
        <v>0.90133704840327677</v>
      </c>
      <c r="M31" s="77">
        <v>0.64476719790369696</v>
      </c>
      <c r="N31" s="77">
        <v>0.70305339319174287</v>
      </c>
      <c r="O31" s="79">
        <v>0.7508069447821818</v>
      </c>
      <c r="P31" s="79">
        <v>0.73765589636205453</v>
      </c>
      <c r="Q31" s="77">
        <v>0.67587272457236292</v>
      </c>
      <c r="R31" s="77">
        <v>0.68795446292207119</v>
      </c>
      <c r="S31" s="77">
        <v>0.55607510479844835</v>
      </c>
      <c r="T31" s="77">
        <v>0.64391873138524269</v>
      </c>
      <c r="U31" s="77">
        <v>0.58483793991634703</v>
      </c>
      <c r="V31" s="77">
        <v>0.64077950264862171</v>
      </c>
      <c r="W31" s="77">
        <v>0.89557732180741334</v>
      </c>
      <c r="X31" s="77">
        <v>0.59765099750231032</v>
      </c>
      <c r="Y31" s="77">
        <v>0.5770881321636353</v>
      </c>
      <c r="Z31" s="77">
        <v>0.80418707467055184</v>
      </c>
      <c r="AA31" s="77">
        <v>0.55397783711403747</v>
      </c>
      <c r="AB31" s="77">
        <v>0.79761473699054164</v>
      </c>
      <c r="AC31" s="77">
        <v>0.83068101322671439</v>
      </c>
      <c r="AD31" s="77">
        <v>0.64818478855762096</v>
      </c>
      <c r="AE31" s="77">
        <v>0.65981663293068316</v>
      </c>
    </row>
    <row r="32" spans="1:31" x14ac:dyDescent="0.2">
      <c r="A32" s="42">
        <v>1975</v>
      </c>
      <c r="B32" s="77">
        <v>0.3584974950126652</v>
      </c>
      <c r="C32" s="77">
        <v>0.32058630161497131</v>
      </c>
      <c r="D32" s="77">
        <v>0.18217850526000262</v>
      </c>
      <c r="E32" s="77">
        <v>0.46218161832297178</v>
      </c>
      <c r="F32" s="77">
        <v>0.53408890206020498</v>
      </c>
      <c r="G32" s="77">
        <v>0.30228772442811003</v>
      </c>
      <c r="H32" s="69"/>
      <c r="I32" s="69"/>
      <c r="J32" s="69"/>
      <c r="K32" s="77">
        <v>0.70950157998434626</v>
      </c>
      <c r="L32" s="77">
        <v>0.8725482776075002</v>
      </c>
      <c r="M32" s="77">
        <v>0.64899728177906268</v>
      </c>
      <c r="N32" s="77">
        <v>0.7215035857989136</v>
      </c>
      <c r="O32" s="79">
        <v>0.78284890528041207</v>
      </c>
      <c r="P32" s="79">
        <v>0.73858525185884261</v>
      </c>
      <c r="Q32" s="77">
        <v>0.73325019531110769</v>
      </c>
      <c r="R32" s="77">
        <v>0.69292597182507332</v>
      </c>
      <c r="S32" s="77">
        <v>0.54880666844248838</v>
      </c>
      <c r="T32" s="77">
        <v>0.61911377167934911</v>
      </c>
      <c r="U32" s="77">
        <v>0.56509950304756129</v>
      </c>
      <c r="V32" s="77">
        <v>0.61199044820053727</v>
      </c>
      <c r="W32" s="77">
        <v>0.85914094236901728</v>
      </c>
      <c r="X32" s="77">
        <v>0.61411780027486307</v>
      </c>
      <c r="Y32" s="77">
        <v>0.61579998903031263</v>
      </c>
      <c r="Z32" s="77">
        <v>0.83154613945592937</v>
      </c>
      <c r="AA32" s="77">
        <v>0.54488445005411101</v>
      </c>
      <c r="AB32" s="77">
        <v>0.79148017590443931</v>
      </c>
      <c r="AC32" s="77">
        <v>0.83140623286644044</v>
      </c>
      <c r="AD32" s="77">
        <v>0.63676356246118404</v>
      </c>
      <c r="AE32" s="77">
        <v>0.64087875326228383</v>
      </c>
    </row>
    <row r="33" spans="1:31" x14ac:dyDescent="0.2">
      <c r="A33" s="42">
        <v>1976</v>
      </c>
      <c r="B33" s="77">
        <v>0.39298793091171513</v>
      </c>
      <c r="C33" s="77">
        <v>0.31917180769641468</v>
      </c>
      <c r="D33" s="77">
        <v>0.18369977271803267</v>
      </c>
      <c r="E33" s="77">
        <v>0.49849895207822104</v>
      </c>
      <c r="F33" s="77">
        <v>0.47264182189996912</v>
      </c>
      <c r="G33" s="77">
        <v>0.30655364037387345</v>
      </c>
      <c r="H33" s="69"/>
      <c r="I33" s="69"/>
      <c r="J33" s="69"/>
      <c r="K33" s="77">
        <v>0.70552790617218142</v>
      </c>
      <c r="L33" s="77">
        <v>0.85233055685032799</v>
      </c>
      <c r="M33" s="77">
        <v>0.63777630179346323</v>
      </c>
      <c r="N33" s="77">
        <v>0.70464324061917682</v>
      </c>
      <c r="O33" s="79">
        <v>0.74910868085126847</v>
      </c>
      <c r="P33" s="79">
        <v>0.73056121863495427</v>
      </c>
      <c r="Q33" s="77">
        <v>0.69308352791791572</v>
      </c>
      <c r="R33" s="77">
        <v>0.6883975363828122</v>
      </c>
      <c r="S33" s="77">
        <v>0.5403329967380851</v>
      </c>
      <c r="T33" s="77">
        <v>0.6296721772173195</v>
      </c>
      <c r="U33" s="77">
        <v>0.59063840945078971</v>
      </c>
      <c r="V33" s="77">
        <v>0.61074867591166626</v>
      </c>
      <c r="W33" s="77">
        <v>0.85257259076130376</v>
      </c>
      <c r="X33" s="77">
        <v>0.60608293137314961</v>
      </c>
      <c r="Y33" s="77">
        <v>0.63154118841933404</v>
      </c>
      <c r="Z33" s="77">
        <v>0.73328366295334757</v>
      </c>
      <c r="AA33" s="77">
        <v>0.5425073498417089</v>
      </c>
      <c r="AB33" s="77">
        <v>0.78779877147899646</v>
      </c>
      <c r="AC33" s="77">
        <v>0.82466400832728848</v>
      </c>
      <c r="AD33" s="77">
        <v>0.63626535657955319</v>
      </c>
      <c r="AE33" s="77">
        <v>0.64211664023376402</v>
      </c>
    </row>
    <row r="34" spans="1:31" x14ac:dyDescent="0.2">
      <c r="A34" s="42">
        <v>1977</v>
      </c>
      <c r="B34" s="77">
        <v>0.39642431901737968</v>
      </c>
      <c r="C34" s="77">
        <v>0.33186209820935103</v>
      </c>
      <c r="D34" s="77">
        <v>0.19750759878419455</v>
      </c>
      <c r="E34" s="77">
        <v>0.53134448946658686</v>
      </c>
      <c r="F34" s="77">
        <v>0.46476128151964857</v>
      </c>
      <c r="G34" s="77">
        <v>0.30227523136665219</v>
      </c>
      <c r="H34" s="69"/>
      <c r="I34" s="69"/>
      <c r="J34" s="69"/>
      <c r="K34" s="77">
        <v>0.70309982036087615</v>
      </c>
      <c r="L34" s="77">
        <v>0.84003750827165002</v>
      </c>
      <c r="M34" s="77">
        <v>0.63928436243083731</v>
      </c>
      <c r="N34" s="77">
        <v>0.70049467932806497</v>
      </c>
      <c r="O34" s="79">
        <v>0.77351188385434955</v>
      </c>
      <c r="P34" s="79">
        <v>0.73795967895698777</v>
      </c>
      <c r="Q34" s="77">
        <v>0.6868439117199151</v>
      </c>
      <c r="R34" s="77">
        <v>0.67442167762468441</v>
      </c>
      <c r="S34" s="77">
        <v>0.54467431877640327</v>
      </c>
      <c r="T34" s="77">
        <v>0.62674879340246348</v>
      </c>
      <c r="U34" s="77">
        <v>0.58480806586538181</v>
      </c>
      <c r="V34" s="77">
        <v>0.60802107138552264</v>
      </c>
      <c r="W34" s="77">
        <v>0.85532737002450621</v>
      </c>
      <c r="X34" s="77">
        <v>0.57917221618326176</v>
      </c>
      <c r="Y34" s="77">
        <v>0.62244113691783109</v>
      </c>
      <c r="Z34" s="77">
        <v>0.60819580472907309</v>
      </c>
      <c r="AA34" s="77">
        <v>0.53664192243303943</v>
      </c>
      <c r="AB34" s="77">
        <v>0.77724037337507912</v>
      </c>
      <c r="AC34" s="77">
        <v>0.82872247939770971</v>
      </c>
      <c r="AD34" s="77">
        <v>0.63327120674652548</v>
      </c>
      <c r="AE34" s="77">
        <v>0.63840867501236076</v>
      </c>
    </row>
    <row r="35" spans="1:31" x14ac:dyDescent="0.2">
      <c r="A35" s="42">
        <v>1978</v>
      </c>
      <c r="B35" s="77">
        <v>0.38409212897375306</v>
      </c>
      <c r="C35" s="77">
        <v>0.3467950562119621</v>
      </c>
      <c r="D35" s="77">
        <v>0.21680977349301331</v>
      </c>
      <c r="E35" s="77">
        <v>0.53871250599131026</v>
      </c>
      <c r="F35" s="77">
        <v>0.49067423859296405</v>
      </c>
      <c r="G35" s="77">
        <v>0.30497773030455838</v>
      </c>
      <c r="H35" s="69"/>
      <c r="I35" s="69"/>
      <c r="J35" s="69"/>
      <c r="K35" s="77">
        <v>0.7072027191426502</v>
      </c>
      <c r="L35" s="77">
        <v>0.84293819509725365</v>
      </c>
      <c r="M35" s="77">
        <v>0.63884537162422772</v>
      </c>
      <c r="N35" s="77">
        <v>0.69934986581458036</v>
      </c>
      <c r="O35" s="79">
        <v>0.75970332831842036</v>
      </c>
      <c r="P35" s="79">
        <v>0.75730064364281424</v>
      </c>
      <c r="Q35" s="77">
        <v>0.69041300819184959</v>
      </c>
      <c r="R35" s="77">
        <v>0.67444196890885189</v>
      </c>
      <c r="S35" s="77">
        <v>0.54365629146966943</v>
      </c>
      <c r="T35" s="77">
        <v>0.63024046205978734</v>
      </c>
      <c r="U35" s="77">
        <v>0.58963065219914157</v>
      </c>
      <c r="V35" s="77">
        <v>0.61103772771475873</v>
      </c>
      <c r="W35" s="77">
        <v>0.84928622091881423</v>
      </c>
      <c r="X35" s="77">
        <v>0.57019912676382711</v>
      </c>
      <c r="Y35" s="77">
        <v>0.58572606976546704</v>
      </c>
      <c r="Z35" s="77">
        <v>0.587800318917025</v>
      </c>
      <c r="AA35" s="77">
        <v>0.55871662744718109</v>
      </c>
      <c r="AB35" s="77">
        <v>0.77314257105933848</v>
      </c>
      <c r="AC35" s="77">
        <v>0.82912367670036313</v>
      </c>
      <c r="AD35" s="77">
        <v>0.6325414177325237</v>
      </c>
      <c r="AE35" s="77">
        <v>0.64018199499860606</v>
      </c>
    </row>
    <row r="36" spans="1:31" x14ac:dyDescent="0.2">
      <c r="A36" s="42">
        <v>1979</v>
      </c>
      <c r="B36" s="77">
        <v>0.35711742361611415</v>
      </c>
      <c r="C36" s="77">
        <v>0.32091496447940537</v>
      </c>
      <c r="D36" s="77">
        <v>0.22380726092504558</v>
      </c>
      <c r="E36" s="77">
        <v>0.55305210461999865</v>
      </c>
      <c r="F36" s="77">
        <v>0.31703426474522461</v>
      </c>
      <c r="G36" s="77">
        <v>0.32852710174260852</v>
      </c>
      <c r="H36" s="69"/>
      <c r="I36" s="69"/>
      <c r="J36" s="69"/>
      <c r="K36" s="77">
        <v>0.72889483167766089</v>
      </c>
      <c r="L36" s="77">
        <v>0.86294911279410846</v>
      </c>
      <c r="M36" s="77">
        <v>0.65431988987708134</v>
      </c>
      <c r="N36" s="77">
        <v>0.70999135928854362</v>
      </c>
      <c r="O36" s="79">
        <v>0.77741818873668178</v>
      </c>
      <c r="P36" s="79">
        <v>0.70732849806521936</v>
      </c>
      <c r="Q36" s="77">
        <v>0.75363160684294039</v>
      </c>
      <c r="R36" s="77">
        <v>0.67412315034512094</v>
      </c>
      <c r="S36" s="77">
        <v>0.56322334243668459</v>
      </c>
      <c r="T36" s="77">
        <v>0.63922084603292773</v>
      </c>
      <c r="U36" s="77">
        <v>0.59602509440377749</v>
      </c>
      <c r="V36" s="77">
        <v>0.6217362197896158</v>
      </c>
      <c r="W36" s="77">
        <v>0.86025761555202396</v>
      </c>
      <c r="X36" s="77">
        <v>0.58372856226909642</v>
      </c>
      <c r="Y36" s="77">
        <v>0.58571012530717059</v>
      </c>
      <c r="Z36" s="77">
        <v>0.6286605484924096</v>
      </c>
      <c r="AA36" s="77">
        <v>0.57383570475589207</v>
      </c>
      <c r="AB36" s="77">
        <v>0.79151576665650458</v>
      </c>
      <c r="AC36" s="77">
        <v>0.83209247710044287</v>
      </c>
      <c r="AD36" s="77">
        <v>0.63832391548949363</v>
      </c>
      <c r="AE36" s="77">
        <v>0.65051681503774417</v>
      </c>
    </row>
    <row r="37" spans="1:31" x14ac:dyDescent="0.2">
      <c r="A37" s="42">
        <v>1980</v>
      </c>
      <c r="B37" s="77">
        <v>0.43192845400356122</v>
      </c>
      <c r="C37" s="77">
        <v>0.27195848344906975</v>
      </c>
      <c r="D37" s="77">
        <v>0.17155167113479267</v>
      </c>
      <c r="E37" s="77">
        <v>0.53581213840977959</v>
      </c>
      <c r="F37" s="77">
        <v>0.37502653890032273</v>
      </c>
      <c r="G37" s="77">
        <v>0.32075655659726487</v>
      </c>
      <c r="H37" s="69"/>
      <c r="I37" s="69"/>
      <c r="J37" s="69"/>
      <c r="K37" s="77">
        <v>0.7581098104374745</v>
      </c>
      <c r="L37" s="77">
        <v>0.88698275530058457</v>
      </c>
      <c r="M37" s="77">
        <v>0.65693804659506838</v>
      </c>
      <c r="N37" s="77">
        <v>0.7175779158261486</v>
      </c>
      <c r="O37" s="79">
        <v>0.75969721150862246</v>
      </c>
      <c r="P37" s="79">
        <v>0.7186319054144108</v>
      </c>
      <c r="Q37" s="77">
        <v>0.77942628055908325</v>
      </c>
      <c r="R37" s="77">
        <v>0.68405586156407061</v>
      </c>
      <c r="S37" s="77">
        <v>0.56303275060544944</v>
      </c>
      <c r="T37" s="77">
        <v>0.65917822964016781</v>
      </c>
      <c r="U37" s="77">
        <v>0.61822205904281191</v>
      </c>
      <c r="V37" s="77">
        <v>0.63763832716305224</v>
      </c>
      <c r="W37" s="77">
        <v>0.88509983973145545</v>
      </c>
      <c r="X37" s="77">
        <v>0.60563498423241513</v>
      </c>
      <c r="Y37" s="77">
        <v>0.61417939503049412</v>
      </c>
      <c r="Z37" s="77">
        <v>0.66311846640168237</v>
      </c>
      <c r="AA37" s="77">
        <v>0.58526000352447871</v>
      </c>
      <c r="AB37" s="77">
        <v>0.80806268639398071</v>
      </c>
      <c r="AC37" s="77">
        <v>0.83448596349948811</v>
      </c>
      <c r="AD37" s="77">
        <v>0.64552353609783253</v>
      </c>
      <c r="AE37" s="77">
        <v>0.6620059551687737</v>
      </c>
    </row>
    <row r="38" spans="1:31" x14ac:dyDescent="0.2">
      <c r="A38" s="42">
        <v>1981</v>
      </c>
      <c r="B38" s="77">
        <v>0.36904266444843276</v>
      </c>
      <c r="C38" s="77">
        <v>0.25708351601882035</v>
      </c>
      <c r="D38" s="77">
        <v>0.1710521183094906</v>
      </c>
      <c r="E38" s="77">
        <v>0.56250688600275178</v>
      </c>
      <c r="F38" s="77">
        <v>0.36353623187459239</v>
      </c>
      <c r="G38" s="77">
        <v>0.30815400750365057</v>
      </c>
      <c r="H38" s="69"/>
      <c r="I38" s="69"/>
      <c r="J38" s="69"/>
      <c r="K38" s="77">
        <v>0.74735422507614802</v>
      </c>
      <c r="L38" s="77">
        <v>0.92154163965368507</v>
      </c>
      <c r="M38" s="77">
        <v>0.6530461439895866</v>
      </c>
      <c r="N38" s="77">
        <v>0.71709172558400891</v>
      </c>
      <c r="O38" s="79">
        <v>0.73355872479723094</v>
      </c>
      <c r="P38" s="79">
        <v>0.72916552588703043</v>
      </c>
      <c r="Q38" s="77">
        <v>0.81527395480769704</v>
      </c>
      <c r="R38" s="77">
        <v>0.68135913870769849</v>
      </c>
      <c r="S38" s="77">
        <v>0.56027432345422701</v>
      </c>
      <c r="T38" s="77">
        <v>0.65371893475294318</v>
      </c>
      <c r="U38" s="77">
        <v>0.61821054106568807</v>
      </c>
      <c r="V38" s="77">
        <v>0.62649067617163789</v>
      </c>
      <c r="W38" s="77">
        <v>0.87822111278088144</v>
      </c>
      <c r="X38" s="77">
        <v>0.62001324910334288</v>
      </c>
      <c r="Y38" s="77">
        <v>0.60234325205848405</v>
      </c>
      <c r="Z38" s="77">
        <v>0.76658640491316865</v>
      </c>
      <c r="AA38" s="77">
        <v>0.59986538822471414</v>
      </c>
      <c r="AB38" s="77">
        <v>0.81589046904305051</v>
      </c>
      <c r="AC38" s="77">
        <v>0.83341111974452964</v>
      </c>
      <c r="AD38" s="77">
        <v>0.63597986453546451</v>
      </c>
      <c r="AE38" s="77">
        <v>0.6502215213279664</v>
      </c>
    </row>
    <row r="39" spans="1:31" x14ac:dyDescent="0.2">
      <c r="A39" s="42">
        <v>1982</v>
      </c>
      <c r="B39" s="77">
        <v>0.42931106713086686</v>
      </c>
      <c r="C39" s="77">
        <v>0.27937006385232643</v>
      </c>
      <c r="D39" s="77">
        <v>0.18966094804224093</v>
      </c>
      <c r="E39" s="77">
        <v>0.56750684085706982</v>
      </c>
      <c r="F39" s="77">
        <v>0.43542530682853903</v>
      </c>
      <c r="G39" s="77">
        <v>0.3069805546813269</v>
      </c>
      <c r="H39" s="69"/>
      <c r="I39" s="69"/>
      <c r="J39" s="69"/>
      <c r="K39" s="77">
        <v>0.75002360510182609</v>
      </c>
      <c r="L39" s="77">
        <v>0.91845822351450979</v>
      </c>
      <c r="M39" s="77">
        <v>0.65819209737107187</v>
      </c>
      <c r="N39" s="77">
        <v>0.73417099730581237</v>
      </c>
      <c r="O39" s="79">
        <v>0.80213583877214367</v>
      </c>
      <c r="P39" s="79">
        <v>0.76865960455201188</v>
      </c>
      <c r="Q39" s="77">
        <v>0.82634504949712728</v>
      </c>
      <c r="R39" s="77">
        <v>0.6828538579894583</v>
      </c>
      <c r="S39" s="77">
        <v>0.56159805015759956</v>
      </c>
      <c r="T39" s="77">
        <v>0.65783548999486807</v>
      </c>
      <c r="U39" s="77">
        <v>0.63672107629696473</v>
      </c>
      <c r="V39" s="77">
        <v>0.61752707342087254</v>
      </c>
      <c r="W39" s="77">
        <v>0.87452452640659328</v>
      </c>
      <c r="X39" s="77">
        <v>0.64570292044348054</v>
      </c>
      <c r="Y39" s="77">
        <v>0.6313384811210746</v>
      </c>
      <c r="Z39" s="77">
        <v>0.92303148976348348</v>
      </c>
      <c r="AA39" s="77">
        <v>0.59703811620591463</v>
      </c>
      <c r="AB39" s="77">
        <v>0.83633549420217579</v>
      </c>
      <c r="AC39" s="77">
        <v>0.83234707548006326</v>
      </c>
      <c r="AD39" s="77">
        <v>0.64375217742861079</v>
      </c>
      <c r="AE39" s="77">
        <v>0.66058079277996384</v>
      </c>
    </row>
    <row r="40" spans="1:31" x14ac:dyDescent="0.2">
      <c r="A40" s="42">
        <v>1983</v>
      </c>
      <c r="B40" s="77">
        <v>0.50619737070184567</v>
      </c>
      <c r="C40" s="77">
        <v>0.28320719026906171</v>
      </c>
      <c r="D40" s="77">
        <v>0.19317662500872257</v>
      </c>
      <c r="E40" s="77">
        <v>0.54430976828987387</v>
      </c>
      <c r="F40" s="77">
        <v>0.43359095253620067</v>
      </c>
      <c r="G40" s="77">
        <v>0.28358439133606822</v>
      </c>
      <c r="H40" s="69"/>
      <c r="I40" s="69"/>
      <c r="J40" s="69"/>
      <c r="K40" s="77">
        <v>0.72527797605877098</v>
      </c>
      <c r="L40" s="77">
        <v>0.89230640880729895</v>
      </c>
      <c r="M40" s="77">
        <v>0.62026528942329762</v>
      </c>
      <c r="N40" s="77">
        <v>0.69803767000186556</v>
      </c>
      <c r="O40" s="79">
        <v>0.74013922463962756</v>
      </c>
      <c r="P40" s="79">
        <v>0.72785195800908076</v>
      </c>
      <c r="Q40" s="77">
        <v>0.73522008757098478</v>
      </c>
      <c r="R40" s="77">
        <v>0.66992798073261683</v>
      </c>
      <c r="S40" s="77">
        <v>0.52386226390411039</v>
      </c>
      <c r="T40" s="77">
        <v>0.64665959314685173</v>
      </c>
      <c r="U40" s="77">
        <v>0.64303860206034513</v>
      </c>
      <c r="V40" s="77">
        <v>0.59451331293517362</v>
      </c>
      <c r="W40" s="77">
        <v>0.84786829995724433</v>
      </c>
      <c r="X40" s="77">
        <v>0.62282972775151757</v>
      </c>
      <c r="Y40" s="77">
        <v>0.58906822868532804</v>
      </c>
      <c r="Z40" s="77">
        <v>0.87781508585575918</v>
      </c>
      <c r="AA40" s="77">
        <v>0.60067812683502975</v>
      </c>
      <c r="AB40" s="77">
        <v>0.82283912959032957</v>
      </c>
      <c r="AC40" s="77">
        <v>0.83059586737808067</v>
      </c>
      <c r="AD40" s="77">
        <v>0.63523755133465276</v>
      </c>
      <c r="AE40" s="77">
        <v>0.64882262126588774</v>
      </c>
    </row>
    <row r="41" spans="1:31" x14ac:dyDescent="0.2">
      <c r="A41" s="42">
        <v>1984</v>
      </c>
      <c r="B41" s="77">
        <v>0.40975928186250765</v>
      </c>
      <c r="C41" s="77">
        <v>0.28701251436747816</v>
      </c>
      <c r="D41" s="77">
        <v>0.19182481346735614</v>
      </c>
      <c r="E41" s="77">
        <v>0.52550583416254648</v>
      </c>
      <c r="F41" s="77">
        <v>0.51336157854662756</v>
      </c>
      <c r="G41" s="77">
        <v>0.27344032891736836</v>
      </c>
      <c r="H41" s="69"/>
      <c r="I41" s="69"/>
      <c r="J41" s="69"/>
      <c r="K41" s="77">
        <v>0.70865638733166036</v>
      </c>
      <c r="L41" s="77">
        <v>0.86210957128093957</v>
      </c>
      <c r="M41" s="77">
        <v>0.6041133566004101</v>
      </c>
      <c r="N41" s="77">
        <v>0.6788350345734574</v>
      </c>
      <c r="O41" s="79">
        <v>0.70925258351357834</v>
      </c>
      <c r="P41" s="79">
        <v>0.73548843817513443</v>
      </c>
      <c r="Q41" s="77">
        <v>0.67634369732690502</v>
      </c>
      <c r="R41" s="77">
        <v>0.66462751624027749</v>
      </c>
      <c r="S41" s="77">
        <v>0.50644940618084666</v>
      </c>
      <c r="T41" s="77">
        <v>0.63079724427347195</v>
      </c>
      <c r="U41" s="77">
        <v>0.62133352520573992</v>
      </c>
      <c r="V41" s="77">
        <v>0.58291711625232456</v>
      </c>
      <c r="W41" s="77">
        <v>0.83149604467231308</v>
      </c>
      <c r="X41" s="77">
        <v>0.63160670065855817</v>
      </c>
      <c r="Y41" s="77">
        <v>0.60097504092341125</v>
      </c>
      <c r="Z41" s="77">
        <v>0.9108760163447629</v>
      </c>
      <c r="AA41" s="77">
        <v>0.60372304037554947</v>
      </c>
      <c r="AB41" s="77">
        <v>0.81218914349492477</v>
      </c>
      <c r="AC41" s="77">
        <v>0.82697089019252357</v>
      </c>
      <c r="AD41" s="77">
        <v>0.62372469617126314</v>
      </c>
      <c r="AE41" s="77">
        <v>0.63658375917370236</v>
      </c>
    </row>
    <row r="42" spans="1:31" x14ac:dyDescent="0.2">
      <c r="A42" s="42">
        <v>1985</v>
      </c>
      <c r="B42" s="77">
        <v>0.42972893032692544</v>
      </c>
      <c r="C42" s="77">
        <v>0.2898978772318358</v>
      </c>
      <c r="D42" s="77">
        <v>0.19828983798634611</v>
      </c>
      <c r="E42" s="77">
        <v>0.54895999490307523</v>
      </c>
      <c r="F42" s="77">
        <v>0.4620517103988766</v>
      </c>
      <c r="G42" s="77">
        <v>0.27483870359759549</v>
      </c>
      <c r="H42" s="69"/>
      <c r="I42" s="69"/>
      <c r="J42" s="69"/>
      <c r="K42" s="77">
        <v>0.71731889878690414</v>
      </c>
      <c r="L42" s="77">
        <v>0.8509221198061504</v>
      </c>
      <c r="M42" s="77">
        <v>0.59486108872567467</v>
      </c>
      <c r="N42" s="77">
        <v>0.68486504407852389</v>
      </c>
      <c r="O42" s="79">
        <v>0.71150540951910812</v>
      </c>
      <c r="P42" s="79">
        <v>0.70696837919407707</v>
      </c>
      <c r="Q42" s="77">
        <v>0.72765707786887934</v>
      </c>
      <c r="R42" s="77">
        <v>0.66059450477314752</v>
      </c>
      <c r="S42" s="77">
        <v>0.48462594553437649</v>
      </c>
      <c r="T42" s="77">
        <v>0.62380263245274981</v>
      </c>
      <c r="U42" s="77">
        <v>0.61808212870366941</v>
      </c>
      <c r="V42" s="77">
        <v>0.57537896299568736</v>
      </c>
      <c r="W42" s="77">
        <v>0.80961686014652767</v>
      </c>
      <c r="X42" s="77">
        <v>0.61624079816790256</v>
      </c>
      <c r="Y42" s="77">
        <v>0.56639052601529671</v>
      </c>
      <c r="Z42" s="77">
        <v>0.93034435534028204</v>
      </c>
      <c r="AA42" s="77">
        <v>0.60381029986616086</v>
      </c>
      <c r="AB42" s="77">
        <v>0.79883214487512877</v>
      </c>
      <c r="AC42" s="77">
        <v>0.82161250067447711</v>
      </c>
      <c r="AD42" s="77">
        <v>0.62179849198645953</v>
      </c>
      <c r="AE42" s="77">
        <v>0.63592404524359825</v>
      </c>
    </row>
    <row r="43" spans="1:31" x14ac:dyDescent="0.2">
      <c r="A43" s="42">
        <v>1986</v>
      </c>
      <c r="B43" s="77">
        <v>0.45001049134464072</v>
      </c>
      <c r="C43" s="77">
        <v>0.36541523520558383</v>
      </c>
      <c r="D43" s="77">
        <v>0.29832539845879713</v>
      </c>
      <c r="E43" s="77">
        <v>0.51134158831376253</v>
      </c>
      <c r="F43" s="77">
        <v>0.38363783897129705</v>
      </c>
      <c r="G43" s="77">
        <v>0.2844626703415627</v>
      </c>
      <c r="H43" s="69"/>
      <c r="I43" s="69"/>
      <c r="J43" s="69"/>
      <c r="K43" s="77">
        <v>0.7111088389064677</v>
      </c>
      <c r="L43" s="77">
        <v>0.81630554271078404</v>
      </c>
      <c r="M43" s="77">
        <v>0.58299826988737891</v>
      </c>
      <c r="N43" s="77">
        <v>0.68063413186189459</v>
      </c>
      <c r="O43" s="79">
        <v>0.70782809064772523</v>
      </c>
      <c r="P43" s="79">
        <v>0.71685072539634542</v>
      </c>
      <c r="Q43" s="77">
        <v>0.73111300598226614</v>
      </c>
      <c r="R43" s="77">
        <v>0.65265602829905067</v>
      </c>
      <c r="S43" s="77">
        <v>0.46809000049166388</v>
      </c>
      <c r="T43" s="77">
        <v>0.62298809843732816</v>
      </c>
      <c r="U43" s="77">
        <v>0.61737132928345284</v>
      </c>
      <c r="V43" s="77">
        <v>0.57413044852684059</v>
      </c>
      <c r="W43" s="77">
        <v>0.80776377126909826</v>
      </c>
      <c r="X43" s="77">
        <v>0.6099530242347122</v>
      </c>
      <c r="Y43" s="77">
        <v>0.56473238968305228</v>
      </c>
      <c r="Z43" s="77">
        <v>0.86071035388018535</v>
      </c>
      <c r="AA43" s="77">
        <v>0.60391692388391849</v>
      </c>
      <c r="AB43" s="77">
        <v>0.78666029471404031</v>
      </c>
      <c r="AC43" s="77">
        <v>0.81952048185933435</v>
      </c>
      <c r="AD43" s="77">
        <v>0.6247412672656516</v>
      </c>
      <c r="AE43" s="77">
        <v>0.64035065475954622</v>
      </c>
    </row>
    <row r="44" spans="1:31" x14ac:dyDescent="0.2">
      <c r="A44" s="42">
        <v>1987</v>
      </c>
      <c r="B44" s="77">
        <v>0.43494544770504134</v>
      </c>
      <c r="C44" s="77">
        <v>0.34542828077403942</v>
      </c>
      <c r="D44" s="77">
        <v>0.26014502504298426</v>
      </c>
      <c r="E44" s="77">
        <v>0.5346592971456855</v>
      </c>
      <c r="F44" s="77">
        <v>0.3788440202316854</v>
      </c>
      <c r="G44" s="77">
        <v>0.27950306245615364</v>
      </c>
      <c r="H44" s="69"/>
      <c r="I44" s="69"/>
      <c r="J44" s="69"/>
      <c r="K44" s="77">
        <v>0.69224326670185465</v>
      </c>
      <c r="L44" s="77">
        <v>0.82131296941492549</v>
      </c>
      <c r="M44" s="77">
        <v>0.57556685115385953</v>
      </c>
      <c r="N44" s="77">
        <v>0.67230692411322024</v>
      </c>
      <c r="O44" s="79">
        <v>0.69022831050228306</v>
      </c>
      <c r="P44" s="79">
        <v>0.71771707317073163</v>
      </c>
      <c r="Q44" s="77">
        <v>0.66273638173257288</v>
      </c>
      <c r="R44" s="77">
        <v>0.66765348186191475</v>
      </c>
      <c r="S44" s="77">
        <v>0.45919739784258284</v>
      </c>
      <c r="T44" s="77">
        <v>0.63436233117159369</v>
      </c>
      <c r="U44" s="77">
        <v>0.63365103676248502</v>
      </c>
      <c r="V44" s="77">
        <v>0.58168223523614049</v>
      </c>
      <c r="W44" s="77">
        <v>0.81410037494936949</v>
      </c>
      <c r="X44" s="77">
        <v>0.62176897404604015</v>
      </c>
      <c r="Y44" s="77">
        <v>0.56420278822505332</v>
      </c>
      <c r="Z44" s="77">
        <v>0.8612426035502958</v>
      </c>
      <c r="AA44" s="77">
        <v>0.63135565352079115</v>
      </c>
      <c r="AB44" s="77">
        <v>0.79598115800917935</v>
      </c>
      <c r="AC44" s="77">
        <v>0.81789759627414793</v>
      </c>
      <c r="AD44" s="77">
        <v>0.62468624274464513</v>
      </c>
      <c r="AE44" s="77">
        <v>0.63967902327588166</v>
      </c>
    </row>
    <row r="45" spans="1:31" x14ac:dyDescent="0.2">
      <c r="A45" s="42">
        <v>1988</v>
      </c>
      <c r="B45" s="77">
        <v>0.4581100059152089</v>
      </c>
      <c r="C45" s="77">
        <v>0.30458702709632335</v>
      </c>
      <c r="D45" s="77">
        <v>0.23880894037276304</v>
      </c>
      <c r="E45" s="77">
        <v>0.52016607884819788</v>
      </c>
      <c r="F45" s="77">
        <v>0.2794984326018809</v>
      </c>
      <c r="G45" s="77">
        <v>0.28346359749497213</v>
      </c>
      <c r="H45" s="69"/>
      <c r="I45" s="69"/>
      <c r="J45" s="69"/>
      <c r="K45" s="77">
        <v>0.68648002338558589</v>
      </c>
      <c r="L45" s="77">
        <v>0.83154631482149255</v>
      </c>
      <c r="M45" s="77">
        <v>0.58255213826856433</v>
      </c>
      <c r="N45" s="77">
        <v>0.67965367739260873</v>
      </c>
      <c r="O45" s="79">
        <v>0.6751528384279476</v>
      </c>
      <c r="P45" s="79">
        <v>0.67523255813953487</v>
      </c>
      <c r="Q45" s="77">
        <v>0.66142322850808777</v>
      </c>
      <c r="R45" s="77">
        <v>0.68810238305383931</v>
      </c>
      <c r="S45" s="77">
        <v>0.46346564480916524</v>
      </c>
      <c r="T45" s="77">
        <v>0.63446068687640178</v>
      </c>
      <c r="U45" s="77">
        <v>0.62390530423591939</v>
      </c>
      <c r="V45" s="77">
        <v>0.58699736884586462</v>
      </c>
      <c r="W45" s="77">
        <v>0.82234044995231614</v>
      </c>
      <c r="X45" s="77">
        <v>0.64377519466898048</v>
      </c>
      <c r="Y45" s="77">
        <v>0.62534149225617408</v>
      </c>
      <c r="Z45" s="77">
        <v>0.74256250000000001</v>
      </c>
      <c r="AA45" s="77">
        <v>0.63553034707651856</v>
      </c>
      <c r="AB45" s="77">
        <v>0.77408611150202566</v>
      </c>
      <c r="AC45" s="77">
        <v>0.82388640021701842</v>
      </c>
      <c r="AD45" s="77">
        <v>0.62852203821907771</v>
      </c>
      <c r="AE45" s="77">
        <v>0.64076656650183506</v>
      </c>
    </row>
    <row r="46" spans="1:31" x14ac:dyDescent="0.2">
      <c r="A46" s="42">
        <v>1989</v>
      </c>
      <c r="B46" s="77">
        <v>0.43694287322162911</v>
      </c>
      <c r="C46" s="77">
        <v>0.31982726674205303</v>
      </c>
      <c r="D46" s="77">
        <v>0.24565642159309703</v>
      </c>
      <c r="E46" s="77">
        <v>0.53809891524177234</v>
      </c>
      <c r="F46" s="77">
        <v>0.30458333333333332</v>
      </c>
      <c r="G46" s="77">
        <v>0.27783922854093612</v>
      </c>
      <c r="H46" s="69"/>
      <c r="I46" s="69"/>
      <c r="J46" s="69"/>
      <c r="K46" s="77">
        <v>0.67933216849719891</v>
      </c>
      <c r="L46" s="77">
        <v>0.83510592267046202</v>
      </c>
      <c r="M46" s="77">
        <v>0.59506218045673398</v>
      </c>
      <c r="N46" s="77">
        <v>0.70009240994583588</v>
      </c>
      <c r="O46" s="79">
        <v>0.76616161616161615</v>
      </c>
      <c r="P46" s="79">
        <v>0.66833107858811958</v>
      </c>
      <c r="Q46" s="77">
        <v>0.7235613268980311</v>
      </c>
      <c r="R46" s="77">
        <v>0.68175651204329646</v>
      </c>
      <c r="S46" s="77">
        <v>0.46662997076436602</v>
      </c>
      <c r="T46" s="77">
        <v>0.63295085234973292</v>
      </c>
      <c r="U46" s="77">
        <v>0.63043511366387184</v>
      </c>
      <c r="V46" s="77">
        <v>0.58028376217443423</v>
      </c>
      <c r="W46" s="77">
        <v>0.81193642785515885</v>
      </c>
      <c r="X46" s="77">
        <v>0.6344984076854876</v>
      </c>
      <c r="Y46" s="77">
        <v>0.5934271397194002</v>
      </c>
      <c r="Z46" s="77">
        <v>0.74964653902798228</v>
      </c>
      <c r="AA46" s="77">
        <v>0.64516109966005153</v>
      </c>
      <c r="AB46" s="77">
        <v>0.76017893405435533</v>
      </c>
      <c r="AC46" s="77">
        <v>0.82767613805668705</v>
      </c>
      <c r="AD46" s="77">
        <v>0.61861651409658813</v>
      </c>
      <c r="AE46" s="77">
        <v>0.63777605129683679</v>
      </c>
    </row>
    <row r="47" spans="1:31" x14ac:dyDescent="0.2">
      <c r="A47" s="42">
        <v>1990</v>
      </c>
      <c r="B47" s="77">
        <v>0.45100862654018425</v>
      </c>
      <c r="C47" s="77">
        <v>0.29333275530105213</v>
      </c>
      <c r="D47" s="77">
        <v>0.21606049656890394</v>
      </c>
      <c r="E47" s="77">
        <v>0.56680890741553314</v>
      </c>
      <c r="F47" s="77">
        <v>0.28183695014662757</v>
      </c>
      <c r="G47" s="77">
        <v>0.2842638120725543</v>
      </c>
      <c r="H47" s="69"/>
      <c r="I47" s="69"/>
      <c r="J47" s="69"/>
      <c r="K47" s="77">
        <v>0.68867683207404473</v>
      </c>
      <c r="L47" s="77">
        <v>0.85631344714392821</v>
      </c>
      <c r="M47" s="77">
        <v>0.60482590812692127</v>
      </c>
      <c r="N47" s="77">
        <v>0.71631573604163989</v>
      </c>
      <c r="O47" s="79">
        <v>0.75653061224489793</v>
      </c>
      <c r="P47" s="79">
        <v>0.70162990266658987</v>
      </c>
      <c r="Q47" s="77">
        <v>0.77234026704921654</v>
      </c>
      <c r="R47" s="77">
        <v>0.6897996996889969</v>
      </c>
      <c r="S47" s="77">
        <v>0.47159205196159487</v>
      </c>
      <c r="T47" s="77">
        <v>0.63965830594339657</v>
      </c>
      <c r="U47" s="77">
        <v>0.63404333269353297</v>
      </c>
      <c r="V47" s="77">
        <v>0.58728975147189677</v>
      </c>
      <c r="W47" s="77">
        <v>0.82370514034247666</v>
      </c>
      <c r="X47" s="77">
        <v>0.62812574091301521</v>
      </c>
      <c r="Y47" s="77">
        <v>0.567612288133723</v>
      </c>
      <c r="Z47" s="77">
        <v>0.79660894660894666</v>
      </c>
      <c r="AA47" s="77">
        <v>0.64760883344720033</v>
      </c>
      <c r="AB47" s="77">
        <v>0.76341170851476869</v>
      </c>
      <c r="AC47" s="77">
        <v>0.83085875896738559</v>
      </c>
      <c r="AD47" s="77">
        <v>0.6216244491364622</v>
      </c>
      <c r="AE47" s="77">
        <v>0.64150468697252006</v>
      </c>
    </row>
    <row r="48" spans="1:31" x14ac:dyDescent="0.2">
      <c r="A48" s="42">
        <v>1991</v>
      </c>
      <c r="B48" s="77">
        <v>0.49096493424876314</v>
      </c>
      <c r="C48" s="77">
        <v>0.33531479992004765</v>
      </c>
      <c r="D48" s="77">
        <v>0.26355568238567456</v>
      </c>
      <c r="E48" s="77">
        <v>0.54125401598684042</v>
      </c>
      <c r="F48" s="77">
        <v>0.33461279461279464</v>
      </c>
      <c r="G48" s="77">
        <v>0.27888842499192412</v>
      </c>
      <c r="H48" s="69"/>
      <c r="I48" s="69"/>
      <c r="J48" s="69"/>
      <c r="K48" s="77">
        <v>0.69353007821371204</v>
      </c>
      <c r="L48" s="77">
        <v>0.87468829959361827</v>
      </c>
      <c r="M48" s="77">
        <v>0.59752521408492976</v>
      </c>
      <c r="N48" s="77">
        <v>0.70150679142676675</v>
      </c>
      <c r="O48" s="79">
        <v>0.66374429223744291</v>
      </c>
      <c r="P48" s="79">
        <v>0.67855851279967494</v>
      </c>
      <c r="Q48" s="77">
        <v>0.77469782433521361</v>
      </c>
      <c r="R48" s="77">
        <v>0.68449657961246846</v>
      </c>
      <c r="S48" s="77">
        <v>0.47147313211397374</v>
      </c>
      <c r="T48" s="77">
        <v>0.62910777754661773</v>
      </c>
      <c r="U48" s="77">
        <v>0.61363956163467814</v>
      </c>
      <c r="V48" s="77">
        <v>0.58472445731135769</v>
      </c>
      <c r="W48" s="77">
        <v>0.8140104374730821</v>
      </c>
      <c r="X48" s="77">
        <v>0.61473617737117126</v>
      </c>
      <c r="Y48" s="77">
        <v>0.5472091827282749</v>
      </c>
      <c r="Z48" s="77">
        <v>0.70412811387900354</v>
      </c>
      <c r="AA48" s="77">
        <v>0.66059502964833716</v>
      </c>
      <c r="AB48" s="77">
        <v>0.76445202784739008</v>
      </c>
      <c r="AC48" s="77">
        <v>0.83113245974412231</v>
      </c>
      <c r="AD48" s="77">
        <v>0.62365141420970527</v>
      </c>
      <c r="AE48" s="77">
        <v>0.64032947906892612</v>
      </c>
    </row>
    <row r="49" spans="1:31" x14ac:dyDescent="0.2">
      <c r="A49" s="42">
        <v>1992</v>
      </c>
      <c r="B49" s="77">
        <v>0.45748348504576752</v>
      </c>
      <c r="C49" s="77">
        <v>0.36587749372528267</v>
      </c>
      <c r="D49" s="77">
        <v>0.29501486013986011</v>
      </c>
      <c r="E49" s="77">
        <v>0.52825172471815585</v>
      </c>
      <c r="F49" s="77">
        <v>0.37202127659574469</v>
      </c>
      <c r="G49" s="77">
        <v>0.29118334384858041</v>
      </c>
      <c r="H49" s="69"/>
      <c r="I49" s="69"/>
      <c r="J49" s="69"/>
      <c r="K49" s="77">
        <v>0.69620422196635112</v>
      </c>
      <c r="L49" s="77">
        <v>0.87317504020595016</v>
      </c>
      <c r="M49" s="77">
        <v>0.60429118215158339</v>
      </c>
      <c r="N49" s="77">
        <v>0.71293821287873704</v>
      </c>
      <c r="O49" s="79">
        <v>0.72764705882352942</v>
      </c>
      <c r="P49" s="79">
        <v>0.6784244105409154</v>
      </c>
      <c r="Q49" s="77">
        <v>0.76224793388429746</v>
      </c>
      <c r="R49" s="77">
        <v>0.69516702806122455</v>
      </c>
      <c r="S49" s="77">
        <v>0.47388298314286931</v>
      </c>
      <c r="T49" s="77">
        <v>0.62789131632855111</v>
      </c>
      <c r="U49" s="77">
        <v>0.61720157529646902</v>
      </c>
      <c r="V49" s="77">
        <v>0.58334390978162121</v>
      </c>
      <c r="W49" s="77">
        <v>0.79838073699615175</v>
      </c>
      <c r="X49" s="77">
        <v>0.61918678975751618</v>
      </c>
      <c r="Y49" s="77">
        <v>0.55747748946810727</v>
      </c>
      <c r="Z49" s="77">
        <v>0.75611510791366909</v>
      </c>
      <c r="AA49" s="77">
        <v>0.64807266215620529</v>
      </c>
      <c r="AB49" s="77">
        <v>0.789393178252907</v>
      </c>
      <c r="AC49" s="77">
        <v>0.84072291091793505</v>
      </c>
      <c r="AD49" s="77">
        <v>0.62573545709123812</v>
      </c>
      <c r="AE49" s="77">
        <v>0.64609558225809682</v>
      </c>
    </row>
    <row r="50" spans="1:31" x14ac:dyDescent="0.2">
      <c r="A50" s="42">
        <v>1993</v>
      </c>
      <c r="B50" s="77">
        <v>0.53493577221862687</v>
      </c>
      <c r="C50" s="77">
        <v>0.36737604241733957</v>
      </c>
      <c r="D50" s="77">
        <v>0.31339228413737463</v>
      </c>
      <c r="E50" s="77">
        <v>0.52322596754057427</v>
      </c>
      <c r="F50" s="77">
        <v>0.34922818791946308</v>
      </c>
      <c r="G50" s="77">
        <v>0.28613051739759127</v>
      </c>
      <c r="H50" s="69"/>
      <c r="I50" s="69"/>
      <c r="J50" s="69"/>
      <c r="K50" s="77">
        <v>0.69668405637515385</v>
      </c>
      <c r="L50" s="77">
        <v>0.90703899230225205</v>
      </c>
      <c r="M50" s="77">
        <v>0.59550090430240943</v>
      </c>
      <c r="N50" s="77">
        <v>0.71042295079209383</v>
      </c>
      <c r="O50" s="79">
        <v>0.67995652173913046</v>
      </c>
      <c r="P50" s="79">
        <v>0.74932264619552946</v>
      </c>
      <c r="Q50" s="77">
        <v>0.69084473663666679</v>
      </c>
      <c r="R50" s="77">
        <v>0.72037969075642594</v>
      </c>
      <c r="S50" s="77">
        <v>0.45482214877053567</v>
      </c>
      <c r="T50" s="77">
        <v>0.61928895889334701</v>
      </c>
      <c r="U50" s="77">
        <v>0.61161933206555241</v>
      </c>
      <c r="V50" s="77">
        <v>0.57698501305875105</v>
      </c>
      <c r="W50" s="77">
        <v>0.77237395788799035</v>
      </c>
      <c r="X50" s="77">
        <v>0.63766172830242418</v>
      </c>
      <c r="Y50" s="77">
        <v>0.58632511037653845</v>
      </c>
      <c r="Z50" s="77">
        <v>0.6758132530120482</v>
      </c>
      <c r="AA50" s="77">
        <v>0.68147688841551368</v>
      </c>
      <c r="AB50" s="77">
        <v>0.81816353452090451</v>
      </c>
      <c r="AC50" s="77">
        <v>0.85693481153423334</v>
      </c>
      <c r="AD50" s="77">
        <v>0.63174151221463015</v>
      </c>
      <c r="AE50" s="77">
        <v>0.65452147350510437</v>
      </c>
    </row>
    <row r="51" spans="1:31" x14ac:dyDescent="0.2">
      <c r="A51" s="42">
        <v>1994</v>
      </c>
      <c r="B51" s="77">
        <v>0.50847228342058715</v>
      </c>
      <c r="C51" s="77">
        <v>0.37143687218950044</v>
      </c>
      <c r="D51" s="77">
        <v>0.32007089004846706</v>
      </c>
      <c r="E51" s="77">
        <v>0.51149030744536361</v>
      </c>
      <c r="F51" s="77">
        <v>0.3513131313131313</v>
      </c>
      <c r="G51" s="77">
        <v>0.27769421988769993</v>
      </c>
      <c r="H51" s="69"/>
      <c r="I51" s="69"/>
      <c r="J51" s="69"/>
      <c r="K51" s="77">
        <v>0.68303993102167904</v>
      </c>
      <c r="L51" s="77">
        <v>0.90157221850553959</v>
      </c>
      <c r="M51" s="77">
        <v>0.58537810398349044</v>
      </c>
      <c r="N51" s="77">
        <v>0.70076577755397307</v>
      </c>
      <c r="O51" s="79">
        <v>0.63349794238683133</v>
      </c>
      <c r="P51" s="79">
        <v>0.75694383501535767</v>
      </c>
      <c r="Q51" s="77">
        <v>0.67512645909237956</v>
      </c>
      <c r="R51" s="77">
        <v>0.71793895122983797</v>
      </c>
      <c r="S51" s="77">
        <v>0.44503580468831067</v>
      </c>
      <c r="T51" s="77">
        <v>0.61079260204527197</v>
      </c>
      <c r="U51" s="77">
        <v>0.59542086671531702</v>
      </c>
      <c r="V51" s="77">
        <v>0.57272931265564031</v>
      </c>
      <c r="W51" s="77">
        <v>0.77528847265469136</v>
      </c>
      <c r="X51" s="77">
        <v>0.64204777524462697</v>
      </c>
      <c r="Y51" s="77">
        <v>0.58625065375923902</v>
      </c>
      <c r="Z51" s="77">
        <v>0.67863592699327568</v>
      </c>
      <c r="AA51" s="77">
        <v>0.68999223173327329</v>
      </c>
      <c r="AB51" s="77">
        <v>0.81277063528012572</v>
      </c>
      <c r="AC51" s="77">
        <v>0.85128247300259874</v>
      </c>
      <c r="AD51" s="77">
        <v>0.62839585645578011</v>
      </c>
      <c r="AE51" s="77">
        <v>0.64810170203138728</v>
      </c>
    </row>
    <row r="52" spans="1:31" x14ac:dyDescent="0.2">
      <c r="A52" s="42">
        <v>1995</v>
      </c>
      <c r="B52" s="77">
        <v>0.52881117475741068</v>
      </c>
      <c r="C52" s="77">
        <v>0.3602881123467726</v>
      </c>
      <c r="D52" s="77">
        <v>0.2984010716814714</v>
      </c>
      <c r="E52" s="77">
        <v>0.51482433429720376</v>
      </c>
      <c r="F52" s="77">
        <v>0.35506976090363529</v>
      </c>
      <c r="G52" s="77">
        <v>0.27129443169426898</v>
      </c>
      <c r="H52" s="69"/>
      <c r="I52" s="69"/>
      <c r="J52" s="69"/>
      <c r="K52" s="77">
        <v>0.66522316800376025</v>
      </c>
      <c r="L52" s="77">
        <v>0.90018030926020987</v>
      </c>
      <c r="M52" s="77">
        <v>0.59166122778914754</v>
      </c>
      <c r="N52" s="77">
        <v>0.7017737881413697</v>
      </c>
      <c r="O52" s="77">
        <v>0.62529074078700664</v>
      </c>
      <c r="P52" s="77">
        <v>0.76873046787217736</v>
      </c>
      <c r="Q52" s="77">
        <v>0.66003820496776699</v>
      </c>
      <c r="R52" s="77">
        <v>0.72677151139456031</v>
      </c>
      <c r="S52" s="77">
        <v>0.45602147988997321</v>
      </c>
      <c r="T52" s="77">
        <v>0.62078277904478751</v>
      </c>
      <c r="U52" s="77">
        <v>0.61152305321343114</v>
      </c>
      <c r="V52" s="77">
        <v>0.57899712900831457</v>
      </c>
      <c r="W52" s="77">
        <v>0.76958747550778817</v>
      </c>
      <c r="X52" s="77">
        <v>0.63027233641856462</v>
      </c>
      <c r="Y52" s="77">
        <v>0.56272287172597413</v>
      </c>
      <c r="Z52" s="77">
        <v>0.60316497826613624</v>
      </c>
      <c r="AA52" s="77">
        <v>0.71209577133130264</v>
      </c>
      <c r="AB52" s="77">
        <v>0.82148499162151312</v>
      </c>
      <c r="AC52" s="77">
        <v>0.84999446084677388</v>
      </c>
      <c r="AD52" s="77">
        <v>0.62805125207748191</v>
      </c>
      <c r="AE52" s="77">
        <v>0.64725213180961716</v>
      </c>
    </row>
    <row r="53" spans="1:31" x14ac:dyDescent="0.2">
      <c r="B53" s="77"/>
      <c r="L53" s="77"/>
      <c r="R53" s="77"/>
    </row>
    <row r="54" spans="1:31" x14ac:dyDescent="0.2">
      <c r="L54" s="77"/>
      <c r="R54" s="77"/>
    </row>
    <row r="55" spans="1:31" x14ac:dyDescent="0.2">
      <c r="L55" s="77"/>
      <c r="R55" s="77"/>
    </row>
    <row r="56" spans="1:31" x14ac:dyDescent="0.2">
      <c r="L56" s="77"/>
      <c r="R56" s="77"/>
    </row>
    <row r="57" spans="1:31" x14ac:dyDescent="0.2">
      <c r="L57" s="77"/>
      <c r="R57" s="77"/>
    </row>
    <row r="58" spans="1:31" x14ac:dyDescent="0.2">
      <c r="L58" s="77"/>
      <c r="R58" s="77"/>
    </row>
    <row r="59" spans="1:31" x14ac:dyDescent="0.2">
      <c r="L59" s="77"/>
      <c r="R59" s="77"/>
    </row>
    <row r="60" spans="1:31" x14ac:dyDescent="0.2">
      <c r="L60" s="77"/>
      <c r="R60" s="77"/>
    </row>
    <row r="61" spans="1:31" x14ac:dyDescent="0.2">
      <c r="L61" s="77"/>
      <c r="R61" s="77"/>
    </row>
    <row r="62" spans="1:31" x14ac:dyDescent="0.2">
      <c r="L62" s="77"/>
      <c r="R62" s="77"/>
    </row>
    <row r="63" spans="1:31" x14ac:dyDescent="0.2">
      <c r="L63" s="77"/>
      <c r="R63" s="77"/>
    </row>
    <row r="64" spans="1:31" x14ac:dyDescent="0.2">
      <c r="L64" s="77"/>
      <c r="R64" s="77"/>
    </row>
    <row r="65" spans="12:18" x14ac:dyDescent="0.2">
      <c r="L65" s="77"/>
      <c r="R65" s="77"/>
    </row>
    <row r="66" spans="12:18" x14ac:dyDescent="0.2">
      <c r="L66" s="77"/>
      <c r="R66" s="77"/>
    </row>
    <row r="67" spans="12:18" x14ac:dyDescent="0.2">
      <c r="L67" s="77"/>
      <c r="R67" s="77"/>
    </row>
    <row r="68" spans="12:18" x14ac:dyDescent="0.2">
      <c r="L68" s="77"/>
      <c r="R68" s="77"/>
    </row>
    <row r="69" spans="12:18" x14ac:dyDescent="0.2">
      <c r="L69" s="77"/>
      <c r="R69" s="77"/>
    </row>
    <row r="70" spans="12:18" x14ac:dyDescent="0.2">
      <c r="L70" s="77"/>
      <c r="R70" s="77"/>
    </row>
    <row r="71" spans="12:18" x14ac:dyDescent="0.2">
      <c r="L71" s="77"/>
      <c r="R71" s="77"/>
    </row>
    <row r="72" spans="12:18" x14ac:dyDescent="0.2">
      <c r="L72" s="77"/>
      <c r="R72" s="77"/>
    </row>
    <row r="73" spans="12:18" x14ac:dyDescent="0.2">
      <c r="L73" s="77"/>
      <c r="R73" s="77"/>
    </row>
    <row r="74" spans="12:18" x14ac:dyDescent="0.2">
      <c r="L74" s="77"/>
      <c r="R74" s="77"/>
    </row>
    <row r="75" spans="12:18" x14ac:dyDescent="0.2">
      <c r="L75" s="77"/>
      <c r="R75" s="77"/>
    </row>
    <row r="76" spans="12:18" x14ac:dyDescent="0.2">
      <c r="L76" s="77"/>
      <c r="R76" s="77"/>
    </row>
    <row r="77" spans="12:18" x14ac:dyDescent="0.2">
      <c r="L77" s="77"/>
      <c r="R77" s="77"/>
    </row>
    <row r="78" spans="12:18" x14ac:dyDescent="0.2">
      <c r="L78" s="77"/>
      <c r="R78" s="77"/>
    </row>
    <row r="79" spans="12:18" x14ac:dyDescent="0.2">
      <c r="L79" s="77"/>
      <c r="R79" s="77"/>
    </row>
    <row r="80" spans="12:18" x14ac:dyDescent="0.2">
      <c r="L80" s="77"/>
      <c r="R80" s="77"/>
    </row>
    <row r="81" spans="12:18" x14ac:dyDescent="0.2">
      <c r="L81" s="77"/>
      <c r="R81" s="77"/>
    </row>
    <row r="82" spans="12:18" x14ac:dyDescent="0.2">
      <c r="L82" s="77"/>
      <c r="R82" s="77"/>
    </row>
    <row r="83" spans="12:18" x14ac:dyDescent="0.2">
      <c r="L83" s="77"/>
      <c r="R83" s="77"/>
    </row>
    <row r="84" spans="12:18" x14ac:dyDescent="0.2">
      <c r="L84" s="77"/>
      <c r="R84" s="77"/>
    </row>
    <row r="85" spans="12:18" x14ac:dyDescent="0.2">
      <c r="L85" s="77"/>
      <c r="R85" s="77"/>
    </row>
    <row r="86" spans="12:18" x14ac:dyDescent="0.2">
      <c r="L86" s="77"/>
      <c r="R86" s="77"/>
    </row>
    <row r="87" spans="12:18" x14ac:dyDescent="0.2">
      <c r="L87" s="77"/>
      <c r="R87" s="77"/>
    </row>
    <row r="88" spans="12:18" x14ac:dyDescent="0.2">
      <c r="L88" s="77"/>
      <c r="R88" s="77"/>
    </row>
    <row r="89" spans="12:18" x14ac:dyDescent="0.2">
      <c r="L89" s="77"/>
      <c r="R89" s="77"/>
    </row>
    <row r="90" spans="12:18" x14ac:dyDescent="0.2">
      <c r="L90" s="77"/>
      <c r="R90" s="77"/>
    </row>
    <row r="91" spans="12:18" x14ac:dyDescent="0.2">
      <c r="L91" s="77"/>
      <c r="R91" s="77"/>
    </row>
    <row r="92" spans="12:18" x14ac:dyDescent="0.2">
      <c r="L92" s="77"/>
      <c r="R92" s="77"/>
    </row>
    <row r="93" spans="12:18" x14ac:dyDescent="0.2">
      <c r="L93" s="77"/>
      <c r="R93" s="77"/>
    </row>
    <row r="94" spans="12:18" x14ac:dyDescent="0.2">
      <c r="L94" s="77"/>
      <c r="R94" s="77"/>
    </row>
    <row r="95" spans="12:18" x14ac:dyDescent="0.2">
      <c r="L95" s="77"/>
      <c r="R95" s="77"/>
    </row>
    <row r="96" spans="12:18" x14ac:dyDescent="0.2">
      <c r="L96" s="77"/>
      <c r="R96" s="77"/>
    </row>
    <row r="97" spans="12:18" x14ac:dyDescent="0.2">
      <c r="L97" s="77"/>
      <c r="R97" s="77"/>
    </row>
    <row r="98" spans="12:18" x14ac:dyDescent="0.2">
      <c r="L98" s="77"/>
    </row>
    <row r="99" spans="12:18" x14ac:dyDescent="0.2">
      <c r="L99" s="77"/>
    </row>
    <row r="100" spans="12:18" x14ac:dyDescent="0.2">
      <c r="L100" s="77"/>
    </row>
    <row r="101" spans="12:18" x14ac:dyDescent="0.2">
      <c r="L101" s="77"/>
    </row>
    <row r="102" spans="12:18" x14ac:dyDescent="0.2">
      <c r="L102" s="77"/>
    </row>
    <row r="103" spans="12:18" x14ac:dyDescent="0.2">
      <c r="L103" s="77"/>
    </row>
    <row r="104" spans="12:18" x14ac:dyDescent="0.2">
      <c r="L104" s="77"/>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workbookViewId="0">
      <pane xSplit="1" ySplit="6" topLeftCell="B7" activePane="bottomRight" state="frozen"/>
      <selection activeCell="B52" sqref="B52"/>
      <selection pane="topRight" activeCell="B52" sqref="B52"/>
      <selection pane="bottomLeft" activeCell="B52" sqref="B52"/>
      <selection pane="bottomRight" activeCell="B7" sqref="B7"/>
    </sheetView>
  </sheetViews>
  <sheetFormatPr defaultRowHeight="12.75" x14ac:dyDescent="0.2"/>
  <cols>
    <col min="1" max="16384" width="9.140625" style="42"/>
  </cols>
  <sheetData>
    <row r="1" spans="1:31" x14ac:dyDescent="0.2">
      <c r="A1" s="97" t="s">
        <v>184</v>
      </c>
      <c r="C1" s="76" t="s">
        <v>141</v>
      </c>
    </row>
    <row r="2" spans="1:31" x14ac:dyDescent="0.2">
      <c r="C2" s="43" t="s">
        <v>51</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7">
        <v>0.53867729213149651</v>
      </c>
      <c r="C7" s="77">
        <v>0.84484235938961194</v>
      </c>
      <c r="D7" s="69">
        <v>0</v>
      </c>
      <c r="E7" s="77">
        <v>0.8795376608249913</v>
      </c>
      <c r="F7" s="77">
        <v>0.48596931410802791</v>
      </c>
      <c r="G7" s="77">
        <v>0.52996252806896815</v>
      </c>
      <c r="H7" s="69"/>
      <c r="I7" s="69"/>
      <c r="J7" s="69"/>
      <c r="K7" s="77">
        <v>0.63518348562406879</v>
      </c>
      <c r="L7" s="77">
        <v>0.91700821164486135</v>
      </c>
      <c r="M7" s="77">
        <v>0.7711725041777453</v>
      </c>
      <c r="N7" s="77">
        <v>0.77237528267642752</v>
      </c>
      <c r="O7" s="71"/>
      <c r="P7" s="71"/>
      <c r="Q7" s="69"/>
      <c r="R7" s="69"/>
      <c r="S7" s="77">
        <v>0.76663709979016137</v>
      </c>
      <c r="T7" s="77">
        <v>0.62331805135760776</v>
      </c>
      <c r="U7" s="69"/>
      <c r="V7" s="69"/>
      <c r="W7" s="69"/>
      <c r="X7" s="77">
        <v>0.61147867094920416</v>
      </c>
      <c r="Y7" s="69"/>
      <c r="Z7" s="69"/>
      <c r="AA7" s="69"/>
      <c r="AB7" s="77">
        <v>0.80265973450591721</v>
      </c>
      <c r="AC7" s="77">
        <v>0.91</v>
      </c>
      <c r="AD7" s="77">
        <v>0.73644869658888801</v>
      </c>
      <c r="AE7" s="77">
        <v>0.6688572526493195</v>
      </c>
    </row>
    <row r="8" spans="1:31" x14ac:dyDescent="0.2">
      <c r="A8" s="42">
        <v>1951</v>
      </c>
      <c r="B8" s="77">
        <v>0.53730566013764325</v>
      </c>
      <c r="C8" s="77">
        <v>0.86490143313054857</v>
      </c>
      <c r="D8" s="69">
        <v>0</v>
      </c>
      <c r="E8" s="77">
        <v>0.90415212188289873</v>
      </c>
      <c r="F8" s="77">
        <v>0.4770892008798544</v>
      </c>
      <c r="G8" s="77">
        <v>0.54102098577226421</v>
      </c>
      <c r="H8" s="69"/>
      <c r="I8" s="69"/>
      <c r="J8" s="69"/>
      <c r="K8" s="77">
        <v>0.62357678308285902</v>
      </c>
      <c r="L8" s="77">
        <v>0.92245308590596331</v>
      </c>
      <c r="M8" s="77">
        <v>0.73579158569640579</v>
      </c>
      <c r="N8" s="77">
        <v>0.73693918145998971</v>
      </c>
      <c r="O8" s="71"/>
      <c r="P8" s="71"/>
      <c r="Q8" s="69"/>
      <c r="R8" s="69"/>
      <c r="S8" s="77">
        <v>0.73146426286262189</v>
      </c>
      <c r="T8" s="77">
        <v>0.62975096334347802</v>
      </c>
      <c r="U8" s="69"/>
      <c r="V8" s="69"/>
      <c r="W8" s="69"/>
      <c r="X8" s="77">
        <v>0.6144991974835311</v>
      </c>
      <c r="Y8" s="69"/>
      <c r="Z8" s="69"/>
      <c r="AA8" s="69"/>
      <c r="AB8" s="77">
        <v>0.81014880537103995</v>
      </c>
      <c r="AC8" s="77">
        <v>0.91</v>
      </c>
      <c r="AD8" s="77">
        <v>0.73662086602337218</v>
      </c>
      <c r="AE8" s="77">
        <v>0.66451692088338188</v>
      </c>
    </row>
    <row r="9" spans="1:31" x14ac:dyDescent="0.2">
      <c r="A9" s="42">
        <v>1952</v>
      </c>
      <c r="B9" s="77">
        <v>0.52161564788530446</v>
      </c>
      <c r="C9" s="77">
        <v>0.89362505836807027</v>
      </c>
      <c r="D9" s="69">
        <v>0</v>
      </c>
      <c r="E9" s="77">
        <v>0.92746638358653755</v>
      </c>
      <c r="F9" s="77">
        <v>0.51648623615841749</v>
      </c>
      <c r="G9" s="77">
        <v>0.52592664584914606</v>
      </c>
      <c r="H9" s="69"/>
      <c r="I9" s="69"/>
      <c r="J9" s="69"/>
      <c r="K9" s="77">
        <v>0.67507045864017867</v>
      </c>
      <c r="L9" s="77">
        <v>0.92250072477555345</v>
      </c>
      <c r="M9" s="77">
        <v>0.74732313767006997</v>
      </c>
      <c r="N9" s="77">
        <v>0.74848871890732593</v>
      </c>
      <c r="O9" s="71"/>
      <c r="P9" s="71"/>
      <c r="Q9" s="69"/>
      <c r="R9" s="69"/>
      <c r="S9" s="77">
        <v>0.7429279957022612</v>
      </c>
      <c r="T9" s="77">
        <v>0.69687406313738698</v>
      </c>
      <c r="U9" s="69"/>
      <c r="V9" s="69"/>
      <c r="W9" s="69"/>
      <c r="X9" s="77">
        <v>0.61163467323799181</v>
      </c>
      <c r="Y9" s="69"/>
      <c r="Z9" s="69"/>
      <c r="AA9" s="69"/>
      <c r="AB9" s="77">
        <v>0.80580243235355686</v>
      </c>
      <c r="AC9" s="77">
        <v>0.91</v>
      </c>
      <c r="AD9" s="77">
        <v>0.71648529070652422</v>
      </c>
      <c r="AE9" s="77">
        <v>0.70047506391466663</v>
      </c>
    </row>
    <row r="10" spans="1:31" x14ac:dyDescent="0.2">
      <c r="A10" s="42">
        <v>1953</v>
      </c>
      <c r="B10" s="77">
        <v>0.5312341290332786</v>
      </c>
      <c r="C10" s="77">
        <v>0.86053678277396961</v>
      </c>
      <c r="D10" s="69">
        <v>0</v>
      </c>
      <c r="E10" s="77">
        <v>0.89172530410149942</v>
      </c>
      <c r="F10" s="77">
        <v>0.51475491383925209</v>
      </c>
      <c r="G10" s="77">
        <v>0.51209163520274137</v>
      </c>
      <c r="H10" s="69"/>
      <c r="I10" s="69"/>
      <c r="J10" s="69"/>
      <c r="K10" s="77">
        <v>0.67280754344471105</v>
      </c>
      <c r="L10" s="77">
        <v>0.90929062961592499</v>
      </c>
      <c r="M10" s="77">
        <v>0.77733354450881054</v>
      </c>
      <c r="N10" s="77">
        <v>0.77854593222825652</v>
      </c>
      <c r="O10" s="71"/>
      <c r="P10" s="71"/>
      <c r="Q10" s="69"/>
      <c r="R10" s="69"/>
      <c r="S10" s="77">
        <v>0.77276190593341743</v>
      </c>
      <c r="T10" s="77">
        <v>0.69111373595196057</v>
      </c>
      <c r="U10" s="69"/>
      <c r="V10" s="69"/>
      <c r="W10" s="69"/>
      <c r="X10" s="77">
        <v>0.61120264995027818</v>
      </c>
      <c r="Y10" s="69"/>
      <c r="Z10" s="69"/>
      <c r="AA10" s="69"/>
      <c r="AB10" s="77">
        <v>0.78737962999874478</v>
      </c>
      <c r="AC10" s="77">
        <v>0.91</v>
      </c>
      <c r="AD10" s="77">
        <v>0.71430303961580621</v>
      </c>
      <c r="AE10" s="77">
        <v>0.69793326899003638</v>
      </c>
    </row>
    <row r="11" spans="1:31" x14ac:dyDescent="0.2">
      <c r="A11" s="42">
        <v>1954</v>
      </c>
      <c r="B11" s="77">
        <v>0.552273150679637</v>
      </c>
      <c r="C11" s="77">
        <v>0.86571892612989731</v>
      </c>
      <c r="D11" s="69">
        <v>0</v>
      </c>
      <c r="E11" s="77">
        <v>0.89996401982994256</v>
      </c>
      <c r="F11" s="77">
        <v>0.50631107699963407</v>
      </c>
      <c r="G11" s="77">
        <v>0.49743678125560264</v>
      </c>
      <c r="H11" s="69"/>
      <c r="I11" s="69"/>
      <c r="J11" s="69"/>
      <c r="K11" s="77">
        <v>0.66177107352752329</v>
      </c>
      <c r="L11" s="77">
        <v>0.90571178269219788</v>
      </c>
      <c r="M11" s="77">
        <v>0.78104854694176529</v>
      </c>
      <c r="N11" s="77">
        <v>0.78226672885774284</v>
      </c>
      <c r="O11" s="71"/>
      <c r="P11" s="71"/>
      <c r="Q11" s="69"/>
      <c r="R11" s="69"/>
      <c r="S11" s="77">
        <v>0.7764550597679809</v>
      </c>
      <c r="T11" s="77">
        <v>0.67924275558660441</v>
      </c>
      <c r="U11" s="69"/>
      <c r="V11" s="69"/>
      <c r="W11" s="69"/>
      <c r="X11" s="77">
        <v>0.60882570793437696</v>
      </c>
      <c r="Y11" s="69"/>
      <c r="Z11" s="69"/>
      <c r="AA11" s="69"/>
      <c r="AB11" s="77">
        <v>0.80067692587690686</v>
      </c>
      <c r="AC11" s="77">
        <v>0.91</v>
      </c>
      <c r="AD11" s="77">
        <v>0.71738361920882321</v>
      </c>
      <c r="AE11" s="77">
        <v>0.69266495826010543</v>
      </c>
    </row>
    <row r="12" spans="1:31" x14ac:dyDescent="0.2">
      <c r="A12" s="42">
        <v>1955</v>
      </c>
      <c r="B12" s="77">
        <v>0.55065168200083336</v>
      </c>
      <c r="C12" s="77">
        <v>0.87946330945924989</v>
      </c>
      <c r="D12" s="69">
        <v>0</v>
      </c>
      <c r="E12" s="77">
        <v>0.91668488358308031</v>
      </c>
      <c r="F12" s="77">
        <v>0.50986894067019006</v>
      </c>
      <c r="G12" s="77">
        <v>0.50330261931324149</v>
      </c>
      <c r="H12" s="69"/>
      <c r="I12" s="69"/>
      <c r="J12" s="69"/>
      <c r="K12" s="77">
        <v>0.66642135942425129</v>
      </c>
      <c r="L12" s="77">
        <v>0.90695989859585158</v>
      </c>
      <c r="M12" s="77">
        <v>0.76959541940617959</v>
      </c>
      <c r="N12" s="77">
        <v>0.77079573816512292</v>
      </c>
      <c r="O12" s="71"/>
      <c r="P12" s="71"/>
      <c r="Q12" s="69"/>
      <c r="R12" s="69"/>
      <c r="S12" s="77">
        <v>0.76506929013817504</v>
      </c>
      <c r="T12" s="77">
        <v>0.68112343397286357</v>
      </c>
      <c r="U12" s="69"/>
      <c r="V12" s="69"/>
      <c r="W12" s="69"/>
      <c r="X12" s="77">
        <v>0.60635514387962919</v>
      </c>
      <c r="Y12" s="69"/>
      <c r="Z12" s="69"/>
      <c r="AA12" s="69"/>
      <c r="AB12" s="77">
        <v>0.80960068018201292</v>
      </c>
      <c r="AC12" s="77">
        <v>0.91</v>
      </c>
      <c r="AD12" s="77">
        <v>0.73465416993644073</v>
      </c>
      <c r="AE12" s="77">
        <v>0.69540742614535789</v>
      </c>
    </row>
    <row r="13" spans="1:31" x14ac:dyDescent="0.2">
      <c r="A13" s="42">
        <v>1956</v>
      </c>
      <c r="B13" s="77">
        <v>0.55800253323912519</v>
      </c>
      <c r="C13" s="77">
        <v>0.83468361957360548</v>
      </c>
      <c r="D13" s="69">
        <v>0</v>
      </c>
      <c r="E13" s="77">
        <v>0.86317504827344582</v>
      </c>
      <c r="F13" s="77">
        <v>0.52377966187882774</v>
      </c>
      <c r="G13" s="77">
        <v>0.49270704527437947</v>
      </c>
      <c r="H13" s="69"/>
      <c r="I13" s="69"/>
      <c r="J13" s="69"/>
      <c r="K13" s="77">
        <v>0.68460329011068743</v>
      </c>
      <c r="L13" s="77">
        <v>0.91019609881629848</v>
      </c>
      <c r="M13" s="77">
        <v>0.76837244032258822</v>
      </c>
      <c r="N13" s="77">
        <v>0.77269817578183353</v>
      </c>
      <c r="O13" s="71"/>
      <c r="P13" s="71"/>
      <c r="Q13" s="69"/>
      <c r="R13" s="69"/>
      <c r="S13" s="77">
        <v>0.75225712499232034</v>
      </c>
      <c r="T13" s="77">
        <v>0.70244522105759444</v>
      </c>
      <c r="U13" s="69"/>
      <c r="V13" s="69"/>
      <c r="W13" s="69"/>
      <c r="X13" s="77">
        <v>0.60543125106013307</v>
      </c>
      <c r="Y13" s="69"/>
      <c r="Z13" s="69"/>
      <c r="AA13" s="69"/>
      <c r="AB13" s="77">
        <v>0.81526099276289299</v>
      </c>
      <c r="AC13" s="77">
        <v>0.91</v>
      </c>
      <c r="AD13" s="77">
        <v>0.73626574899310848</v>
      </c>
      <c r="AE13" s="77">
        <v>0.70720318653199554</v>
      </c>
    </row>
    <row r="14" spans="1:31" x14ac:dyDescent="0.2">
      <c r="A14" s="42">
        <v>1957</v>
      </c>
      <c r="B14" s="77">
        <v>0.55172173244095535</v>
      </c>
      <c r="C14" s="77">
        <v>0.86190652790441602</v>
      </c>
      <c r="D14" s="69">
        <v>0</v>
      </c>
      <c r="E14" s="77">
        <v>0.89327761194990385</v>
      </c>
      <c r="F14" s="77">
        <v>0.52397422228891322</v>
      </c>
      <c r="G14" s="77">
        <v>0.48965823395844149</v>
      </c>
      <c r="H14" s="69"/>
      <c r="I14" s="69"/>
      <c r="J14" s="69"/>
      <c r="K14" s="77">
        <v>0.68485758921117545</v>
      </c>
      <c r="L14" s="77">
        <v>0.90326441568713711</v>
      </c>
      <c r="M14" s="77">
        <v>0.77843028871652442</v>
      </c>
      <c r="N14" s="77">
        <v>0.78874649886950321</v>
      </c>
      <c r="O14" s="71"/>
      <c r="P14" s="71"/>
      <c r="Q14" s="69"/>
      <c r="R14" s="69"/>
      <c r="S14" s="77">
        <v>0.74266953418359483</v>
      </c>
      <c r="T14" s="77">
        <v>0.71642377119086187</v>
      </c>
      <c r="U14" s="69"/>
      <c r="V14" s="69"/>
      <c r="W14" s="69"/>
      <c r="X14" s="77">
        <v>0.60747370099271059</v>
      </c>
      <c r="Y14" s="69"/>
      <c r="Z14" s="69"/>
      <c r="AA14" s="69"/>
      <c r="AB14" s="77">
        <v>0.81236172149449648</v>
      </c>
      <c r="AC14" s="77">
        <v>0.91</v>
      </c>
      <c r="AD14" s="77">
        <v>0.73127615625701847</v>
      </c>
      <c r="AE14" s="77">
        <v>0.71029536171577445</v>
      </c>
    </row>
    <row r="15" spans="1:31" x14ac:dyDescent="0.2">
      <c r="A15" s="42">
        <v>1958</v>
      </c>
      <c r="B15" s="77">
        <v>0.56507687937714746</v>
      </c>
      <c r="C15" s="77">
        <v>0.85939646174546724</v>
      </c>
      <c r="D15" s="69">
        <v>0</v>
      </c>
      <c r="E15" s="77">
        <v>0.89071440502895727</v>
      </c>
      <c r="F15" s="77">
        <v>0.52885182871435632</v>
      </c>
      <c r="G15" s="77">
        <v>0.46132282409727426</v>
      </c>
      <c r="H15" s="69"/>
      <c r="I15" s="69"/>
      <c r="J15" s="69"/>
      <c r="K15" s="77">
        <v>0.69123283752598297</v>
      </c>
      <c r="L15" s="77">
        <v>0.89724492218702545</v>
      </c>
      <c r="M15" s="77">
        <v>0.80993649601001916</v>
      </c>
      <c r="N15" s="77">
        <v>0.84575511543538595</v>
      </c>
      <c r="O15" s="71"/>
      <c r="P15" s="71"/>
      <c r="Q15" s="69"/>
      <c r="R15" s="69"/>
      <c r="S15" s="77">
        <v>0.70516622804319895</v>
      </c>
      <c r="T15" s="77">
        <v>0.74190530172484537</v>
      </c>
      <c r="U15" s="69"/>
      <c r="V15" s="69"/>
      <c r="W15" s="69"/>
      <c r="X15" s="77">
        <v>0.6041458010939289</v>
      </c>
      <c r="Y15" s="69"/>
      <c r="Z15" s="69"/>
      <c r="AA15" s="69"/>
      <c r="AB15" s="77">
        <v>0.7996920668226184</v>
      </c>
      <c r="AC15" s="77">
        <v>0.91</v>
      </c>
      <c r="AD15" s="77">
        <v>0.72570999805604086</v>
      </c>
      <c r="AE15" s="77">
        <v>0.71724016588095252</v>
      </c>
    </row>
    <row r="16" spans="1:31" x14ac:dyDescent="0.2">
      <c r="A16" s="42">
        <v>1959</v>
      </c>
      <c r="B16" s="77">
        <v>0.56682328336796295</v>
      </c>
      <c r="C16" s="77">
        <v>0.84648280249895691</v>
      </c>
      <c r="D16" s="69">
        <v>0</v>
      </c>
      <c r="E16" s="77">
        <v>0.88133533891832982</v>
      </c>
      <c r="F16" s="77">
        <v>0.51924866780477485</v>
      </c>
      <c r="G16" s="77">
        <v>0.45288548121057437</v>
      </c>
      <c r="H16" s="69"/>
      <c r="I16" s="69"/>
      <c r="J16" s="69"/>
      <c r="K16" s="77">
        <v>0.67868107953946766</v>
      </c>
      <c r="L16" s="77">
        <v>0.90662553549959524</v>
      </c>
      <c r="M16" s="77">
        <v>0.78272147807651171</v>
      </c>
      <c r="N16" s="77">
        <v>0.80837151930436679</v>
      </c>
      <c r="O16" s="71"/>
      <c r="P16" s="71"/>
      <c r="Q16" s="69"/>
      <c r="R16" s="69"/>
      <c r="S16" s="77">
        <v>0.70501292208423794</v>
      </c>
      <c r="T16" s="77">
        <v>0.72306265558440741</v>
      </c>
      <c r="U16" s="69"/>
      <c r="V16" s="69"/>
      <c r="W16" s="69"/>
      <c r="X16" s="77">
        <v>0.59724223302847723</v>
      </c>
      <c r="Y16" s="69"/>
      <c r="Z16" s="69"/>
      <c r="AA16" s="69"/>
      <c r="AB16" s="77">
        <v>0.78373943169607407</v>
      </c>
      <c r="AC16" s="77">
        <v>0.91</v>
      </c>
      <c r="AD16" s="77">
        <v>0.72882119228139586</v>
      </c>
      <c r="AE16" s="77">
        <v>0.70389506292186899</v>
      </c>
    </row>
    <row r="17" spans="1:31" x14ac:dyDescent="0.2">
      <c r="A17" s="42">
        <v>1960</v>
      </c>
      <c r="B17" s="77">
        <v>0.54773455883885369</v>
      </c>
      <c r="C17" s="77">
        <v>0.82085282954012617</v>
      </c>
      <c r="D17" s="69">
        <v>0</v>
      </c>
      <c r="E17" s="77">
        <v>0.85669585632491441</v>
      </c>
      <c r="F17" s="77">
        <v>0.51505465780406134</v>
      </c>
      <c r="G17" s="77">
        <v>0.44881505033480518</v>
      </c>
      <c r="H17" s="69"/>
      <c r="I17" s="69"/>
      <c r="J17" s="69"/>
      <c r="K17" s="77">
        <v>0.67319932212462974</v>
      </c>
      <c r="L17" s="77">
        <v>0.89690619814425987</v>
      </c>
      <c r="M17" s="77">
        <v>0.73639770284981765</v>
      </c>
      <c r="N17" s="77">
        <v>0.749619239139801</v>
      </c>
      <c r="O17" s="71"/>
      <c r="P17" s="71"/>
      <c r="Q17" s="69"/>
      <c r="R17" s="69"/>
      <c r="S17" s="77">
        <v>0.69204760375808116</v>
      </c>
      <c r="T17" s="77">
        <v>0.70249124879053582</v>
      </c>
      <c r="U17" s="69"/>
      <c r="V17" s="69"/>
      <c r="W17" s="69"/>
      <c r="X17" s="77">
        <v>0.5960813147759022</v>
      </c>
      <c r="Y17" s="69"/>
      <c r="Z17" s="69"/>
      <c r="AA17" s="69"/>
      <c r="AB17" s="77">
        <v>0.78881482857936169</v>
      </c>
      <c r="AC17" s="77">
        <v>0.91</v>
      </c>
      <c r="AD17" s="77">
        <v>0.73489743205942659</v>
      </c>
      <c r="AE17" s="77">
        <v>0.69199087688692218</v>
      </c>
    </row>
    <row r="18" spans="1:31" x14ac:dyDescent="0.2">
      <c r="A18" s="42">
        <v>1961</v>
      </c>
      <c r="B18" s="77">
        <v>0.52171483359208315</v>
      </c>
      <c r="C18" s="77">
        <v>0.8098951425038442</v>
      </c>
      <c r="D18" s="69">
        <v>0</v>
      </c>
      <c r="E18" s="77">
        <v>0.84226080687150306</v>
      </c>
      <c r="F18" s="77">
        <v>0.53419010957175184</v>
      </c>
      <c r="G18" s="77">
        <v>0.44362648915026931</v>
      </c>
      <c r="H18" s="69"/>
      <c r="I18" s="69"/>
      <c r="J18" s="69"/>
      <c r="K18" s="77">
        <v>0.69821020779156096</v>
      </c>
      <c r="L18" s="77">
        <v>0.896569447784892</v>
      </c>
      <c r="M18" s="77">
        <v>0.75727247390621955</v>
      </c>
      <c r="N18" s="77">
        <v>0.77005813378910448</v>
      </c>
      <c r="O18" s="71"/>
      <c r="P18" s="71"/>
      <c r="Q18" s="69"/>
      <c r="R18" s="69"/>
      <c r="S18" s="77">
        <v>0.71569567514148902</v>
      </c>
      <c r="T18" s="77">
        <v>0.71526999326995799</v>
      </c>
      <c r="U18" s="69"/>
      <c r="V18" s="69"/>
      <c r="W18" s="69"/>
      <c r="X18" s="77">
        <v>0.59783865416665172</v>
      </c>
      <c r="Y18" s="69"/>
      <c r="Z18" s="69"/>
      <c r="AA18" s="69"/>
      <c r="AB18" s="77">
        <v>0.84374866776343505</v>
      </c>
      <c r="AC18" s="77">
        <v>0.91</v>
      </c>
      <c r="AD18" s="77">
        <v>0.7417002819599714</v>
      </c>
      <c r="AE18" s="77">
        <v>0.70899021416569552</v>
      </c>
    </row>
    <row r="19" spans="1:31" x14ac:dyDescent="0.2">
      <c r="A19" s="42">
        <v>1962</v>
      </c>
      <c r="B19" s="77">
        <v>0.50966361312824471</v>
      </c>
      <c r="C19" s="77">
        <v>0.78174743894540244</v>
      </c>
      <c r="D19" s="69">
        <v>0</v>
      </c>
      <c r="E19" s="77">
        <v>0.80882712606883567</v>
      </c>
      <c r="F19" s="77">
        <v>0.54268938214784801</v>
      </c>
      <c r="G19" s="77">
        <v>0.43637240862785964</v>
      </c>
      <c r="H19" s="69"/>
      <c r="I19" s="69"/>
      <c r="J19" s="69"/>
      <c r="K19" s="77">
        <v>0.70931913467938867</v>
      </c>
      <c r="L19" s="77">
        <v>0.9090970904119996</v>
      </c>
      <c r="M19" s="77">
        <v>0.75993413340045235</v>
      </c>
      <c r="N19" s="77">
        <v>0.77477153893077966</v>
      </c>
      <c r="O19" s="71"/>
      <c r="P19" s="71"/>
      <c r="Q19" s="69"/>
      <c r="R19" s="69"/>
      <c r="S19" s="77">
        <v>0.71310218737666808</v>
      </c>
      <c r="T19" s="77">
        <v>0.72313508843182417</v>
      </c>
      <c r="U19" s="69"/>
      <c r="V19" s="69"/>
      <c r="W19" s="69"/>
      <c r="X19" s="77">
        <v>0.59883641121808329</v>
      </c>
      <c r="Y19" s="69"/>
      <c r="Z19" s="69"/>
      <c r="AA19" s="69"/>
      <c r="AB19" s="77">
        <v>0.87390433184059724</v>
      </c>
      <c r="AC19" s="77">
        <v>0.91</v>
      </c>
      <c r="AD19" s="77">
        <v>0.74652385479953998</v>
      </c>
      <c r="AE19" s="77">
        <v>0.71641007488635211</v>
      </c>
    </row>
    <row r="20" spans="1:31" x14ac:dyDescent="0.2">
      <c r="A20" s="42">
        <v>1963</v>
      </c>
      <c r="B20" s="77">
        <v>0.5261803781746669</v>
      </c>
      <c r="C20" s="77">
        <v>0.77443837750873912</v>
      </c>
      <c r="D20" s="69">
        <v>0</v>
      </c>
      <c r="E20" s="77">
        <v>0.80332490072142859</v>
      </c>
      <c r="F20" s="77">
        <v>0.53072919487398051</v>
      </c>
      <c r="G20" s="77">
        <v>0.41858257304021057</v>
      </c>
      <c r="H20" s="69"/>
      <c r="I20" s="69"/>
      <c r="J20" s="69"/>
      <c r="K20" s="77">
        <v>0.69368663850979928</v>
      </c>
      <c r="L20" s="77">
        <v>0.88228847428739876</v>
      </c>
      <c r="M20" s="77">
        <v>0.74796418601261572</v>
      </c>
      <c r="N20" s="77">
        <v>0.76178931335076172</v>
      </c>
      <c r="O20" s="71"/>
      <c r="P20" s="71"/>
      <c r="Q20" s="69"/>
      <c r="R20" s="69"/>
      <c r="S20" s="77">
        <v>0.70494303579140671</v>
      </c>
      <c r="T20" s="77">
        <v>0.71734258438584142</v>
      </c>
      <c r="U20" s="69"/>
      <c r="V20" s="69"/>
      <c r="W20" s="69"/>
      <c r="X20" s="77">
        <v>0.58879324117202925</v>
      </c>
      <c r="Y20" s="69"/>
      <c r="Z20" s="69"/>
      <c r="AA20" s="69"/>
      <c r="AB20" s="77">
        <v>0.87718262810792613</v>
      </c>
      <c r="AC20" s="77">
        <v>0.91</v>
      </c>
      <c r="AD20" s="77">
        <v>0.73704822662511227</v>
      </c>
      <c r="AE20" s="77">
        <v>0.70506436170044895</v>
      </c>
    </row>
    <row r="21" spans="1:31" x14ac:dyDescent="0.2">
      <c r="A21" s="42">
        <v>1964</v>
      </c>
      <c r="B21" s="77">
        <v>0.51723858567681458</v>
      </c>
      <c r="C21" s="77">
        <v>0.77736497122485126</v>
      </c>
      <c r="D21" s="69">
        <v>0</v>
      </c>
      <c r="E21" s="77">
        <v>0.80800315612180484</v>
      </c>
      <c r="F21" s="77">
        <v>0.5234589319305013</v>
      </c>
      <c r="G21" s="77">
        <v>0.41651965449280137</v>
      </c>
      <c r="H21" s="69"/>
      <c r="I21" s="69"/>
      <c r="J21" s="69"/>
      <c r="K21" s="77">
        <v>0.6823504992599656</v>
      </c>
      <c r="L21" s="77">
        <v>0.86561833590796311</v>
      </c>
      <c r="M21" s="77">
        <v>0.74550521019383442</v>
      </c>
      <c r="N21" s="77">
        <v>0.75814942348074399</v>
      </c>
      <c r="O21" s="71"/>
      <c r="P21" s="71"/>
      <c r="Q21" s="69"/>
      <c r="R21" s="69"/>
      <c r="S21" s="77">
        <v>0.70791011467441078</v>
      </c>
      <c r="T21" s="77">
        <v>0.69808244156654775</v>
      </c>
      <c r="U21" s="69"/>
      <c r="V21" s="69"/>
      <c r="W21" s="69"/>
      <c r="X21" s="77">
        <v>0.58623865493331606</v>
      </c>
      <c r="Y21" s="69"/>
      <c r="Z21" s="69"/>
      <c r="AA21" s="69"/>
      <c r="AB21" s="77">
        <v>0.86406326301329539</v>
      </c>
      <c r="AC21" s="77">
        <v>0.91</v>
      </c>
      <c r="AD21" s="77">
        <v>0.73764839612679467</v>
      </c>
      <c r="AE21" s="77">
        <v>0.69444074971495706</v>
      </c>
    </row>
    <row r="22" spans="1:31" x14ac:dyDescent="0.2">
      <c r="A22" s="42">
        <v>1965</v>
      </c>
      <c r="B22" s="77">
        <v>0.46667954718382554</v>
      </c>
      <c r="C22" s="77">
        <v>0.79367413359960604</v>
      </c>
      <c r="D22" s="69">
        <v>0</v>
      </c>
      <c r="E22" s="77">
        <v>0.83284699386088878</v>
      </c>
      <c r="F22" s="77">
        <v>0.49987284633479567</v>
      </c>
      <c r="G22" s="77">
        <v>0.42020938440014943</v>
      </c>
      <c r="H22" s="69"/>
      <c r="I22" s="69"/>
      <c r="J22" s="69"/>
      <c r="K22" s="77">
        <v>0.69605489140685406</v>
      </c>
      <c r="L22" s="77">
        <v>0.89204737027507175</v>
      </c>
      <c r="M22" s="77">
        <v>0.7570067154528719</v>
      </c>
      <c r="N22" s="77">
        <v>0.77999026799359716</v>
      </c>
      <c r="O22" s="71"/>
      <c r="P22" s="71"/>
      <c r="Q22" s="69"/>
      <c r="R22" s="69"/>
      <c r="S22" s="77">
        <v>0.69325656616939335</v>
      </c>
      <c r="T22" s="77">
        <v>0.69859567932178412</v>
      </c>
      <c r="U22" s="69"/>
      <c r="V22" s="69"/>
      <c r="W22" s="69"/>
      <c r="X22" s="77">
        <v>0.58519572807868192</v>
      </c>
      <c r="Y22" s="69"/>
      <c r="Z22" s="69"/>
      <c r="AA22" s="69"/>
      <c r="AB22" s="77">
        <v>0.84410964934151456</v>
      </c>
      <c r="AC22" s="77">
        <v>0.91</v>
      </c>
      <c r="AD22" s="77">
        <v>0.74178080832191418</v>
      </c>
      <c r="AE22" s="77">
        <v>0.69951700163952513</v>
      </c>
    </row>
    <row r="23" spans="1:31" x14ac:dyDescent="0.2">
      <c r="A23" s="42">
        <v>1966</v>
      </c>
      <c r="B23" s="77">
        <v>0.45890155473076188</v>
      </c>
      <c r="C23" s="77">
        <v>0.78011671320062048</v>
      </c>
      <c r="D23" s="69">
        <v>0</v>
      </c>
      <c r="E23" s="77">
        <v>0.83149194725363373</v>
      </c>
      <c r="F23" s="77">
        <v>0.45836293745787104</v>
      </c>
      <c r="G23" s="77">
        <v>0.43949512683781761</v>
      </c>
      <c r="H23" s="69"/>
      <c r="I23" s="69"/>
      <c r="J23" s="69"/>
      <c r="K23" s="77">
        <v>0.71402400328521365</v>
      </c>
      <c r="L23" s="77">
        <v>0.88038756761065062</v>
      </c>
      <c r="M23" s="77">
        <v>0.75141615662047423</v>
      </c>
      <c r="N23" s="77">
        <v>0.77850523174596509</v>
      </c>
      <c r="O23" s="71"/>
      <c r="P23" s="71"/>
      <c r="Q23" s="69"/>
      <c r="R23" s="69"/>
      <c r="S23" s="77">
        <v>0.67906453985793247</v>
      </c>
      <c r="T23" s="77">
        <v>0.71543718561524516</v>
      </c>
      <c r="U23" s="69"/>
      <c r="V23" s="69"/>
      <c r="W23" s="69"/>
      <c r="X23" s="77">
        <v>0.58311502344852439</v>
      </c>
      <c r="Y23" s="69"/>
      <c r="Z23" s="69"/>
      <c r="AA23" s="69"/>
      <c r="AB23" s="77">
        <v>0.84972167475579075</v>
      </c>
      <c r="AC23" s="77">
        <v>0.91</v>
      </c>
      <c r="AD23" s="77">
        <v>0.74700004834003553</v>
      </c>
      <c r="AE23" s="77">
        <v>0.70887726645044735</v>
      </c>
    </row>
    <row r="24" spans="1:31" x14ac:dyDescent="0.2">
      <c r="A24" s="42">
        <v>1967</v>
      </c>
      <c r="B24" s="77">
        <v>0.4497262616422007</v>
      </c>
      <c r="C24" s="77">
        <v>0.76316687989080534</v>
      </c>
      <c r="D24" s="69">
        <v>0</v>
      </c>
      <c r="E24" s="77">
        <v>0.83266803204465722</v>
      </c>
      <c r="F24" s="77">
        <v>0.38778014745972023</v>
      </c>
      <c r="G24" s="77">
        <v>0.42490539677867339</v>
      </c>
      <c r="H24" s="69"/>
      <c r="I24" s="69"/>
      <c r="J24" s="69"/>
      <c r="K24" s="77">
        <v>0.71775837742426463</v>
      </c>
      <c r="L24" s="77">
        <v>0.87302846384194865</v>
      </c>
      <c r="M24" s="77">
        <v>0.75965090632324395</v>
      </c>
      <c r="N24" s="77">
        <v>0.79317629698257885</v>
      </c>
      <c r="O24" s="71"/>
      <c r="P24" s="71"/>
      <c r="Q24" s="69"/>
      <c r="R24" s="69"/>
      <c r="S24" s="77">
        <v>0.67573269501302202</v>
      </c>
      <c r="T24" s="77">
        <v>0.71793288254329624</v>
      </c>
      <c r="U24" s="69"/>
      <c r="V24" s="69"/>
      <c r="W24" s="69"/>
      <c r="X24" s="77">
        <v>0.57554484665423822</v>
      </c>
      <c r="Y24" s="69"/>
      <c r="Z24" s="69"/>
      <c r="AA24" s="69"/>
      <c r="AB24" s="77">
        <v>0.8486331237048873</v>
      </c>
      <c r="AC24" s="77">
        <v>0.91</v>
      </c>
      <c r="AD24" s="77">
        <v>0.73891000725861156</v>
      </c>
      <c r="AE24" s="77">
        <v>0.70808617337138402</v>
      </c>
    </row>
    <row r="25" spans="1:31" x14ac:dyDescent="0.2">
      <c r="A25" s="42">
        <v>1968</v>
      </c>
      <c r="B25" s="77">
        <v>0.45626115556032687</v>
      </c>
      <c r="C25" s="77">
        <v>0.72758477039703218</v>
      </c>
      <c r="D25" s="69">
        <v>0</v>
      </c>
      <c r="E25" s="77">
        <v>0.80741140572582648</v>
      </c>
      <c r="F25" s="77">
        <v>0.35969686297106979</v>
      </c>
      <c r="G25" s="77">
        <v>0.38509429379320664</v>
      </c>
      <c r="H25" s="69"/>
      <c r="I25" s="69"/>
      <c r="J25" s="69"/>
      <c r="K25" s="77">
        <v>0.70572719575319154</v>
      </c>
      <c r="L25" s="77">
        <v>0.85843114123425523</v>
      </c>
      <c r="M25" s="77">
        <v>0.73977288974493538</v>
      </c>
      <c r="N25" s="77">
        <v>0.76007007497379964</v>
      </c>
      <c r="O25" s="71"/>
      <c r="P25" s="71"/>
      <c r="Q25" s="69"/>
      <c r="R25" s="69"/>
      <c r="S25" s="77">
        <v>0.68680859611844991</v>
      </c>
      <c r="T25" s="77">
        <v>0.71680755340618829</v>
      </c>
      <c r="U25" s="69"/>
      <c r="V25" s="69"/>
      <c r="W25" s="69"/>
      <c r="X25" s="77">
        <v>0.57689998776085694</v>
      </c>
      <c r="Y25" s="69"/>
      <c r="Z25" s="69"/>
      <c r="AA25" s="69"/>
      <c r="AB25" s="77">
        <v>0.83499014794112003</v>
      </c>
      <c r="AC25" s="77">
        <v>0.91</v>
      </c>
      <c r="AD25" s="77">
        <v>0.73977715976280412</v>
      </c>
      <c r="AE25" s="77">
        <v>0.69670364132869333</v>
      </c>
    </row>
    <row r="26" spans="1:31" x14ac:dyDescent="0.2">
      <c r="A26" s="42">
        <v>1969</v>
      </c>
      <c r="B26" s="77">
        <v>0.44958901490715975</v>
      </c>
      <c r="C26" s="77">
        <v>0.75111549374474496</v>
      </c>
      <c r="D26" s="69">
        <v>0</v>
      </c>
      <c r="E26" s="77">
        <v>0.84429501785089445</v>
      </c>
      <c r="F26" s="77">
        <v>0.37027618247021898</v>
      </c>
      <c r="G26" s="77">
        <v>0.38134939577130833</v>
      </c>
      <c r="H26" s="69"/>
      <c r="I26" s="69"/>
      <c r="J26" s="69"/>
      <c r="K26" s="77">
        <v>0.72812263656337717</v>
      </c>
      <c r="L26" s="77">
        <v>0.85335297648873532</v>
      </c>
      <c r="M26" s="77">
        <v>0.71923234790791091</v>
      </c>
      <c r="N26" s="77">
        <v>0.75261611694103114</v>
      </c>
      <c r="O26" s="71"/>
      <c r="P26" s="71"/>
      <c r="Q26" s="69"/>
      <c r="R26" s="69"/>
      <c r="S26" s="77">
        <v>0.63831308878380622</v>
      </c>
      <c r="T26" s="77">
        <v>0.73380116535012763</v>
      </c>
      <c r="U26" s="69"/>
      <c r="V26" s="69"/>
      <c r="W26" s="69"/>
      <c r="X26" s="77">
        <v>0.57802661966469093</v>
      </c>
      <c r="Y26" s="69"/>
      <c r="Z26" s="69"/>
      <c r="AA26" s="69"/>
      <c r="AB26" s="77">
        <v>0.82943689548600685</v>
      </c>
      <c r="AC26" s="77">
        <v>0.91</v>
      </c>
      <c r="AD26" s="77">
        <v>0.75548708188836833</v>
      </c>
      <c r="AE26" s="77">
        <v>0.70614004513564965</v>
      </c>
    </row>
    <row r="27" spans="1:31" x14ac:dyDescent="0.2">
      <c r="A27" s="42">
        <v>1970</v>
      </c>
      <c r="B27" s="77">
        <v>0.44900059023134647</v>
      </c>
      <c r="C27" s="77">
        <v>0.71963867513476365</v>
      </c>
      <c r="D27" s="69">
        <v>0</v>
      </c>
      <c r="E27" s="77">
        <v>0.79927774015734565</v>
      </c>
      <c r="F27" s="77">
        <v>0.37622222335660205</v>
      </c>
      <c r="G27" s="77">
        <v>0.41573794677229409</v>
      </c>
      <c r="H27" s="69"/>
      <c r="I27" s="69"/>
      <c r="J27" s="69"/>
      <c r="K27" s="77">
        <v>0.73806217323689793</v>
      </c>
      <c r="L27" s="77">
        <v>0.84398878911267416</v>
      </c>
      <c r="M27" s="77">
        <v>0.75883746471436764</v>
      </c>
      <c r="N27" s="77">
        <v>0.80703139135319835</v>
      </c>
      <c r="O27" s="71"/>
      <c r="P27" s="71"/>
      <c r="Q27" s="69"/>
      <c r="R27" s="69"/>
      <c r="S27" s="77">
        <v>0.64710445279511808</v>
      </c>
      <c r="T27" s="77">
        <v>0.75475858743522617</v>
      </c>
      <c r="U27" s="69"/>
      <c r="V27" s="69"/>
      <c r="W27" s="69"/>
      <c r="X27" s="77">
        <v>0.58240311048688342</v>
      </c>
      <c r="Y27" s="69"/>
      <c r="Z27" s="69"/>
      <c r="AA27" s="69"/>
      <c r="AB27" s="77">
        <v>0.81102703188234571</v>
      </c>
      <c r="AC27" s="77">
        <v>0.91</v>
      </c>
      <c r="AD27" s="77">
        <v>0.77047534841231602</v>
      </c>
      <c r="AE27" s="77">
        <v>0.71586108178573493</v>
      </c>
    </row>
    <row r="28" spans="1:31" x14ac:dyDescent="0.2">
      <c r="A28" s="42">
        <v>1971</v>
      </c>
      <c r="B28" s="77">
        <v>0.45339141615106354</v>
      </c>
      <c r="C28" s="77">
        <v>0.71047626815063014</v>
      </c>
      <c r="D28" s="69">
        <v>0</v>
      </c>
      <c r="E28" s="77">
        <v>0.78920951367459125</v>
      </c>
      <c r="F28" s="77">
        <v>0.41964634013291485</v>
      </c>
      <c r="G28" s="77">
        <v>0.42156794704070932</v>
      </c>
      <c r="H28" s="69"/>
      <c r="I28" s="69"/>
      <c r="J28" s="69"/>
      <c r="K28" s="77">
        <v>0.75021196839914894</v>
      </c>
      <c r="L28" s="77">
        <v>0.81324162484523599</v>
      </c>
      <c r="M28" s="77">
        <v>0.77867108530142104</v>
      </c>
      <c r="N28" s="77">
        <v>0.83221264687797736</v>
      </c>
      <c r="O28" s="71"/>
      <c r="P28" s="71"/>
      <c r="Q28" s="69"/>
      <c r="R28" s="69"/>
      <c r="S28" s="77">
        <v>0.6557912113168346</v>
      </c>
      <c r="T28" s="77">
        <v>0.72035513528977435</v>
      </c>
      <c r="U28" s="69"/>
      <c r="V28" s="69"/>
      <c r="W28" s="69"/>
      <c r="X28" s="77">
        <v>0.58391378133018279</v>
      </c>
      <c r="Y28" s="69"/>
      <c r="Z28" s="69"/>
      <c r="AA28" s="69"/>
      <c r="AB28" s="77">
        <v>0.77634119957678516</v>
      </c>
      <c r="AC28" s="77">
        <v>0.91</v>
      </c>
      <c r="AD28" s="77">
        <v>0.75591017798491134</v>
      </c>
      <c r="AE28" s="77">
        <v>0.71152887305891199</v>
      </c>
    </row>
    <row r="29" spans="1:31" x14ac:dyDescent="0.2">
      <c r="A29" s="42">
        <v>1972</v>
      </c>
      <c r="B29" s="77">
        <v>0.46901800898286045</v>
      </c>
      <c r="C29" s="77">
        <v>0.7455691011100013</v>
      </c>
      <c r="D29" s="77">
        <v>0.1509741069471234</v>
      </c>
      <c r="E29" s="77">
        <v>0.87403097934004792</v>
      </c>
      <c r="F29" s="77">
        <v>0.40443788599223918</v>
      </c>
      <c r="G29" s="77">
        <v>0.42472271363031205</v>
      </c>
      <c r="H29" s="69"/>
      <c r="I29" s="69"/>
      <c r="J29" s="69"/>
      <c r="K29" s="77">
        <v>0.73375065541769913</v>
      </c>
      <c r="L29" s="77">
        <v>0.75243967986617577</v>
      </c>
      <c r="M29" s="77">
        <v>0.78436454703975056</v>
      </c>
      <c r="N29" s="77">
        <v>0.82855162202918387</v>
      </c>
      <c r="O29" s="71"/>
      <c r="P29" s="71"/>
      <c r="Q29" s="69"/>
      <c r="R29" s="69"/>
      <c r="S29" s="77">
        <v>0.68630829396624105</v>
      </c>
      <c r="T29" s="77">
        <v>0.71971064922362948</v>
      </c>
      <c r="U29" s="69"/>
      <c r="V29" s="69"/>
      <c r="W29" s="69"/>
      <c r="X29" s="77">
        <v>0.58593866628665681</v>
      </c>
      <c r="Y29" s="69"/>
      <c r="Z29" s="69"/>
      <c r="AA29" s="69"/>
      <c r="AB29" s="77">
        <v>0.84998324957965887</v>
      </c>
      <c r="AC29" s="77">
        <v>0.91</v>
      </c>
      <c r="AD29" s="77">
        <v>0.76601023429333281</v>
      </c>
      <c r="AE29" s="77">
        <v>0.70599576262870922</v>
      </c>
    </row>
    <row r="30" spans="1:31" x14ac:dyDescent="0.2">
      <c r="A30" s="42">
        <v>1973</v>
      </c>
      <c r="B30" s="77">
        <v>0.43498376280388329</v>
      </c>
      <c r="C30" s="77">
        <v>0.732650364679576</v>
      </c>
      <c r="D30" s="77">
        <v>0.21513810239965087</v>
      </c>
      <c r="E30" s="77">
        <v>0.83776959968264397</v>
      </c>
      <c r="F30" s="77">
        <v>0.39818816961674108</v>
      </c>
      <c r="G30" s="77">
        <v>0.40645229989016579</v>
      </c>
      <c r="H30" s="69"/>
      <c r="I30" s="69"/>
      <c r="J30" s="69"/>
      <c r="K30" s="77">
        <v>0.73012676638579399</v>
      </c>
      <c r="L30" s="77">
        <v>0.75203304255492465</v>
      </c>
      <c r="M30" s="77">
        <v>0.76564737956042228</v>
      </c>
      <c r="N30" s="77">
        <v>0.81265531999095886</v>
      </c>
      <c r="O30" s="71"/>
      <c r="P30" s="71"/>
      <c r="Q30" s="69"/>
      <c r="R30" s="69"/>
      <c r="S30" s="77">
        <v>0.66369184519851954</v>
      </c>
      <c r="T30" s="77">
        <v>0.72935017871193664</v>
      </c>
      <c r="U30" s="69"/>
      <c r="V30" s="69"/>
      <c r="W30" s="69"/>
      <c r="X30" s="77">
        <v>0.55524472670968583</v>
      </c>
      <c r="Y30" s="69"/>
      <c r="Z30" s="69"/>
      <c r="AA30" s="69"/>
      <c r="AB30" s="77">
        <v>0.85445895858802523</v>
      </c>
      <c r="AC30" s="77">
        <v>0.90555038873950744</v>
      </c>
      <c r="AD30" s="77">
        <v>0.75893957326667882</v>
      </c>
      <c r="AE30" s="77">
        <v>0.69767762617373352</v>
      </c>
    </row>
    <row r="31" spans="1:31" x14ac:dyDescent="0.2">
      <c r="A31" s="42">
        <v>1974</v>
      </c>
      <c r="B31" s="77">
        <v>0.48960750560384908</v>
      </c>
      <c r="C31" s="77">
        <v>0.89370517888507572</v>
      </c>
      <c r="D31" s="77">
        <v>0.17</v>
      </c>
      <c r="E31" s="77">
        <v>0.94521716265629541</v>
      </c>
      <c r="F31" s="77">
        <v>0.52585584546843622</v>
      </c>
      <c r="G31" s="77">
        <v>0.46608860636092087</v>
      </c>
      <c r="H31" s="69"/>
      <c r="I31" s="69"/>
      <c r="J31" s="69"/>
      <c r="K31" s="77">
        <v>0.79884075171921454</v>
      </c>
      <c r="L31" s="77">
        <v>0.78332798559131545</v>
      </c>
      <c r="M31" s="77">
        <v>0.76981518562534512</v>
      </c>
      <c r="N31" s="77">
        <v>0.83477709340836326</v>
      </c>
      <c r="O31" s="71"/>
      <c r="P31" s="71"/>
      <c r="Q31" s="69"/>
      <c r="R31" s="69"/>
      <c r="S31" s="77">
        <v>0.64757323580707127</v>
      </c>
      <c r="T31" s="77">
        <v>0.73602238144774401</v>
      </c>
      <c r="U31" s="69"/>
      <c r="V31" s="69"/>
      <c r="W31" s="69"/>
      <c r="X31" s="77">
        <v>0.5758631302727828</v>
      </c>
      <c r="Y31" s="69"/>
      <c r="Z31" s="69"/>
      <c r="AA31" s="69"/>
      <c r="AB31" s="77">
        <v>0.86027999007466627</v>
      </c>
      <c r="AC31" s="77">
        <v>0.91067581251486496</v>
      </c>
      <c r="AD31" s="77">
        <v>0.80296702026877109</v>
      </c>
      <c r="AE31" s="77">
        <v>0.7403293692610422</v>
      </c>
    </row>
    <row r="32" spans="1:31" x14ac:dyDescent="0.2">
      <c r="A32" s="42">
        <v>1975</v>
      </c>
      <c r="B32" s="77">
        <v>0.4901555616921876</v>
      </c>
      <c r="C32" s="77">
        <v>0.77836651691904912</v>
      </c>
      <c r="D32" s="77">
        <v>0.125</v>
      </c>
      <c r="E32" s="77">
        <v>0.90492188713377109</v>
      </c>
      <c r="F32" s="77">
        <v>0.27681649599195146</v>
      </c>
      <c r="G32" s="77">
        <v>0.48051680623843807</v>
      </c>
      <c r="H32" s="69"/>
      <c r="I32" s="69"/>
      <c r="J32" s="69"/>
      <c r="K32" s="77">
        <v>0.82399596963787458</v>
      </c>
      <c r="L32" s="77">
        <v>0.81997761989857532</v>
      </c>
      <c r="M32" s="77">
        <v>0.7902188864759363</v>
      </c>
      <c r="N32" s="77">
        <v>0.86144562719567208</v>
      </c>
      <c r="O32" s="71"/>
      <c r="P32" s="71"/>
      <c r="Q32" s="69"/>
      <c r="R32" s="69"/>
      <c r="S32" s="77">
        <v>0.65322232709423644</v>
      </c>
      <c r="T32" s="77">
        <v>0.79295670997491163</v>
      </c>
      <c r="U32" s="69"/>
      <c r="V32" s="69"/>
      <c r="W32" s="69"/>
      <c r="X32" s="77">
        <v>0.64124236058199346</v>
      </c>
      <c r="Y32" s="69"/>
      <c r="Z32" s="69"/>
      <c r="AA32" s="69"/>
      <c r="AB32" s="77">
        <v>0.85972821882944406</v>
      </c>
      <c r="AC32" s="77">
        <v>0.91880090592157093</v>
      </c>
      <c r="AD32" s="77">
        <v>0.82856846071044687</v>
      </c>
      <c r="AE32" s="77">
        <v>0.76980406412775726</v>
      </c>
    </row>
    <row r="33" spans="1:31" x14ac:dyDescent="0.2">
      <c r="A33" s="42">
        <v>1976</v>
      </c>
      <c r="B33" s="77">
        <v>0.47413169803934474</v>
      </c>
      <c r="C33" s="77">
        <v>0.5991137723239508</v>
      </c>
      <c r="D33" s="77">
        <v>9.9008906185841239E-2</v>
      </c>
      <c r="E33" s="77">
        <v>0.86012788756254066</v>
      </c>
      <c r="F33" s="77">
        <v>0.26603922897134064</v>
      </c>
      <c r="G33" s="77">
        <v>0.40818973334798203</v>
      </c>
      <c r="H33" s="69"/>
      <c r="I33" s="69"/>
      <c r="J33" s="69"/>
      <c r="K33" s="77">
        <v>0.81115579923704939</v>
      </c>
      <c r="L33" s="77">
        <v>0.81365550182409019</v>
      </c>
      <c r="M33" s="77">
        <v>0.73925334717655544</v>
      </c>
      <c r="N33" s="77">
        <v>0.82138424559515755</v>
      </c>
      <c r="O33" s="71"/>
      <c r="P33" s="71"/>
      <c r="Q33" s="69"/>
      <c r="R33" s="69"/>
      <c r="S33" s="77">
        <v>0.58894664162037191</v>
      </c>
      <c r="T33" s="77">
        <v>0.8282821280999989</v>
      </c>
      <c r="U33" s="69"/>
      <c r="V33" s="69"/>
      <c r="W33" s="69"/>
      <c r="X33" s="77">
        <v>0.59924850847573652</v>
      </c>
      <c r="Y33" s="69"/>
      <c r="Z33" s="69"/>
      <c r="AA33" s="69"/>
      <c r="AB33" s="77">
        <v>0.83793918958855051</v>
      </c>
      <c r="AC33" s="77">
        <v>0.91760984862370465</v>
      </c>
      <c r="AD33" s="77">
        <v>0.8111828026169049</v>
      </c>
      <c r="AE33" s="77">
        <v>0.74709616295186432</v>
      </c>
    </row>
    <row r="34" spans="1:31" x14ac:dyDescent="0.2">
      <c r="A34" s="42">
        <v>1977</v>
      </c>
      <c r="B34" s="77">
        <v>0.48653342414992384</v>
      </c>
      <c r="C34" s="77">
        <v>0.40909731948502787</v>
      </c>
      <c r="D34" s="77">
        <v>4.3166581392632485E-2</v>
      </c>
      <c r="E34" s="77">
        <v>0.85714269413537292</v>
      </c>
      <c r="F34" s="77">
        <v>0.21384956492588589</v>
      </c>
      <c r="G34" s="77">
        <v>0.38793474038558751</v>
      </c>
      <c r="H34" s="69"/>
      <c r="I34" s="69"/>
      <c r="J34" s="69"/>
      <c r="K34" s="77">
        <v>0.74904743711666377</v>
      </c>
      <c r="L34" s="77">
        <v>0.80679805907053403</v>
      </c>
      <c r="M34" s="77">
        <v>0.73407503867079715</v>
      </c>
      <c r="N34" s="77">
        <v>0.80771127001290488</v>
      </c>
      <c r="O34" s="71"/>
      <c r="P34" s="71"/>
      <c r="Q34" s="69"/>
      <c r="R34" s="69"/>
      <c r="S34" s="77">
        <v>0.58626494556204511</v>
      </c>
      <c r="T34" s="77">
        <v>0.75086224473924446</v>
      </c>
      <c r="U34" s="69"/>
      <c r="V34" s="69"/>
      <c r="W34" s="69"/>
      <c r="X34" s="77">
        <v>0.58548591186337939</v>
      </c>
      <c r="Y34" s="69"/>
      <c r="Z34" s="69"/>
      <c r="AA34" s="69"/>
      <c r="AB34" s="77">
        <v>0.82837678692806105</v>
      </c>
      <c r="AC34" s="77">
        <v>0.91445391515758934</v>
      </c>
      <c r="AD34" s="77">
        <v>0.77348929801340549</v>
      </c>
      <c r="AE34" s="77">
        <v>0.69939534940862902</v>
      </c>
    </row>
    <row r="35" spans="1:31" x14ac:dyDescent="0.2">
      <c r="A35" s="42">
        <v>1978</v>
      </c>
      <c r="B35" s="77">
        <v>0.51176389224087249</v>
      </c>
      <c r="C35" s="77">
        <v>0.39103516224960294</v>
      </c>
      <c r="D35" s="77">
        <v>4.2146970620130599E-2</v>
      </c>
      <c r="E35" s="77">
        <v>0.91735495082154939</v>
      </c>
      <c r="F35" s="77">
        <v>0.18921901820187534</v>
      </c>
      <c r="G35" s="77">
        <v>0.42018772087360046</v>
      </c>
      <c r="H35" s="69"/>
      <c r="I35" s="69"/>
      <c r="J35" s="69"/>
      <c r="K35" s="77">
        <v>0.74192033883282804</v>
      </c>
      <c r="L35" s="77">
        <v>0.793949836528556</v>
      </c>
      <c r="M35" s="77">
        <v>0.7324250300573909</v>
      </c>
      <c r="N35" s="77">
        <v>0.8053820781691432</v>
      </c>
      <c r="O35" s="71"/>
      <c r="P35" s="71"/>
      <c r="Q35" s="69"/>
      <c r="R35" s="69"/>
      <c r="S35" s="77">
        <v>0.58211322279063837</v>
      </c>
      <c r="T35" s="77">
        <v>0.71908154146203696</v>
      </c>
      <c r="U35" s="69"/>
      <c r="V35" s="69"/>
      <c r="W35" s="69"/>
      <c r="X35" s="77">
        <v>0.62362734100692097</v>
      </c>
      <c r="Y35" s="69"/>
      <c r="Z35" s="69"/>
      <c r="AA35" s="69"/>
      <c r="AB35" s="77">
        <v>0.8293231573263331</v>
      </c>
      <c r="AC35" s="77">
        <v>0.91312228451300959</v>
      </c>
      <c r="AD35" s="77">
        <v>0.76962614606796553</v>
      </c>
      <c r="AE35" s="77">
        <v>0.69720078758386506</v>
      </c>
    </row>
    <row r="36" spans="1:31" x14ac:dyDescent="0.2">
      <c r="A36" s="42">
        <v>1979</v>
      </c>
      <c r="B36" s="77">
        <v>0.52883686292586229</v>
      </c>
      <c r="C36" s="77">
        <v>0.30709711940090223</v>
      </c>
      <c r="D36" s="77">
        <v>3.2249071687674019E-2</v>
      </c>
      <c r="E36" s="77">
        <v>0.8683982018518559</v>
      </c>
      <c r="F36" s="77">
        <v>0.36408175677615101</v>
      </c>
      <c r="G36" s="77">
        <v>0.4796551960304552</v>
      </c>
      <c r="H36" s="69"/>
      <c r="I36" s="69"/>
      <c r="J36" s="69"/>
      <c r="K36" s="77">
        <v>0.78978240474302452</v>
      </c>
      <c r="L36" s="77">
        <v>0.75384976267510417</v>
      </c>
      <c r="M36" s="77">
        <v>0.78138302839748253</v>
      </c>
      <c r="N36" s="77">
        <v>0.84688038824564682</v>
      </c>
      <c r="O36" s="71"/>
      <c r="P36" s="71"/>
      <c r="Q36" s="69"/>
      <c r="R36" s="69"/>
      <c r="S36" s="77">
        <v>0.64519778782121096</v>
      </c>
      <c r="T36" s="77">
        <v>0.76544084397604528</v>
      </c>
      <c r="U36" s="69"/>
      <c r="V36" s="69"/>
      <c r="W36" s="69"/>
      <c r="X36" s="77">
        <v>0.63503867372473222</v>
      </c>
      <c r="Y36" s="69"/>
      <c r="Z36" s="69"/>
      <c r="AA36" s="69"/>
      <c r="AB36" s="77">
        <v>0.84898938999955353</v>
      </c>
      <c r="AC36" s="77">
        <v>0.91059943964194823</v>
      </c>
      <c r="AD36" s="77">
        <v>0.77906284433224537</v>
      </c>
      <c r="AE36" s="77">
        <v>0.7179913554426115</v>
      </c>
    </row>
    <row r="37" spans="1:31" x14ac:dyDescent="0.2">
      <c r="A37" s="42">
        <v>1980</v>
      </c>
      <c r="B37" s="77">
        <v>0.58159710195776615</v>
      </c>
      <c r="C37" s="77">
        <v>0.26491853054379294</v>
      </c>
      <c r="D37" s="77">
        <v>2.904332813560357E-2</v>
      </c>
      <c r="E37" s="77">
        <v>0.87065330331268087</v>
      </c>
      <c r="F37" s="77">
        <v>0.36613587113365975</v>
      </c>
      <c r="G37" s="77">
        <v>0.47209046383214026</v>
      </c>
      <c r="H37" s="69"/>
      <c r="I37" s="69"/>
      <c r="J37" s="69"/>
      <c r="K37" s="77">
        <v>0.80832726118652809</v>
      </c>
      <c r="L37" s="77">
        <v>0.7862376421159758</v>
      </c>
      <c r="M37" s="77">
        <v>0.81454309683014903</v>
      </c>
      <c r="N37" s="77">
        <v>0.88398703425045522</v>
      </c>
      <c r="O37" s="71"/>
      <c r="P37" s="71"/>
      <c r="Q37" s="69"/>
      <c r="R37" s="69"/>
      <c r="S37" s="77">
        <v>0.68554760015728644</v>
      </c>
      <c r="T37" s="77">
        <v>0.80816408431166598</v>
      </c>
      <c r="U37" s="69"/>
      <c r="V37" s="69"/>
      <c r="W37" s="69"/>
      <c r="X37" s="77">
        <v>0.64956853274159521</v>
      </c>
      <c r="Y37" s="69"/>
      <c r="Z37" s="69"/>
      <c r="AA37" s="69"/>
      <c r="AB37" s="77">
        <v>0.86352711272800575</v>
      </c>
      <c r="AC37" s="77">
        <v>0.91233260866836907</v>
      </c>
      <c r="AD37" s="77">
        <v>0.79656833966332541</v>
      </c>
      <c r="AE37" s="77">
        <v>0.72727088184595956</v>
      </c>
    </row>
    <row r="38" spans="1:31" x14ac:dyDescent="0.2">
      <c r="A38" s="42">
        <v>1981</v>
      </c>
      <c r="B38" s="77">
        <v>0.58554433826898111</v>
      </c>
      <c r="C38" s="77">
        <v>0.22924925668979187</v>
      </c>
      <c r="D38" s="77">
        <v>2.4336657089741424E-2</v>
      </c>
      <c r="E38" s="77">
        <v>0.84402173913043477</v>
      </c>
      <c r="F38" s="77">
        <v>0.48730158730158729</v>
      </c>
      <c r="G38" s="77">
        <v>0.48637657584383898</v>
      </c>
      <c r="H38" s="69"/>
      <c r="I38" s="69"/>
      <c r="J38" s="69"/>
      <c r="K38" s="77">
        <v>0.83021789465461004</v>
      </c>
      <c r="L38" s="77">
        <v>0.77485786545904989</v>
      </c>
      <c r="M38" s="77">
        <v>0.80505704711829118</v>
      </c>
      <c r="N38" s="77">
        <v>0.89809834494880691</v>
      </c>
      <c r="O38" s="71"/>
      <c r="P38" s="71"/>
      <c r="Q38" s="69"/>
      <c r="R38" s="69"/>
      <c r="S38" s="77">
        <v>0.64484332111328357</v>
      </c>
      <c r="T38" s="77">
        <v>0.81355138920111647</v>
      </c>
      <c r="U38" s="69"/>
      <c r="V38" s="69"/>
      <c r="W38" s="69"/>
      <c r="X38" s="77">
        <v>0.64673429724992226</v>
      </c>
      <c r="Y38" s="69"/>
      <c r="Z38" s="69"/>
      <c r="AA38" s="69"/>
      <c r="AB38" s="77">
        <v>0.86784930746728695</v>
      </c>
      <c r="AC38" s="77">
        <v>0.91710949877410763</v>
      </c>
      <c r="AD38" s="77">
        <v>0.79917799136967171</v>
      </c>
      <c r="AE38" s="77">
        <v>0.72165538962265863</v>
      </c>
    </row>
    <row r="39" spans="1:31" x14ac:dyDescent="0.2">
      <c r="A39" s="42">
        <v>1982</v>
      </c>
      <c r="B39" s="77">
        <v>0.56139095549100071</v>
      </c>
      <c r="C39" s="77">
        <v>0.21730737411063925</v>
      </c>
      <c r="D39" s="77">
        <v>2.4503744637533627E-2</v>
      </c>
      <c r="E39" s="77">
        <v>0.83350228079067412</v>
      </c>
      <c r="F39" s="77">
        <v>0.72685185185185186</v>
      </c>
      <c r="G39" s="77">
        <v>0.47123561780890444</v>
      </c>
      <c r="H39" s="69"/>
      <c r="I39" s="69"/>
      <c r="J39" s="69"/>
      <c r="K39" s="77">
        <v>0.79450515400290544</v>
      </c>
      <c r="L39" s="77">
        <v>0.75747325573413071</v>
      </c>
      <c r="M39" s="77">
        <v>0.7679739677697911</v>
      </c>
      <c r="N39" s="77">
        <v>0.86383073864424142</v>
      </c>
      <c r="O39" s="71"/>
      <c r="P39" s="71"/>
      <c r="Q39" s="69"/>
      <c r="R39" s="69"/>
      <c r="S39" s="77">
        <v>0.61312995760843925</v>
      </c>
      <c r="T39" s="77">
        <v>0.7829611069183422</v>
      </c>
      <c r="U39" s="69"/>
      <c r="V39" s="69"/>
      <c r="W39" s="69"/>
      <c r="X39" s="77">
        <v>0.65039984563870268</v>
      </c>
      <c r="Y39" s="69"/>
      <c r="Z39" s="69"/>
      <c r="AA39" s="69"/>
      <c r="AB39" s="77">
        <v>0.88225559093880734</v>
      </c>
      <c r="AC39" s="77">
        <v>0.91805773676152969</v>
      </c>
      <c r="AD39" s="77">
        <v>0.78151679706626931</v>
      </c>
      <c r="AE39" s="77">
        <v>0.69881230485845303</v>
      </c>
    </row>
    <row r="40" spans="1:31" x14ac:dyDescent="0.2">
      <c r="A40" s="42">
        <v>1983</v>
      </c>
      <c r="B40" s="77">
        <v>0.63110271494055481</v>
      </c>
      <c r="C40" s="77">
        <v>0.184685540566217</v>
      </c>
      <c r="D40" s="77">
        <v>2.5504519004580908E-2</v>
      </c>
      <c r="E40" s="77">
        <v>0.7784342688330872</v>
      </c>
      <c r="F40" s="77">
        <v>0.37559808612440193</v>
      </c>
      <c r="G40" s="77">
        <v>0.42053492484526966</v>
      </c>
      <c r="H40" s="69"/>
      <c r="I40" s="69"/>
      <c r="J40" s="69"/>
      <c r="K40" s="77">
        <v>0.7783290229735278</v>
      </c>
      <c r="L40" s="77">
        <v>0.74328043888682138</v>
      </c>
      <c r="M40" s="77">
        <v>0.75604036951537312</v>
      </c>
      <c r="N40" s="77">
        <v>0.81981993944875453</v>
      </c>
      <c r="O40" s="71"/>
      <c r="P40" s="71"/>
      <c r="Q40" s="69"/>
      <c r="R40" s="69"/>
      <c r="S40" s="77">
        <v>0.64457469191463779</v>
      </c>
      <c r="T40" s="77">
        <v>0.76333101994469577</v>
      </c>
      <c r="U40" s="69"/>
      <c r="V40" s="69"/>
      <c r="W40" s="69"/>
      <c r="X40" s="77">
        <v>0.62145560776301256</v>
      </c>
      <c r="Y40" s="69"/>
      <c r="Z40" s="69"/>
      <c r="AA40" s="69"/>
      <c r="AB40" s="77">
        <v>0.88130939142086573</v>
      </c>
      <c r="AC40" s="77">
        <v>0.91627687027996463</v>
      </c>
      <c r="AD40" s="77">
        <v>0.76437450397106022</v>
      </c>
      <c r="AE40" s="77">
        <v>0.67662701276129666</v>
      </c>
    </row>
    <row r="41" spans="1:31" x14ac:dyDescent="0.2">
      <c r="A41" s="42">
        <v>1984</v>
      </c>
      <c r="B41" s="77">
        <v>0.54600789665605631</v>
      </c>
      <c r="C41" s="77">
        <v>9.5109063812491526E-2</v>
      </c>
      <c r="D41" s="77">
        <v>2.4825049803340656E-2</v>
      </c>
      <c r="E41" s="77">
        <v>0.58597883597883593</v>
      </c>
      <c r="F41" s="77">
        <v>0.97651006711409394</v>
      </c>
      <c r="G41" s="77">
        <v>0.51819848127782142</v>
      </c>
      <c r="H41" s="69"/>
      <c r="I41" s="69"/>
      <c r="J41" s="69"/>
      <c r="K41" s="77">
        <v>0.76591908129648201</v>
      </c>
      <c r="L41" s="77">
        <v>0.74097040482191845</v>
      </c>
      <c r="M41" s="77">
        <v>0.75312119553450363</v>
      </c>
      <c r="N41" s="77">
        <v>0.82808451553311158</v>
      </c>
      <c r="O41" s="71"/>
      <c r="P41" s="71"/>
      <c r="Q41" s="69"/>
      <c r="R41" s="69"/>
      <c r="S41" s="77">
        <v>0.62657798289670152</v>
      </c>
      <c r="T41" s="77">
        <v>0.75721759854702775</v>
      </c>
      <c r="U41" s="69"/>
      <c r="V41" s="69"/>
      <c r="W41" s="69"/>
      <c r="X41" s="77">
        <v>0.64963532868688056</v>
      </c>
      <c r="Y41" s="69"/>
      <c r="Z41" s="69"/>
      <c r="AA41" s="69"/>
      <c r="AB41" s="77">
        <v>0.8901200965900572</v>
      </c>
      <c r="AC41" s="77">
        <v>0.91838654147696852</v>
      </c>
      <c r="AD41" s="77">
        <v>0.76128253947235502</v>
      </c>
      <c r="AE41" s="77">
        <v>0.67311319322917074</v>
      </c>
    </row>
    <row r="42" spans="1:31" x14ac:dyDescent="0.2">
      <c r="A42" s="42">
        <v>1985</v>
      </c>
      <c r="B42" s="77">
        <v>0.66442712689392647</v>
      </c>
      <c r="C42" s="77">
        <v>0.15082799367562619</v>
      </c>
      <c r="D42" s="77">
        <v>2.9257550335570471E-2</v>
      </c>
      <c r="E42" s="77">
        <v>0.73038441284886779</v>
      </c>
      <c r="F42" s="77">
        <v>0.25171821305841924</v>
      </c>
      <c r="G42" s="77">
        <v>0.48037404756407298</v>
      </c>
      <c r="H42" s="69"/>
      <c r="I42" s="69"/>
      <c r="J42" s="69"/>
      <c r="K42" s="77">
        <v>0.75172584171919843</v>
      </c>
      <c r="L42" s="77">
        <v>0.74306220060306416</v>
      </c>
      <c r="M42" s="77">
        <v>0.73817484530358635</v>
      </c>
      <c r="N42" s="77">
        <v>0.82350844996328554</v>
      </c>
      <c r="O42" s="71"/>
      <c r="P42" s="71"/>
      <c r="Q42" s="69"/>
      <c r="R42" s="69"/>
      <c r="S42" s="77">
        <v>0.59948415622697127</v>
      </c>
      <c r="T42" s="77">
        <v>0.72862404046898732</v>
      </c>
      <c r="U42" s="69"/>
      <c r="V42" s="69"/>
      <c r="W42" s="69"/>
      <c r="X42" s="77">
        <v>0.62349366456607858</v>
      </c>
      <c r="Y42" s="69"/>
      <c r="Z42" s="69"/>
      <c r="AA42" s="69"/>
      <c r="AB42" s="77">
        <v>0.87862780179434663</v>
      </c>
      <c r="AC42" s="77">
        <v>0.91545555905161091</v>
      </c>
      <c r="AD42" s="77">
        <v>0.75448637855686007</v>
      </c>
      <c r="AE42" s="77">
        <v>0.6653312416623649</v>
      </c>
    </row>
    <row r="43" spans="1:31" x14ac:dyDescent="0.2">
      <c r="A43" s="42">
        <v>1986</v>
      </c>
      <c r="B43" s="77">
        <v>0.62148537081473965</v>
      </c>
      <c r="C43" s="77">
        <v>0.25555014266824416</v>
      </c>
      <c r="D43" s="77">
        <v>6.7397078353253648E-2</v>
      </c>
      <c r="E43" s="77">
        <v>0.77669632925472742</v>
      </c>
      <c r="F43" s="77">
        <v>0.15544041450777202</v>
      </c>
      <c r="G43" s="77">
        <v>0.44711686709836573</v>
      </c>
      <c r="H43" s="69"/>
      <c r="I43" s="69"/>
      <c r="J43" s="69"/>
      <c r="K43" s="77">
        <v>0.73893087345667485</v>
      </c>
      <c r="L43" s="77">
        <v>0.7079636093110141</v>
      </c>
      <c r="M43" s="77">
        <v>0.71442072815677282</v>
      </c>
      <c r="N43" s="77">
        <v>0.79792156295626759</v>
      </c>
      <c r="O43" s="71"/>
      <c r="P43" s="71"/>
      <c r="Q43" s="69"/>
      <c r="R43" s="69"/>
      <c r="S43" s="77">
        <v>0.57832545577312622</v>
      </c>
      <c r="T43" s="77">
        <v>0.70484635109910887</v>
      </c>
      <c r="U43" s="69"/>
      <c r="V43" s="69"/>
      <c r="W43" s="69"/>
      <c r="X43" s="77">
        <v>0.6126259649459157</v>
      </c>
      <c r="Y43" s="69"/>
      <c r="Z43" s="69"/>
      <c r="AA43" s="69"/>
      <c r="AB43" s="77">
        <v>0.87772144011170095</v>
      </c>
      <c r="AC43" s="77">
        <v>0.91846697555849621</v>
      </c>
      <c r="AD43" s="77">
        <v>0.7705194250391022</v>
      </c>
      <c r="AE43" s="77">
        <v>0.67642763583205801</v>
      </c>
    </row>
    <row r="44" spans="1:31" x14ac:dyDescent="0.2">
      <c r="A44" s="42">
        <v>1987</v>
      </c>
      <c r="B44" s="77">
        <v>0.62129502190521835</v>
      </c>
      <c r="C44" s="77">
        <v>0.23974982626824184</v>
      </c>
      <c r="D44" s="77">
        <v>5.7278763254385093E-2</v>
      </c>
      <c r="E44" s="77">
        <v>0.81174603174603177</v>
      </c>
      <c r="F44" s="77">
        <v>0.27415143603133157</v>
      </c>
      <c r="G44" s="77">
        <v>0.42688611930358672</v>
      </c>
      <c r="H44" s="69"/>
      <c r="I44" s="69"/>
      <c r="J44" s="69"/>
      <c r="K44" s="77">
        <v>0.73236451381999879</v>
      </c>
      <c r="L44" s="77">
        <v>0.67750773193586533</v>
      </c>
      <c r="M44" s="77">
        <v>0.6929139018693089</v>
      </c>
      <c r="N44" s="77">
        <v>0.77370208707358989</v>
      </c>
      <c r="O44" s="71"/>
      <c r="P44" s="71"/>
      <c r="Q44" s="69"/>
      <c r="R44" s="69"/>
      <c r="S44" s="77">
        <v>0.55759702725020643</v>
      </c>
      <c r="T44" s="77">
        <v>0.69862282476692261</v>
      </c>
      <c r="U44" s="69"/>
      <c r="V44" s="69"/>
      <c r="W44" s="69"/>
      <c r="X44" s="77">
        <v>0.6161749740188055</v>
      </c>
      <c r="Y44" s="69"/>
      <c r="Z44" s="69"/>
      <c r="AA44" s="69"/>
      <c r="AB44" s="77">
        <v>0.8712780280322312</v>
      </c>
      <c r="AC44" s="77">
        <v>0.92180428613984056</v>
      </c>
      <c r="AD44" s="77">
        <v>0.76223629349408906</v>
      </c>
      <c r="AE44" s="77">
        <v>0.66974345856238926</v>
      </c>
    </row>
    <row r="45" spans="1:31" x14ac:dyDescent="0.2">
      <c r="A45" s="42">
        <v>1988</v>
      </c>
      <c r="B45" s="77">
        <v>0.67666850888444452</v>
      </c>
      <c r="C45" s="77">
        <v>0.29685760767188973</v>
      </c>
      <c r="D45" s="77">
        <v>8.3433133732534928E-2</v>
      </c>
      <c r="E45" s="77">
        <v>0.77326670830730793</v>
      </c>
      <c r="F45" s="77">
        <v>0.3783783783783784</v>
      </c>
      <c r="G45" s="77">
        <v>0.42373193408818927</v>
      </c>
      <c r="H45" s="69"/>
      <c r="I45" s="69"/>
      <c r="J45" s="69"/>
      <c r="K45" s="77">
        <v>0.71107396065148587</v>
      </c>
      <c r="L45" s="77">
        <v>0.65965618656172653</v>
      </c>
      <c r="M45" s="77">
        <v>0.69514405961356951</v>
      </c>
      <c r="N45" s="77">
        <v>0.77724997353632419</v>
      </c>
      <c r="O45" s="71"/>
      <c r="P45" s="71"/>
      <c r="Q45" s="69"/>
      <c r="R45" s="69"/>
      <c r="S45" s="77">
        <v>0.55762004379765917</v>
      </c>
      <c r="T45" s="77">
        <v>0.70243089191665176</v>
      </c>
      <c r="U45" s="69"/>
      <c r="V45" s="69"/>
      <c r="W45" s="69"/>
      <c r="X45" s="77">
        <v>0.63348630778921999</v>
      </c>
      <c r="Y45" s="69"/>
      <c r="Z45" s="69"/>
      <c r="AA45" s="69"/>
      <c r="AB45" s="77">
        <v>0.88260375672937208</v>
      </c>
      <c r="AC45" s="77">
        <v>0.91994904067623839</v>
      </c>
      <c r="AD45" s="77">
        <v>0.76733128813513396</v>
      </c>
      <c r="AE45" s="77">
        <v>0.67706162093317257</v>
      </c>
    </row>
    <row r="46" spans="1:31" x14ac:dyDescent="0.2">
      <c r="A46" s="42">
        <v>1989</v>
      </c>
      <c r="B46" s="77">
        <v>0.63603351968269817</v>
      </c>
      <c r="C46" s="77">
        <v>0.3290235081374322</v>
      </c>
      <c r="D46" s="77">
        <v>9.4922737306843266E-2</v>
      </c>
      <c r="E46" s="77">
        <v>0.84563303994583616</v>
      </c>
      <c r="F46" s="77">
        <v>0.52797202797202802</v>
      </c>
      <c r="G46" s="77">
        <v>0.43840897143858421</v>
      </c>
      <c r="H46" s="69"/>
      <c r="I46" s="69"/>
      <c r="J46" s="69"/>
      <c r="K46" s="77">
        <v>0.71821324294832567</v>
      </c>
      <c r="L46" s="77">
        <v>0.68549180444153435</v>
      </c>
      <c r="M46" s="77">
        <v>0.70256179520727358</v>
      </c>
      <c r="N46" s="77">
        <v>0.78668226328377455</v>
      </c>
      <c r="O46" s="71"/>
      <c r="P46" s="71"/>
      <c r="Q46" s="69"/>
      <c r="R46" s="69"/>
      <c r="S46" s="77">
        <v>0.56166348436113567</v>
      </c>
      <c r="T46" s="77">
        <v>0.71732871531395381</v>
      </c>
      <c r="U46" s="69"/>
      <c r="V46" s="69"/>
      <c r="W46" s="69"/>
      <c r="X46" s="77">
        <v>0.62344789324892391</v>
      </c>
      <c r="Y46" s="69"/>
      <c r="Z46" s="69"/>
      <c r="AA46" s="69"/>
      <c r="AB46" s="77">
        <v>0.89138899119118453</v>
      </c>
      <c r="AC46" s="77">
        <v>0.91755145848267938</v>
      </c>
      <c r="AD46" s="77">
        <v>0.77851988305378328</v>
      </c>
      <c r="AE46" s="77">
        <v>0.68488151626402838</v>
      </c>
    </row>
    <row r="47" spans="1:31" x14ac:dyDescent="0.2">
      <c r="A47" s="42">
        <v>1990</v>
      </c>
      <c r="B47" s="77">
        <v>0.6842279728192463</v>
      </c>
      <c r="C47" s="77">
        <v>0.33952510295277316</v>
      </c>
      <c r="D47" s="77">
        <v>9.7823270277273902E-2</v>
      </c>
      <c r="E47" s="77">
        <v>0.90762362637362637</v>
      </c>
      <c r="F47" s="77">
        <v>0.60919540229885061</v>
      </c>
      <c r="G47" s="77">
        <v>0.42481232102778421</v>
      </c>
      <c r="H47" s="69"/>
      <c r="I47" s="69"/>
      <c r="J47" s="69"/>
      <c r="K47" s="77">
        <v>0.74874393308410658</v>
      </c>
      <c r="L47" s="77">
        <v>0.70925985640287081</v>
      </c>
      <c r="M47" s="77">
        <v>0.73004179482908937</v>
      </c>
      <c r="N47" s="77">
        <v>0.81909920435916062</v>
      </c>
      <c r="O47" s="71"/>
      <c r="P47" s="71"/>
      <c r="Q47" s="69"/>
      <c r="R47" s="69"/>
      <c r="S47" s="77">
        <v>0.58087431088560593</v>
      </c>
      <c r="T47" s="77">
        <v>0.7333471192928529</v>
      </c>
      <c r="U47" s="69"/>
      <c r="V47" s="69"/>
      <c r="W47" s="69"/>
      <c r="X47" s="77">
        <v>0.66308589096177051</v>
      </c>
      <c r="Y47" s="69"/>
      <c r="Z47" s="69"/>
      <c r="AA47" s="69"/>
      <c r="AB47" s="77">
        <v>0.92676987477568451</v>
      </c>
      <c r="AC47" s="77">
        <v>0.91503724538159115</v>
      </c>
      <c r="AD47" s="77">
        <v>0.8018671950485714</v>
      </c>
      <c r="AE47" s="77">
        <v>0.71240349906199529</v>
      </c>
    </row>
    <row r="48" spans="1:31" x14ac:dyDescent="0.2">
      <c r="A48" s="42">
        <v>1991</v>
      </c>
      <c r="B48" s="77">
        <v>0.72432182568452841</v>
      </c>
      <c r="C48" s="77">
        <v>0.40008189277312767</v>
      </c>
      <c r="D48" s="77">
        <v>0.13977977628617846</v>
      </c>
      <c r="E48" s="77">
        <v>0.9754524653305352</v>
      </c>
      <c r="F48" s="77">
        <v>0.60666517981047541</v>
      </c>
      <c r="G48" s="77">
        <v>0.40377665111534972</v>
      </c>
      <c r="H48" s="69"/>
      <c r="I48" s="69"/>
      <c r="J48" s="69"/>
      <c r="K48" s="77">
        <v>0.78604234809476492</v>
      </c>
      <c r="L48" s="77">
        <v>0.74961256981943802</v>
      </c>
      <c r="M48" s="77">
        <v>0.74595797997018332</v>
      </c>
      <c r="N48" s="77">
        <v>0.83782469275813487</v>
      </c>
      <c r="O48" s="71"/>
      <c r="P48" s="71"/>
      <c r="Q48" s="69"/>
      <c r="R48" s="69"/>
      <c r="S48" s="77">
        <v>0.59208502906080129</v>
      </c>
      <c r="T48" s="77">
        <v>0.72862398454834743</v>
      </c>
      <c r="U48" s="69"/>
      <c r="V48" s="69"/>
      <c r="W48" s="69"/>
      <c r="X48" s="77">
        <v>0.68103640375097441</v>
      </c>
      <c r="Y48" s="69"/>
      <c r="Z48" s="69"/>
      <c r="AA48" s="69"/>
      <c r="AB48" s="77">
        <v>0.94892651449424514</v>
      </c>
      <c r="AC48" s="77">
        <v>0.92230174174603519</v>
      </c>
      <c r="AD48" s="77">
        <v>0.82332668977421786</v>
      </c>
      <c r="AE48" s="77">
        <v>0.73077526899226497</v>
      </c>
    </row>
    <row r="49" spans="1:31" x14ac:dyDescent="0.2">
      <c r="A49" s="42">
        <v>1992</v>
      </c>
      <c r="B49" s="77">
        <v>0.71484530372545974</v>
      </c>
      <c r="C49" s="77">
        <v>0.40571076733833006</v>
      </c>
      <c r="D49" s="77">
        <v>0.13340549737997862</v>
      </c>
      <c r="E49" s="77">
        <v>0.96047473288579788</v>
      </c>
      <c r="F49" s="77">
        <v>0.73971884265149801</v>
      </c>
      <c r="G49" s="77">
        <v>0.41102318536924687</v>
      </c>
      <c r="H49" s="69"/>
      <c r="I49" s="69"/>
      <c r="J49" s="69"/>
      <c r="K49" s="77">
        <v>0.76800448633045271</v>
      </c>
      <c r="L49" s="77">
        <v>0.76672046239943881</v>
      </c>
      <c r="M49" s="77">
        <v>0.74766154554077791</v>
      </c>
      <c r="N49" s="77">
        <v>0.83854391373812065</v>
      </c>
      <c r="O49" s="71"/>
      <c r="P49" s="71"/>
      <c r="Q49" s="69"/>
      <c r="R49" s="69"/>
      <c r="S49" s="77">
        <v>0.595437331178858</v>
      </c>
      <c r="T49" s="77">
        <v>0.75799222672539079</v>
      </c>
      <c r="U49" s="69"/>
      <c r="V49" s="69"/>
      <c r="W49" s="69"/>
      <c r="X49" s="77">
        <v>0.60594553585476962</v>
      </c>
      <c r="Y49" s="69"/>
      <c r="Z49" s="69"/>
      <c r="AA49" s="69"/>
      <c r="AB49" s="77">
        <v>0.92263901827371042</v>
      </c>
      <c r="AC49" s="77">
        <v>0.91471093747906906</v>
      </c>
      <c r="AD49" s="77">
        <v>0.81598349582145491</v>
      </c>
      <c r="AE49" s="77">
        <v>0.71314079158631716</v>
      </c>
    </row>
    <row r="50" spans="1:31" x14ac:dyDescent="0.2">
      <c r="A50" s="42">
        <v>1993</v>
      </c>
      <c r="B50" s="77">
        <v>0.65340042783568486</v>
      </c>
      <c r="C50" s="77">
        <v>0.32217339978508097</v>
      </c>
      <c r="D50" s="77">
        <v>0.13706891252674452</v>
      </c>
      <c r="E50" s="77">
        <v>0.94549700044106044</v>
      </c>
      <c r="F50" s="77">
        <v>0.684532386145984</v>
      </c>
      <c r="G50" s="77">
        <v>0.39935486528728503</v>
      </c>
      <c r="H50" s="69"/>
      <c r="I50" s="69"/>
      <c r="J50" s="69"/>
      <c r="K50" s="77">
        <v>0.74382222177674995</v>
      </c>
      <c r="L50" s="77">
        <v>0.72302666531950666</v>
      </c>
      <c r="M50" s="77">
        <v>0.73868101404935815</v>
      </c>
      <c r="N50" s="77">
        <v>0.82896041373043372</v>
      </c>
      <c r="O50" s="71"/>
      <c r="P50" s="71"/>
      <c r="Q50" s="69"/>
      <c r="R50" s="69"/>
      <c r="S50" s="77">
        <v>0.5874667470567061</v>
      </c>
      <c r="T50" s="77">
        <v>0.7488178675118522</v>
      </c>
      <c r="U50" s="69"/>
      <c r="V50" s="69"/>
      <c r="W50" s="69"/>
      <c r="X50" s="77">
        <v>0.57258442046660496</v>
      </c>
      <c r="Y50" s="69"/>
      <c r="Z50" s="69"/>
      <c r="AA50" s="69"/>
      <c r="AB50" s="77">
        <v>0.92858624620739583</v>
      </c>
      <c r="AC50" s="77">
        <v>0.91314351671197835</v>
      </c>
      <c r="AD50" s="77">
        <v>0.79226103317077201</v>
      </c>
      <c r="AE50" s="77">
        <v>0.68902974103850145</v>
      </c>
    </row>
    <row r="51" spans="1:31" x14ac:dyDescent="0.2">
      <c r="A51" s="42">
        <v>1994</v>
      </c>
      <c r="B51" s="77">
        <v>0.66077700710083531</v>
      </c>
      <c r="C51" s="77">
        <v>0.28699954249035498</v>
      </c>
      <c r="D51" s="77">
        <v>0.12861116619883622</v>
      </c>
      <c r="E51" s="77">
        <v>0.91868652376618765</v>
      </c>
      <c r="F51" s="77">
        <v>0.66499160868044815</v>
      </c>
      <c r="G51" s="77">
        <v>0.40748986480298122</v>
      </c>
      <c r="H51" s="69"/>
      <c r="I51" s="69"/>
      <c r="J51" s="69"/>
      <c r="K51" s="77">
        <v>0.71946784546679676</v>
      </c>
      <c r="L51" s="77">
        <v>0.69628892754187699</v>
      </c>
      <c r="M51" s="77">
        <v>0.72482924826319239</v>
      </c>
      <c r="N51" s="77">
        <v>0.81434119903913349</v>
      </c>
      <c r="O51" s="71"/>
      <c r="P51" s="71"/>
      <c r="Q51" s="69"/>
      <c r="R51" s="69"/>
      <c r="S51" s="77">
        <v>0.57490042650006312</v>
      </c>
      <c r="T51" s="77">
        <v>0.74617735168297628</v>
      </c>
      <c r="U51" s="69"/>
      <c r="V51" s="69"/>
      <c r="W51" s="69"/>
      <c r="X51" s="77">
        <v>0.54241456883076411</v>
      </c>
      <c r="Y51" s="69"/>
      <c r="Z51" s="69"/>
      <c r="AA51" s="69"/>
      <c r="AB51" s="77">
        <v>0.92340768611426727</v>
      </c>
      <c r="AC51" s="77">
        <v>0.91125324955798426</v>
      </c>
      <c r="AD51" s="77">
        <v>0.78110077289997104</v>
      </c>
      <c r="AE51" s="77">
        <v>0.67057274043210324</v>
      </c>
    </row>
    <row r="52" spans="1:31" x14ac:dyDescent="0.2">
      <c r="A52" s="42">
        <v>1995</v>
      </c>
      <c r="B52" s="77">
        <v>0.58679208439769992</v>
      </c>
      <c r="C52" s="77">
        <v>0.25136069029073815</v>
      </c>
      <c r="D52" s="77">
        <v>0.11039702885914632</v>
      </c>
      <c r="E52" s="77">
        <v>0.89187604709131496</v>
      </c>
      <c r="F52" s="77">
        <v>0.6168483590071786</v>
      </c>
      <c r="G52" s="77">
        <v>0.37745198064079111</v>
      </c>
      <c r="H52" s="69"/>
      <c r="I52" s="69"/>
      <c r="J52" s="69"/>
      <c r="K52" s="77">
        <v>0.70188002999903631</v>
      </c>
      <c r="L52" s="77">
        <v>0.70569338922922431</v>
      </c>
      <c r="M52" s="77">
        <v>0.72435518631553264</v>
      </c>
      <c r="N52" s="77">
        <v>0.81370131194175588</v>
      </c>
      <c r="O52" s="71"/>
      <c r="P52" s="71"/>
      <c r="Q52" s="69"/>
      <c r="R52" s="69"/>
      <c r="S52" s="77">
        <v>0.57470411483156036</v>
      </c>
      <c r="T52" s="77">
        <v>0.75395642313410216</v>
      </c>
      <c r="U52" s="69"/>
      <c r="V52" s="69"/>
      <c r="W52" s="69"/>
      <c r="X52" s="77">
        <v>0.55833670839832961</v>
      </c>
      <c r="Y52" s="69"/>
      <c r="Z52" s="69"/>
      <c r="AA52" s="69"/>
      <c r="AB52" s="77">
        <v>0.95140050667754039</v>
      </c>
      <c r="AC52" s="77">
        <v>0.91301339344105159</v>
      </c>
      <c r="AD52" s="77">
        <v>0.78481078674770899</v>
      </c>
      <c r="AE52" s="77">
        <v>0.67219588564637045</v>
      </c>
    </row>
  </sheetData>
  <hyperlinks>
    <hyperlink ref="A1" location="'Front Cover'!A1" display="Front Cover"/>
  </hyperlinks>
  <printOptions gridLines="1" gridLinesSet="0"/>
  <pageMargins left="0.75" right="0.75" top="1" bottom="1" header="0.5" footer="0.5"/>
  <pageSetup paperSize="9" orientation="portrait" horizontalDpi="300" verticalDpi="300"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workbookViewId="0">
      <pane xSplit="1" ySplit="6" topLeftCell="B7" activePane="bottomRight" state="frozen"/>
      <selection activeCell="B52" sqref="B52"/>
      <selection pane="topRight" activeCell="B52" sqref="B52"/>
      <selection pane="bottomLeft" activeCell="B52" sqref="B52"/>
      <selection pane="bottomRight"/>
    </sheetView>
  </sheetViews>
  <sheetFormatPr defaultRowHeight="12.75" x14ac:dyDescent="0.2"/>
  <cols>
    <col min="1" max="16384" width="9.140625" style="42"/>
  </cols>
  <sheetData>
    <row r="1" spans="1:31" x14ac:dyDescent="0.2">
      <c r="A1" s="97" t="s">
        <v>184</v>
      </c>
      <c r="C1" s="76" t="s">
        <v>141</v>
      </c>
    </row>
    <row r="2" spans="1:31" x14ac:dyDescent="0.2">
      <c r="C2" s="43" t="s">
        <v>52</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7">
        <v>0.6675611808927574</v>
      </c>
      <c r="C7" s="77">
        <v>0.23083798167560038</v>
      </c>
      <c r="D7" s="77">
        <v>0.13128841785682888</v>
      </c>
      <c r="E7" s="69"/>
      <c r="F7" s="69"/>
      <c r="G7" s="77">
        <v>0.36077803720353713</v>
      </c>
      <c r="H7" s="69"/>
      <c r="I7" s="69"/>
      <c r="J7" s="69"/>
      <c r="K7" s="77">
        <v>0.71592828505056161</v>
      </c>
      <c r="L7" s="77">
        <v>0.72177395529030286</v>
      </c>
      <c r="M7" s="77">
        <v>0.62919515379817204</v>
      </c>
      <c r="N7" s="77">
        <v>0.66366579368524159</v>
      </c>
      <c r="O7" s="71"/>
      <c r="P7" s="71"/>
      <c r="Q7" s="69"/>
      <c r="R7" s="69"/>
      <c r="S7" s="77">
        <v>0.5599147174987007</v>
      </c>
      <c r="T7" s="77">
        <v>0.58868389212038807</v>
      </c>
      <c r="U7" s="77">
        <v>0.57806504813120274</v>
      </c>
      <c r="V7" s="77">
        <v>0.57806504813120274</v>
      </c>
      <c r="W7" s="77">
        <v>0.65542539889314499</v>
      </c>
      <c r="X7" s="77">
        <v>0.58098452346041085</v>
      </c>
      <c r="Y7" s="77">
        <v>0.48376507154757142</v>
      </c>
      <c r="Z7" s="77">
        <v>0.49037201323751034</v>
      </c>
      <c r="AA7" s="77">
        <v>0.64056817968746393</v>
      </c>
      <c r="AB7" s="77">
        <v>0.4754956011429336</v>
      </c>
      <c r="AC7" s="77">
        <v>0.8221851436165214</v>
      </c>
      <c r="AD7" s="77">
        <v>0.63985907616534454</v>
      </c>
      <c r="AE7" s="77">
        <v>0.62675840672285443</v>
      </c>
    </row>
    <row r="8" spans="1:31" x14ac:dyDescent="0.2">
      <c r="A8" s="42">
        <v>1951</v>
      </c>
      <c r="B8" s="77">
        <v>0.6820426337472969</v>
      </c>
      <c r="C8" s="77">
        <v>0.23584556666459228</v>
      </c>
      <c r="D8" s="77">
        <v>0.13413646697645881</v>
      </c>
      <c r="E8" s="69"/>
      <c r="F8" s="69"/>
      <c r="G8" s="77">
        <v>0.36860442119088832</v>
      </c>
      <c r="H8" s="69"/>
      <c r="I8" s="69"/>
      <c r="J8" s="69"/>
      <c r="K8" s="77">
        <v>0.73145896898476803</v>
      </c>
      <c r="L8" s="77">
        <v>0.73743144977072284</v>
      </c>
      <c r="M8" s="77">
        <v>0.6428443296592482</v>
      </c>
      <c r="N8" s="77">
        <v>0.6780627436240777</v>
      </c>
      <c r="O8" s="71"/>
      <c r="P8" s="71"/>
      <c r="Q8" s="69"/>
      <c r="R8" s="69"/>
      <c r="S8" s="77">
        <v>0.57206098785728654</v>
      </c>
      <c r="T8" s="77">
        <v>0.60145425425943189</v>
      </c>
      <c r="U8" s="77">
        <v>0.59060505492155257</v>
      </c>
      <c r="V8" s="77">
        <v>0.59060505492155257</v>
      </c>
      <c r="W8" s="77">
        <v>0.66964358935329937</v>
      </c>
      <c r="X8" s="77">
        <v>0.59358786263968621</v>
      </c>
      <c r="Y8" s="77">
        <v>0.4942594221431531</v>
      </c>
      <c r="Z8" s="77">
        <v>0.50100968869579232</v>
      </c>
      <c r="AA8" s="77">
        <v>0.65446407141959939</v>
      </c>
      <c r="AB8" s="77">
        <v>0.48581056152047319</v>
      </c>
      <c r="AC8" s="77">
        <v>0.84002086524890052</v>
      </c>
      <c r="AD8" s="77">
        <v>0.6537395852636203</v>
      </c>
      <c r="AE8" s="77">
        <v>0.64035472205384036</v>
      </c>
    </row>
    <row r="9" spans="1:31" x14ac:dyDescent="0.2">
      <c r="A9" s="42">
        <v>1952</v>
      </c>
      <c r="B9" s="77">
        <v>0.69176295247020525</v>
      </c>
      <c r="C9" s="77">
        <v>0.23920678481127799</v>
      </c>
      <c r="D9" s="77">
        <v>0.13604814983448255</v>
      </c>
      <c r="E9" s="69"/>
      <c r="F9" s="69"/>
      <c r="G9" s="77">
        <v>0.373857688771777</v>
      </c>
      <c r="H9" s="69"/>
      <c r="I9" s="69"/>
      <c r="J9" s="69"/>
      <c r="K9" s="77">
        <v>0.74188355823983831</v>
      </c>
      <c r="L9" s="77">
        <v>0.74794115748310575</v>
      </c>
      <c r="M9" s="77">
        <v>0.65200600293936395</v>
      </c>
      <c r="N9" s="77">
        <v>0.68772634184512049</v>
      </c>
      <c r="O9" s="71"/>
      <c r="P9" s="71"/>
      <c r="Q9" s="69"/>
      <c r="R9" s="69"/>
      <c r="S9" s="77">
        <v>0.58021387281751746</v>
      </c>
      <c r="T9" s="77">
        <v>0.61002604546334804</v>
      </c>
      <c r="U9" s="77">
        <v>0.59902222576856645</v>
      </c>
      <c r="V9" s="77">
        <v>0.59902222576856645</v>
      </c>
      <c r="W9" s="77">
        <v>0.67918719967499397</v>
      </c>
      <c r="X9" s="77">
        <v>0.60204754379364389</v>
      </c>
      <c r="Y9" s="77">
        <v>0.50130349662957596</v>
      </c>
      <c r="Z9" s="77">
        <v>0.50814996646791855</v>
      </c>
      <c r="AA9" s="77">
        <v>0.66379134665449002</v>
      </c>
      <c r="AB9" s="77">
        <v>0.49273422473927969</v>
      </c>
      <c r="AC9" s="77">
        <v>0.85199265431324489</v>
      </c>
      <c r="AD9" s="77">
        <v>0.66305653528422381</v>
      </c>
      <c r="AE9" s="77">
        <v>0.64948091400445818</v>
      </c>
    </row>
    <row r="10" spans="1:31" x14ac:dyDescent="0.2">
      <c r="A10" s="42">
        <v>1953</v>
      </c>
      <c r="B10" s="77">
        <v>0.68789079525356966</v>
      </c>
      <c r="C10" s="77">
        <v>0.23786781996101003</v>
      </c>
      <c r="D10" s="77">
        <v>0.13528661754468532</v>
      </c>
      <c r="E10" s="69"/>
      <c r="F10" s="69"/>
      <c r="G10" s="77">
        <v>0.3717650127439513</v>
      </c>
      <c r="H10" s="69"/>
      <c r="I10" s="69"/>
      <c r="J10" s="69"/>
      <c r="K10" s="77">
        <v>0.73773084991152504</v>
      </c>
      <c r="L10" s="77">
        <v>0.74375454161964372</v>
      </c>
      <c r="M10" s="77">
        <v>0.64835638605751711</v>
      </c>
      <c r="N10" s="77">
        <v>0.68387677963867854</v>
      </c>
      <c r="O10" s="71"/>
      <c r="P10" s="71"/>
      <c r="Q10" s="69"/>
      <c r="R10" s="69"/>
      <c r="S10" s="77">
        <v>0.57696611384632679</v>
      </c>
      <c r="T10" s="77">
        <v>0.60661141224854254</v>
      </c>
      <c r="U10" s="77">
        <v>0.59566918665863411</v>
      </c>
      <c r="V10" s="77">
        <v>0.59566918665863411</v>
      </c>
      <c r="W10" s="77">
        <v>0.67538543549077901</v>
      </c>
      <c r="X10" s="77">
        <v>0.59867757040444503</v>
      </c>
      <c r="Y10" s="77">
        <v>0.49849744009638441</v>
      </c>
      <c r="Z10" s="77">
        <v>0.50530558668035441</v>
      </c>
      <c r="AA10" s="77">
        <v>0.66007576107114785</v>
      </c>
      <c r="AB10" s="77">
        <v>0.48997613488003738</v>
      </c>
      <c r="AC10" s="77">
        <v>0.84722360807690189</v>
      </c>
      <c r="AD10" s="77">
        <v>0.65934506282249372</v>
      </c>
      <c r="AE10" s="77">
        <v>0.64584543135935679</v>
      </c>
    </row>
    <row r="11" spans="1:31" x14ac:dyDescent="0.2">
      <c r="A11" s="42">
        <v>1954</v>
      </c>
      <c r="B11" s="77">
        <v>0.69867093580457384</v>
      </c>
      <c r="C11" s="77">
        <v>0.24159551707432211</v>
      </c>
      <c r="D11" s="77">
        <v>0.13740673422870647</v>
      </c>
      <c r="E11" s="69"/>
      <c r="F11" s="69"/>
      <c r="G11" s="77">
        <v>0.37759105245400199</v>
      </c>
      <c r="H11" s="69"/>
      <c r="I11" s="69"/>
      <c r="J11" s="69"/>
      <c r="K11" s="77">
        <v>0.7492920487322281</v>
      </c>
      <c r="L11" s="77">
        <v>0.75541013949859492</v>
      </c>
      <c r="M11" s="77">
        <v>0.65851697116356545</v>
      </c>
      <c r="N11" s="77">
        <v>0.69459401536118237</v>
      </c>
      <c r="O11" s="71"/>
      <c r="P11" s="71"/>
      <c r="Q11" s="69"/>
      <c r="R11" s="69"/>
      <c r="S11" s="77">
        <v>0.58600792083567221</v>
      </c>
      <c r="T11" s="77">
        <v>0.61611779949634971</v>
      </c>
      <c r="U11" s="77">
        <v>0.60500409504582275</v>
      </c>
      <c r="V11" s="77">
        <v>0.60500409504582275</v>
      </c>
      <c r="W11" s="77">
        <v>0.68596960084221092</v>
      </c>
      <c r="X11" s="77">
        <v>0.60805962406503311</v>
      </c>
      <c r="Y11" s="77">
        <v>0.50630954124039507</v>
      </c>
      <c r="Z11" s="77">
        <v>0.51322438030749395</v>
      </c>
      <c r="AA11" s="77">
        <v>0.67042000397678969</v>
      </c>
      <c r="AB11" s="77">
        <v>0.49765469612419178</v>
      </c>
      <c r="AC11" s="77">
        <v>0.86050070036570225</v>
      </c>
      <c r="AD11" s="77">
        <v>0.66967785473929375</v>
      </c>
      <c r="AE11" s="77">
        <v>0.65596666655005509</v>
      </c>
    </row>
    <row r="12" spans="1:31" x14ac:dyDescent="0.2">
      <c r="A12" s="42">
        <v>1955</v>
      </c>
      <c r="B12" s="77">
        <v>0.7015388250869663</v>
      </c>
      <c r="C12" s="77">
        <v>0.24258721310543524</v>
      </c>
      <c r="D12" s="77">
        <v>0.13797075840694031</v>
      </c>
      <c r="E12" s="69"/>
      <c r="F12" s="69"/>
      <c r="G12" s="77">
        <v>0.37914098000496421</v>
      </c>
      <c r="H12" s="69"/>
      <c r="I12" s="69"/>
      <c r="J12" s="69"/>
      <c r="K12" s="77">
        <v>0.75236772645949213</v>
      </c>
      <c r="L12" s="77">
        <v>0.75851093063195396</v>
      </c>
      <c r="M12" s="77">
        <v>0.66122003732403012</v>
      </c>
      <c r="N12" s="77">
        <v>0.6974451697890881</v>
      </c>
      <c r="O12" s="71"/>
      <c r="P12" s="71"/>
      <c r="Q12" s="69"/>
      <c r="R12" s="69"/>
      <c r="S12" s="77">
        <v>0.58841335342122314</v>
      </c>
      <c r="T12" s="77">
        <v>0.61864682645785052</v>
      </c>
      <c r="U12" s="77">
        <v>0.60748750271468099</v>
      </c>
      <c r="V12" s="77">
        <v>0.60748750271468099</v>
      </c>
      <c r="W12" s="77">
        <v>0.68878535396071849</v>
      </c>
      <c r="X12" s="77">
        <v>0.61055557400304439</v>
      </c>
      <c r="Y12" s="77">
        <v>0.50838782964840534</v>
      </c>
      <c r="Z12" s="77">
        <v>0.51533105259671885</v>
      </c>
      <c r="AA12" s="77">
        <v>0.67317192944781612</v>
      </c>
      <c r="AB12" s="77">
        <v>0.49969745831194939</v>
      </c>
      <c r="AC12" s="77">
        <v>0.86403286495077691</v>
      </c>
      <c r="AD12" s="77">
        <v>0.67242673385224927</v>
      </c>
      <c r="AE12" s="77">
        <v>0.65865926427553378</v>
      </c>
    </row>
    <row r="13" spans="1:31" x14ac:dyDescent="0.2">
      <c r="A13" s="42">
        <v>1956</v>
      </c>
      <c r="B13" s="77">
        <v>0.70728300298110525</v>
      </c>
      <c r="C13" s="77">
        <v>0.24457350959693488</v>
      </c>
      <c r="D13" s="77">
        <v>0.13910045864894829</v>
      </c>
      <c r="E13" s="69"/>
      <c r="F13" s="69"/>
      <c r="G13" s="77">
        <v>0.38224537445645695</v>
      </c>
      <c r="H13" s="69"/>
      <c r="I13" s="69"/>
      <c r="J13" s="69"/>
      <c r="K13" s="77">
        <v>0.7585280898036828</v>
      </c>
      <c r="L13" s="77">
        <v>0.76472159433921028</v>
      </c>
      <c r="M13" s="77">
        <v>0.6666340862486746</v>
      </c>
      <c r="N13" s="77">
        <v>0.70315582896205675</v>
      </c>
      <c r="O13" s="71"/>
      <c r="P13" s="71"/>
      <c r="Q13" s="69"/>
      <c r="R13" s="69"/>
      <c r="S13" s="77">
        <v>0.59323126350185118</v>
      </c>
      <c r="T13" s="77">
        <v>0.62371228726734729</v>
      </c>
      <c r="U13" s="77">
        <v>0.6124615913314112</v>
      </c>
      <c r="V13" s="77">
        <v>0.6124615913314112</v>
      </c>
      <c r="W13" s="77">
        <v>0.69442510683332304</v>
      </c>
      <c r="X13" s="77">
        <v>0.61555478389124529</v>
      </c>
      <c r="Y13" s="77">
        <v>0.51255049325059965</v>
      </c>
      <c r="Z13" s="77">
        <v>0.51955056709062086</v>
      </c>
      <c r="AA13" s="77">
        <v>0.67868384009026661</v>
      </c>
      <c r="AB13" s="77">
        <v>0.50378896542623797</v>
      </c>
      <c r="AC13" s="77">
        <v>0.87110753894625337</v>
      </c>
      <c r="AD13" s="77">
        <v>0.67793254285653848</v>
      </c>
      <c r="AE13" s="77">
        <v>0.66405234567078297</v>
      </c>
    </row>
    <row r="14" spans="1:31" x14ac:dyDescent="0.2">
      <c r="A14" s="42">
        <v>1957</v>
      </c>
      <c r="B14" s="77">
        <v>0.69386584476695945</v>
      </c>
      <c r="C14" s="77">
        <v>0.2399339502417405</v>
      </c>
      <c r="D14" s="77">
        <v>0.13646172301768492</v>
      </c>
      <c r="E14" s="69"/>
      <c r="F14" s="69"/>
      <c r="G14" s="77">
        <v>0.37499417989347283</v>
      </c>
      <c r="H14" s="69"/>
      <c r="I14" s="69"/>
      <c r="J14" s="69"/>
      <c r="K14" s="77">
        <v>0.74413881231804568</v>
      </c>
      <c r="L14" s="77">
        <v>0.75021482607562018</v>
      </c>
      <c r="M14" s="77">
        <v>0.65398803796468952</v>
      </c>
      <c r="N14" s="77">
        <v>0.68981696323699582</v>
      </c>
      <c r="O14" s="71"/>
      <c r="P14" s="71"/>
      <c r="Q14" s="69"/>
      <c r="R14" s="69"/>
      <c r="S14" s="77">
        <v>0.58197766672880014</v>
      </c>
      <c r="T14" s="77">
        <v>0.61188046548865216</v>
      </c>
      <c r="U14" s="77">
        <v>0.60084319524901508</v>
      </c>
      <c r="V14" s="77">
        <v>0.60084319524901508</v>
      </c>
      <c r="W14" s="77">
        <v>0.68125186290269424</v>
      </c>
      <c r="X14" s="77">
        <v>0.60387770994753032</v>
      </c>
      <c r="Y14" s="77">
        <v>0.50282741064901548</v>
      </c>
      <c r="Z14" s="77">
        <v>0.50969469309177928</v>
      </c>
      <c r="AA14" s="77">
        <v>0.66580920798191046</v>
      </c>
      <c r="AB14" s="77">
        <v>0.49423208900311655</v>
      </c>
      <c r="AC14" s="77">
        <v>0.85458262936647467</v>
      </c>
      <c r="AD14" s="77">
        <v>0.66507216285633175</v>
      </c>
      <c r="AE14" s="77">
        <v>0.65145527300427419</v>
      </c>
    </row>
    <row r="15" spans="1:31" x14ac:dyDescent="0.2">
      <c r="A15" s="42">
        <v>1958</v>
      </c>
      <c r="B15" s="77">
        <v>0.68496362559110024</v>
      </c>
      <c r="C15" s="77">
        <v>0.23685562518958425</v>
      </c>
      <c r="D15" s="77">
        <v>0.13471093476865847</v>
      </c>
      <c r="E15" s="69"/>
      <c r="F15" s="69"/>
      <c r="G15" s="77">
        <v>0.37018304759137133</v>
      </c>
      <c r="H15" s="69"/>
      <c r="I15" s="69"/>
      <c r="J15" s="69"/>
      <c r="K15" s="77">
        <v>0.73459159673670571</v>
      </c>
      <c r="L15" s="77">
        <v>0.74058965593491766</v>
      </c>
      <c r="M15" s="77">
        <v>0.6455974464746197</v>
      </c>
      <c r="N15" s="77">
        <v>0.68096669074660721</v>
      </c>
      <c r="O15" s="71"/>
      <c r="P15" s="71"/>
      <c r="Q15" s="69"/>
      <c r="R15" s="69"/>
      <c r="S15" s="77">
        <v>0.57451096003938962</v>
      </c>
      <c r="T15" s="77">
        <v>0.60403010932212808</v>
      </c>
      <c r="U15" s="77">
        <v>0.59313444599327569</v>
      </c>
      <c r="V15" s="77">
        <v>0.59313444599327569</v>
      </c>
      <c r="W15" s="77">
        <v>0.67251147966685554</v>
      </c>
      <c r="X15" s="77">
        <v>0.59613002821638184</v>
      </c>
      <c r="Y15" s="77">
        <v>0.49637619266359834</v>
      </c>
      <c r="Z15" s="77">
        <v>0.50315536866055699</v>
      </c>
      <c r="AA15" s="77">
        <v>0.65726695223685228</v>
      </c>
      <c r="AB15" s="77">
        <v>0.48789114800820965</v>
      </c>
      <c r="AC15" s="77">
        <v>0.84361843228446176</v>
      </c>
      <c r="AD15" s="77">
        <v>0.65653936331566798</v>
      </c>
      <c r="AE15" s="77">
        <v>0.64309717659804311</v>
      </c>
    </row>
    <row r="16" spans="1:31" x14ac:dyDescent="0.2">
      <c r="A16" s="42">
        <v>1959</v>
      </c>
      <c r="B16" s="77">
        <v>0.68012976805319603</v>
      </c>
      <c r="C16" s="77">
        <v>0.23518411110264328</v>
      </c>
      <c r="D16" s="77">
        <v>0.13376026608620448</v>
      </c>
      <c r="E16" s="69"/>
      <c r="F16" s="69"/>
      <c r="G16" s="77">
        <v>0.36757062840858662</v>
      </c>
      <c r="H16" s="69"/>
      <c r="I16" s="69"/>
      <c r="J16" s="69"/>
      <c r="K16" s="77">
        <v>0.72940750959032241</v>
      </c>
      <c r="L16" s="77">
        <v>0.73536323987852403</v>
      </c>
      <c r="M16" s="77">
        <v>0.64104140004164312</v>
      </c>
      <c r="N16" s="77">
        <v>0.67616103998188726</v>
      </c>
      <c r="O16" s="71"/>
      <c r="P16" s="71"/>
      <c r="Q16" s="69"/>
      <c r="R16" s="69"/>
      <c r="S16" s="77">
        <v>0.57045657812619177</v>
      </c>
      <c r="T16" s="77">
        <v>0.59976740778881943</v>
      </c>
      <c r="U16" s="77">
        <v>0.58894863625734839</v>
      </c>
      <c r="V16" s="77">
        <v>0.58894863625734839</v>
      </c>
      <c r="W16" s="77">
        <v>0.66776549818132858</v>
      </c>
      <c r="X16" s="77">
        <v>0.59192307835393021</v>
      </c>
      <c r="Y16" s="77">
        <v>0.49287321570117565</v>
      </c>
      <c r="Z16" s="77">
        <v>0.49960455036792439</v>
      </c>
      <c r="AA16" s="77">
        <v>0.65262855292222632</v>
      </c>
      <c r="AB16" s="77">
        <v>0.48444805086353859</v>
      </c>
      <c r="AC16" s="77">
        <v>0.8376649317398247</v>
      </c>
      <c r="AD16" s="77">
        <v>0.65190609866959914</v>
      </c>
      <c r="AE16" s="77">
        <v>0.63855877482229795</v>
      </c>
    </row>
    <row r="17" spans="1:31" x14ac:dyDescent="0.2">
      <c r="A17" s="42">
        <v>1960</v>
      </c>
      <c r="B17" s="77">
        <v>0.66509091215830529</v>
      </c>
      <c r="C17" s="77">
        <v>0.22998378004557951</v>
      </c>
      <c r="D17" s="77">
        <v>0.13080259321167248</v>
      </c>
      <c r="E17" s="69"/>
      <c r="F17" s="69"/>
      <c r="G17" s="77">
        <v>0.35944300045950567</v>
      </c>
      <c r="H17" s="69"/>
      <c r="I17" s="69"/>
      <c r="J17" s="69"/>
      <c r="K17" s="77">
        <v>0.71327903684786487</v>
      </c>
      <c r="L17" s="77">
        <v>0.71910307554754882</v>
      </c>
      <c r="M17" s="77">
        <v>0.6268668561667583</v>
      </c>
      <c r="N17" s="77">
        <v>0.66120993958948138</v>
      </c>
      <c r="O17" s="71"/>
      <c r="P17" s="71"/>
      <c r="Q17" s="69"/>
      <c r="R17" s="69"/>
      <c r="S17" s="77">
        <v>0.55784278782366048</v>
      </c>
      <c r="T17" s="77">
        <v>0.58650550389949763</v>
      </c>
      <c r="U17" s="77">
        <v>0.57592595428370208</v>
      </c>
      <c r="V17" s="77">
        <v>0.57592595428370208</v>
      </c>
      <c r="W17" s="77">
        <v>0.65300003786707961</v>
      </c>
      <c r="X17" s="77">
        <v>0.57883462627557836</v>
      </c>
      <c r="Y17" s="77">
        <v>0.4819749289130556</v>
      </c>
      <c r="Z17" s="77">
        <v>0.48855742202516494</v>
      </c>
      <c r="AA17" s="77">
        <v>0.63819779687932854</v>
      </c>
      <c r="AB17" s="77">
        <v>0.47373605917061279</v>
      </c>
      <c r="AC17" s="77">
        <v>0.81914269850086818</v>
      </c>
      <c r="AD17" s="77">
        <v>0.6374913173508</v>
      </c>
      <c r="AE17" s="77">
        <v>0.62443912612281727</v>
      </c>
    </row>
    <row r="18" spans="1:31" x14ac:dyDescent="0.2">
      <c r="A18" s="42">
        <v>1961</v>
      </c>
      <c r="B18" s="77">
        <v>0.67776424078945607</v>
      </c>
      <c r="C18" s="77">
        <v>0.23436612833973</v>
      </c>
      <c r="D18" s="77">
        <v>0.13329504081436006</v>
      </c>
      <c r="E18" s="69"/>
      <c r="F18" s="69"/>
      <c r="G18" s="77">
        <v>0.36629219834466026</v>
      </c>
      <c r="H18" s="69"/>
      <c r="I18" s="69"/>
      <c r="J18" s="69"/>
      <c r="K18" s="77">
        <v>0.72687059173823165</v>
      </c>
      <c r="L18" s="77">
        <v>0.73280560768185676</v>
      </c>
      <c r="M18" s="77">
        <v>0.63881182418683957</v>
      </c>
      <c r="N18" s="77">
        <v>0.6738093161640426</v>
      </c>
      <c r="O18" s="71"/>
      <c r="P18" s="71"/>
      <c r="Q18" s="69"/>
      <c r="R18" s="69"/>
      <c r="S18" s="77">
        <v>0.56847250001092287</v>
      </c>
      <c r="T18" s="77">
        <v>0.59768138505952739</v>
      </c>
      <c r="U18" s="77">
        <v>0.58690024178698574</v>
      </c>
      <c r="V18" s="77">
        <v>0.58690024178698574</v>
      </c>
      <c r="W18" s="77">
        <v>0.66544297450139289</v>
      </c>
      <c r="X18" s="77">
        <v>0.58986433861681942</v>
      </c>
      <c r="Y18" s="77">
        <v>0.49115897661905816</v>
      </c>
      <c r="Z18" s="77">
        <v>0.49786689934822753</v>
      </c>
      <c r="AA18" s="77">
        <v>0.65035867633756861</v>
      </c>
      <c r="AB18" s="77">
        <v>0.48276311494981794</v>
      </c>
      <c r="AC18" s="77">
        <v>0.83475148885438644</v>
      </c>
      <c r="AD18" s="77">
        <v>0.64963873481899859</v>
      </c>
      <c r="AE18" s="77">
        <v>0.63633783366916163</v>
      </c>
    </row>
    <row r="19" spans="1:31" x14ac:dyDescent="0.2">
      <c r="A19" s="42">
        <v>1962</v>
      </c>
      <c r="B19" s="77">
        <v>0.68171982349416727</v>
      </c>
      <c r="C19" s="77">
        <v>0.23573394113957749</v>
      </c>
      <c r="D19" s="77">
        <v>0.13407298028997314</v>
      </c>
      <c r="E19" s="69"/>
      <c r="F19" s="69"/>
      <c r="G19" s="77">
        <v>0.36842996100229924</v>
      </c>
      <c r="H19" s="69"/>
      <c r="I19" s="69"/>
      <c r="J19" s="69"/>
      <c r="K19" s="77">
        <v>0.73111277001823938</v>
      </c>
      <c r="L19" s="77">
        <v>0.73708242403363911</v>
      </c>
      <c r="M19" s="77">
        <v>0.64254007193324647</v>
      </c>
      <c r="N19" s="77">
        <v>0.67774181704987746</v>
      </c>
      <c r="O19" s="71"/>
      <c r="P19" s="71"/>
      <c r="Q19" s="69"/>
      <c r="R19" s="69"/>
      <c r="S19" s="77">
        <v>0.5717902318324305</v>
      </c>
      <c r="T19" s="77">
        <v>0.60116958642423124</v>
      </c>
      <c r="U19" s="77">
        <v>0.59032552200404076</v>
      </c>
      <c r="V19" s="77">
        <v>0.59032552200404076</v>
      </c>
      <c r="W19" s="77">
        <v>0.66932664755832971</v>
      </c>
      <c r="X19" s="77">
        <v>0.59330691796157919</v>
      </c>
      <c r="Y19" s="77">
        <v>0.49402548953941378</v>
      </c>
      <c r="Z19" s="77">
        <v>0.50077256119609381</v>
      </c>
      <c r="AA19" s="77">
        <v>0.65415431407877378</v>
      </c>
      <c r="AB19" s="77">
        <v>0.48558062775595778</v>
      </c>
      <c r="AC19" s="77">
        <v>0.83962328402050224</v>
      </c>
      <c r="AD19" s="77">
        <v>0.65343017082153432</v>
      </c>
      <c r="AE19" s="77">
        <v>0.64005164265720027</v>
      </c>
    </row>
    <row r="20" spans="1:31" x14ac:dyDescent="0.2">
      <c r="A20" s="42">
        <v>1963</v>
      </c>
      <c r="B20" s="77">
        <v>0.68745187315268275</v>
      </c>
      <c r="C20" s="77">
        <v>0.23771604377212793</v>
      </c>
      <c r="D20" s="77">
        <v>0.13520029528713468</v>
      </c>
      <c r="E20" s="69"/>
      <c r="F20" s="69"/>
      <c r="G20" s="77">
        <v>0.37152780084701104</v>
      </c>
      <c r="H20" s="69"/>
      <c r="I20" s="69"/>
      <c r="J20" s="69"/>
      <c r="K20" s="77">
        <v>0.73726012639441074</v>
      </c>
      <c r="L20" s="77">
        <v>0.74327997456887884</v>
      </c>
      <c r="M20" s="77">
        <v>0.64794268965533319</v>
      </c>
      <c r="N20" s="77">
        <v>0.68344041875852446</v>
      </c>
      <c r="O20" s="71"/>
      <c r="P20" s="71"/>
      <c r="Q20" s="69"/>
      <c r="R20" s="69"/>
      <c r="S20" s="77">
        <v>0.57659796939581609</v>
      </c>
      <c r="T20" s="77">
        <v>0.60622435203880687</v>
      </c>
      <c r="U20" s="77">
        <v>0.59528910834875426</v>
      </c>
      <c r="V20" s="77">
        <v>0.59528910834875426</v>
      </c>
      <c r="W20" s="77">
        <v>0.67495449267790886</v>
      </c>
      <c r="X20" s="77">
        <v>0.59829557253680532</v>
      </c>
      <c r="Y20" s="77">
        <v>0.49817936410931846</v>
      </c>
      <c r="Z20" s="77">
        <v>0.50498316662294707</v>
      </c>
      <c r="AA20" s="77">
        <v>0.6596545868938033</v>
      </c>
      <c r="AB20" s="77">
        <v>0.48966349607749793</v>
      </c>
      <c r="AC20" s="77">
        <v>0.84668302057588585</v>
      </c>
      <c r="AD20" s="77">
        <v>0.65892435488137824</v>
      </c>
      <c r="AE20" s="77">
        <v>0.64543333712065443</v>
      </c>
    </row>
    <row r="21" spans="1:31" x14ac:dyDescent="0.2">
      <c r="A21" s="42">
        <v>1964</v>
      </c>
      <c r="B21" s="77">
        <v>0.68251674554896624</v>
      </c>
      <c r="C21" s="77">
        <v>0.2360095112055848</v>
      </c>
      <c r="D21" s="77">
        <v>0.13422970994820438</v>
      </c>
      <c r="E21" s="69"/>
      <c r="F21" s="69"/>
      <c r="G21" s="77">
        <v>0.36886065107680305</v>
      </c>
      <c r="H21" s="69"/>
      <c r="I21" s="69"/>
      <c r="J21" s="69"/>
      <c r="K21" s="77">
        <v>0.73196743181754909</v>
      </c>
      <c r="L21" s="77">
        <v>0.73794406428477088</v>
      </c>
      <c r="M21" s="77">
        <v>0.6432911933423191</v>
      </c>
      <c r="N21" s="77">
        <v>0.67853408886426914</v>
      </c>
      <c r="O21" s="71"/>
      <c r="P21" s="71"/>
      <c r="Q21" s="69"/>
      <c r="R21" s="69"/>
      <c r="S21" s="77">
        <v>0.57245864755214693</v>
      </c>
      <c r="T21" s="77">
        <v>0.60187234624664665</v>
      </c>
      <c r="U21" s="77">
        <v>0.59101560524906716</v>
      </c>
      <c r="V21" s="77">
        <v>0.59101560524906716</v>
      </c>
      <c r="W21" s="77">
        <v>0.67010908214350851</v>
      </c>
      <c r="X21" s="77">
        <v>0.59400048642166137</v>
      </c>
      <c r="Y21" s="77">
        <v>0.49460299923574164</v>
      </c>
      <c r="Z21" s="77">
        <v>0.5013579581358657</v>
      </c>
      <c r="AA21" s="77">
        <v>0.65491901239348504</v>
      </c>
      <c r="AB21" s="77">
        <v>0.48614826551315021</v>
      </c>
      <c r="AC21" s="77">
        <v>0.84060479327063531</v>
      </c>
      <c r="AD21" s="77">
        <v>0.65419402262172066</v>
      </c>
      <c r="AE21" s="77">
        <v>0.64079985512318005</v>
      </c>
    </row>
    <row r="22" spans="1:31" x14ac:dyDescent="0.2">
      <c r="A22" s="42">
        <v>1965</v>
      </c>
      <c r="B22" s="77">
        <v>0.68081698231365917</v>
      </c>
      <c r="C22" s="77">
        <v>0.23542174498161128</v>
      </c>
      <c r="D22" s="77">
        <v>0.13389541965050281</v>
      </c>
      <c r="E22" s="69"/>
      <c r="F22" s="69"/>
      <c r="G22" s="77">
        <v>0.36794202779357876</v>
      </c>
      <c r="H22" s="69"/>
      <c r="I22" s="69"/>
      <c r="J22" s="69"/>
      <c r="K22" s="77">
        <v>0.73014451488817045</v>
      </c>
      <c r="L22" s="77">
        <v>0.73610626294383041</v>
      </c>
      <c r="M22" s="77">
        <v>0.64168911877466794</v>
      </c>
      <c r="N22" s="77">
        <v>0.67684424417448597</v>
      </c>
      <c r="O22" s="71"/>
      <c r="P22" s="71"/>
      <c r="Q22" s="69"/>
      <c r="R22" s="69"/>
      <c r="S22" s="77">
        <v>0.57103297679873555</v>
      </c>
      <c r="T22" s="77">
        <v>0.6003734226038645</v>
      </c>
      <c r="U22" s="77">
        <v>0.58954371960839014</v>
      </c>
      <c r="V22" s="77">
        <v>0.58954371960839014</v>
      </c>
      <c r="W22" s="77">
        <v>0.66844021938094478</v>
      </c>
      <c r="X22" s="77">
        <v>0.59252116712999781</v>
      </c>
      <c r="Y22" s="77">
        <v>0.49337122287324769</v>
      </c>
      <c r="Z22" s="77">
        <v>0.50010935899082565</v>
      </c>
      <c r="AA22" s="77">
        <v>0.65328797950435846</v>
      </c>
      <c r="AB22" s="77">
        <v>0.48493754511102605</v>
      </c>
      <c r="AC22" s="77">
        <v>0.83851132211063473</v>
      </c>
      <c r="AD22" s="77">
        <v>0.65256479527211819</v>
      </c>
      <c r="AE22" s="77">
        <v>0.63920398507012754</v>
      </c>
    </row>
    <row r="23" spans="1:31" x14ac:dyDescent="0.2">
      <c r="A23" s="42">
        <v>1966</v>
      </c>
      <c r="B23" s="77">
        <v>0.67472858104009392</v>
      </c>
      <c r="C23" s="77">
        <v>0.23331641845597145</v>
      </c>
      <c r="D23" s="77">
        <v>0.13269802142939158</v>
      </c>
      <c r="E23" s="69"/>
      <c r="F23" s="69"/>
      <c r="G23" s="77">
        <v>0.36465160060270047</v>
      </c>
      <c r="H23" s="69"/>
      <c r="I23" s="69"/>
      <c r="J23" s="69"/>
      <c r="K23" s="77">
        <v>0.72361498799648716</v>
      </c>
      <c r="L23" s="77">
        <v>0.72952342140900828</v>
      </c>
      <c r="M23" s="77">
        <v>0.63595062965134475</v>
      </c>
      <c r="N23" s="77">
        <v>0.6707913702519922</v>
      </c>
      <c r="O23" s="71"/>
      <c r="P23" s="71"/>
      <c r="Q23" s="69"/>
      <c r="R23" s="69"/>
      <c r="S23" s="77">
        <v>0.56592635050487572</v>
      </c>
      <c r="T23" s="77">
        <v>0.59500441095204881</v>
      </c>
      <c r="U23" s="77">
        <v>0.58427155568397082</v>
      </c>
      <c r="V23" s="77">
        <v>0.58427155568397082</v>
      </c>
      <c r="W23" s="77">
        <v>0.66246250086230452</v>
      </c>
      <c r="X23" s="77">
        <v>0.58722237652652454</v>
      </c>
      <c r="Y23" s="77">
        <v>0.48895910910447271</v>
      </c>
      <c r="Z23" s="77">
        <v>0.49563698750582819</v>
      </c>
      <c r="AA23" s="77">
        <v>0.64744576423983569</v>
      </c>
      <c r="AB23" s="77">
        <v>0.48060085192628799</v>
      </c>
      <c r="AC23" s="77">
        <v>0.83101269394174271</v>
      </c>
      <c r="AD23" s="77">
        <v>0.64672904729016178</v>
      </c>
      <c r="AE23" s="77">
        <v>0.63348771996824449</v>
      </c>
    </row>
    <row r="24" spans="1:31" x14ac:dyDescent="0.2">
      <c r="A24" s="42">
        <v>1967</v>
      </c>
      <c r="B24" s="77">
        <v>0.67339847576376166</v>
      </c>
      <c r="C24" s="77">
        <v>0.23285647736563725</v>
      </c>
      <c r="D24" s="77">
        <v>0.13243643129756405</v>
      </c>
      <c r="E24" s="69"/>
      <c r="F24" s="69"/>
      <c r="G24" s="77">
        <v>0.36393275597152008</v>
      </c>
      <c r="H24" s="69"/>
      <c r="I24" s="69"/>
      <c r="J24" s="69"/>
      <c r="K24" s="77">
        <v>0.72218851201694056</v>
      </c>
      <c r="L24" s="77">
        <v>0.72808529802237443</v>
      </c>
      <c r="M24" s="77">
        <v>0.63469696808763543</v>
      </c>
      <c r="N24" s="77">
        <v>0.66946902647412088</v>
      </c>
      <c r="O24" s="71"/>
      <c r="P24" s="71"/>
      <c r="Q24" s="69"/>
      <c r="R24" s="69"/>
      <c r="S24" s="77">
        <v>0.56481072913359542</v>
      </c>
      <c r="T24" s="77">
        <v>0.59383146744752391</v>
      </c>
      <c r="U24" s="77">
        <v>0.58311977006103477</v>
      </c>
      <c r="V24" s="77">
        <v>0.58311977006103477</v>
      </c>
      <c r="W24" s="77">
        <v>0.66115657594296739</v>
      </c>
      <c r="X24" s="77">
        <v>0.58606477389437539</v>
      </c>
      <c r="Y24" s="77">
        <v>0.48799521471907698</v>
      </c>
      <c r="Z24" s="77">
        <v>0.49465992889181387</v>
      </c>
      <c r="AA24" s="77">
        <v>0.64616944209882465</v>
      </c>
      <c r="AB24" s="77">
        <v>0.47965343433213253</v>
      </c>
      <c r="AC24" s="77">
        <v>0.82937450282316416</v>
      </c>
      <c r="AD24" s="77">
        <v>0.64545413802689633</v>
      </c>
      <c r="AE24" s="77">
        <v>0.6322389135852059</v>
      </c>
    </row>
    <row r="25" spans="1:31" x14ac:dyDescent="0.2">
      <c r="A25" s="42">
        <v>1968</v>
      </c>
      <c r="B25" s="77">
        <v>0.69072534458745694</v>
      </c>
      <c r="C25" s="77">
        <v>0.23884798727139711</v>
      </c>
      <c r="D25" s="77">
        <v>0.13584408479717822</v>
      </c>
      <c r="E25" s="69"/>
      <c r="F25" s="69"/>
      <c r="G25" s="77">
        <v>0.37329692198958597</v>
      </c>
      <c r="H25" s="69"/>
      <c r="I25" s="69"/>
      <c r="J25" s="69"/>
      <c r="K25" s="77">
        <v>0.74077077209631592</v>
      </c>
      <c r="L25" s="77">
        <v>0.74681928526074237</v>
      </c>
      <c r="M25" s="77">
        <v>0.65102802838054519</v>
      </c>
      <c r="N25" s="77">
        <v>0.68669478866505496</v>
      </c>
      <c r="O25" s="71"/>
      <c r="P25" s="71"/>
      <c r="Q25" s="69"/>
      <c r="R25" s="69"/>
      <c r="S25" s="77">
        <v>0.57934358266109098</v>
      </c>
      <c r="T25" s="77">
        <v>0.60911103862293492</v>
      </c>
      <c r="U25" s="77">
        <v>0.59812372407636183</v>
      </c>
      <c r="V25" s="77">
        <v>0.59812372407636183</v>
      </c>
      <c r="W25" s="77">
        <v>0.67816845475705922</v>
      </c>
      <c r="X25" s="77">
        <v>0.60114450428422983</v>
      </c>
      <c r="Y25" s="77">
        <v>0.50055156786858235</v>
      </c>
      <c r="Z25" s="77">
        <v>0.50738776836386767</v>
      </c>
      <c r="AA25" s="77">
        <v>0.66279569470272037</v>
      </c>
      <c r="AB25" s="77">
        <v>0.49199514943340539</v>
      </c>
      <c r="AC25" s="77">
        <v>0.85071471034269497</v>
      </c>
      <c r="AD25" s="77">
        <v>0.6620619855106894</v>
      </c>
      <c r="AE25" s="77">
        <v>0.64850672694564115</v>
      </c>
    </row>
    <row r="26" spans="1:31" x14ac:dyDescent="0.2">
      <c r="A26" s="42">
        <v>1969</v>
      </c>
      <c r="B26" s="77">
        <v>0.68355982989652031</v>
      </c>
      <c r="C26" s="77">
        <v>0.23637020246864596</v>
      </c>
      <c r="D26" s="77">
        <v>0.13443485203495431</v>
      </c>
      <c r="E26" s="69"/>
      <c r="F26" s="69"/>
      <c r="G26" s="77">
        <v>0.36942437757007379</v>
      </c>
      <c r="H26" s="69"/>
      <c r="I26" s="69"/>
      <c r="J26" s="69"/>
      <c r="K26" s="77">
        <v>0.73308609121459312</v>
      </c>
      <c r="L26" s="77">
        <v>0.73907185771672079</v>
      </c>
      <c r="M26" s="77">
        <v>0.64427432962296083</v>
      </c>
      <c r="N26" s="77">
        <v>0.67957108655259246</v>
      </c>
      <c r="O26" s="71"/>
      <c r="P26" s="71"/>
      <c r="Q26" s="69"/>
      <c r="R26" s="69"/>
      <c r="S26" s="77">
        <v>0.5733335310751928</v>
      </c>
      <c r="T26" s="77">
        <v>0.60279218246706134</v>
      </c>
      <c r="U26" s="77">
        <v>0.59191884920757198</v>
      </c>
      <c r="V26" s="77">
        <v>0.59191884920757198</v>
      </c>
      <c r="W26" s="77">
        <v>0.67113320396805876</v>
      </c>
      <c r="X26" s="77">
        <v>0.59490829214784557</v>
      </c>
      <c r="Y26" s="77">
        <v>0.49535889665528576</v>
      </c>
      <c r="Z26" s="77">
        <v>0.50212417909976681</v>
      </c>
      <c r="AA26" s="77">
        <v>0.65591991936785343</v>
      </c>
      <c r="AB26" s="77">
        <v>0.48689124163740555</v>
      </c>
      <c r="AC26" s="77">
        <v>0.84188948219300652</v>
      </c>
      <c r="AD26" s="77">
        <v>0.65519382160058859</v>
      </c>
      <c r="AE26" s="77">
        <v>0.64177918391350353</v>
      </c>
    </row>
    <row r="27" spans="1:31" x14ac:dyDescent="0.2">
      <c r="A27" s="42">
        <v>1970</v>
      </c>
      <c r="B27" s="77">
        <v>0.67912772436574986</v>
      </c>
      <c r="C27" s="77">
        <v>0.23483761141245532</v>
      </c>
      <c r="D27" s="77">
        <v>0.13356319541446124</v>
      </c>
      <c r="E27" s="69"/>
      <c r="F27" s="69"/>
      <c r="G27" s="77">
        <v>0.36702908200790235</v>
      </c>
      <c r="H27" s="69"/>
      <c r="I27" s="69"/>
      <c r="J27" s="69"/>
      <c r="K27" s="77">
        <v>0.72833286439040279</v>
      </c>
      <c r="L27" s="77">
        <v>0.73427982002673686</v>
      </c>
      <c r="M27" s="77">
        <v>0.64009694573530962</v>
      </c>
      <c r="N27" s="77">
        <v>0.67516484347110906</v>
      </c>
      <c r="O27" s="71"/>
      <c r="P27" s="71"/>
      <c r="Q27" s="69"/>
      <c r="R27" s="69"/>
      <c r="S27" s="77">
        <v>0.56961611732014628</v>
      </c>
      <c r="T27" s="77">
        <v>0.59888376297110901</v>
      </c>
      <c r="U27" s="77">
        <v>0.58808093087094693</v>
      </c>
      <c r="V27" s="77">
        <v>0.58808093087094693</v>
      </c>
      <c r="W27" s="77">
        <v>0.66678167092721174</v>
      </c>
      <c r="X27" s="77">
        <v>0.5910509906848137</v>
      </c>
      <c r="Y27" s="77">
        <v>0.49214705943261766</v>
      </c>
      <c r="Z27" s="77">
        <v>0.49886847673987461</v>
      </c>
      <c r="AA27" s="77">
        <v>0.65166702711873925</v>
      </c>
      <c r="AB27" s="77">
        <v>0.48373430749563257</v>
      </c>
      <c r="AC27" s="77">
        <v>0.83643078952686489</v>
      </c>
      <c r="AD27" s="77">
        <v>0.65094563726699162</v>
      </c>
      <c r="AE27" s="77">
        <v>0.63761797819872801</v>
      </c>
    </row>
    <row r="28" spans="1:31" x14ac:dyDescent="0.2">
      <c r="A28" s="42">
        <v>1971</v>
      </c>
      <c r="B28" s="77">
        <v>0.68402566981941637</v>
      </c>
      <c r="C28" s="77">
        <v>0.23653128665188361</v>
      </c>
      <c r="D28" s="77">
        <v>0.13452646818670508</v>
      </c>
      <c r="E28" s="69"/>
      <c r="F28" s="69"/>
      <c r="G28" s="77">
        <v>0.36967613698605534</v>
      </c>
      <c r="H28" s="69"/>
      <c r="I28" s="69"/>
      <c r="J28" s="69"/>
      <c r="K28" s="77">
        <v>0.73358568284252612</v>
      </c>
      <c r="L28" s="77">
        <v>0.73957552859109854</v>
      </c>
      <c r="M28" s="77">
        <v>0.64471339682806705</v>
      </c>
      <c r="N28" s="77">
        <v>0.68003420818250149</v>
      </c>
      <c r="O28" s="71"/>
      <c r="P28" s="71"/>
      <c r="Q28" s="69"/>
      <c r="R28" s="69"/>
      <c r="S28" s="77">
        <v>0.57372425275927741</v>
      </c>
      <c r="T28" s="77">
        <v>0.60320297995913363</v>
      </c>
      <c r="U28" s="77">
        <v>0.59232223662007888</v>
      </c>
      <c r="V28" s="77">
        <v>0.59232223662007888</v>
      </c>
      <c r="W28" s="77">
        <v>0.67159057525629962</v>
      </c>
      <c r="X28" s="77">
        <v>0.59531371683903367</v>
      </c>
      <c r="Y28" s="77">
        <v>0.4956964793219833</v>
      </c>
      <c r="Z28" s="77">
        <v>0.50246637224606616</v>
      </c>
      <c r="AA28" s="77">
        <v>0.65636692293842691</v>
      </c>
      <c r="AB28" s="77">
        <v>0.48722305367278729</v>
      </c>
      <c r="AC28" s="77">
        <v>0.84246322236075621</v>
      </c>
      <c r="AD28" s="77">
        <v>0.65564033034201452</v>
      </c>
      <c r="AE28" s="77">
        <v>0.64221655069907935</v>
      </c>
    </row>
    <row r="29" spans="1:31" x14ac:dyDescent="0.2">
      <c r="A29" s="42">
        <v>1972</v>
      </c>
      <c r="B29" s="77">
        <v>0.67448543335038647</v>
      </c>
      <c r="C29" s="77">
        <v>0.23323233968754142</v>
      </c>
      <c r="D29" s="77">
        <v>0.13265020187906279</v>
      </c>
      <c r="E29" s="69"/>
      <c r="F29" s="69"/>
      <c r="G29" s="77">
        <v>0.36452019340175151</v>
      </c>
      <c r="H29" s="69"/>
      <c r="I29" s="69"/>
      <c r="J29" s="69"/>
      <c r="K29" s="77">
        <v>0.72335422342016231</v>
      </c>
      <c r="L29" s="77">
        <v>0.72926052764774252</v>
      </c>
      <c r="M29" s="77">
        <v>0.63572145612777853</v>
      </c>
      <c r="N29" s="77">
        <v>0.67054964139014217</v>
      </c>
      <c r="O29" s="71"/>
      <c r="P29" s="71"/>
      <c r="Q29" s="69"/>
      <c r="R29" s="69"/>
      <c r="S29" s="77">
        <v>0.56572241118981403</v>
      </c>
      <c r="T29" s="77">
        <v>0.59478999295946022</v>
      </c>
      <c r="U29" s="77">
        <v>0.584061005422846</v>
      </c>
      <c r="V29" s="77">
        <v>0.584061005422846</v>
      </c>
      <c r="W29" s="77">
        <v>0.66222377342266603</v>
      </c>
      <c r="X29" s="77">
        <v>0.5870107628966752</v>
      </c>
      <c r="Y29" s="77">
        <v>0.48878290598950025</v>
      </c>
      <c r="Z29" s="77">
        <v>0.49545837792586961</v>
      </c>
      <c r="AA29" s="77">
        <v>0.6472124482870073</v>
      </c>
      <c r="AB29" s="77">
        <v>0.48042766082381944</v>
      </c>
      <c r="AC29" s="77">
        <v>0.83071322713045381</v>
      </c>
      <c r="AD29" s="77">
        <v>0.64649598961610721</v>
      </c>
      <c r="AE29" s="77">
        <v>0.63325943398793094</v>
      </c>
    </row>
    <row r="30" spans="1:31" x14ac:dyDescent="0.2">
      <c r="A30" s="42">
        <v>1973</v>
      </c>
      <c r="B30" s="77">
        <v>0.68071298160332472</v>
      </c>
      <c r="C30" s="77">
        <v>0.23538578226425505</v>
      </c>
      <c r="D30" s="77">
        <v>0.13387496596160264</v>
      </c>
      <c r="E30" s="69"/>
      <c r="F30" s="69"/>
      <c r="G30" s="77">
        <v>0.3678858214514244</v>
      </c>
      <c r="H30" s="69"/>
      <c r="I30" s="69"/>
      <c r="J30" s="69"/>
      <c r="K30" s="77">
        <v>0.73003297896857999</v>
      </c>
      <c r="L30" s="77">
        <v>0.73599381631541683</v>
      </c>
      <c r="M30" s="77">
        <v>0.64159109518550939</v>
      </c>
      <c r="N30" s="77">
        <v>0.67674085033442533</v>
      </c>
      <c r="O30" s="71"/>
      <c r="P30" s="71"/>
      <c r="Q30" s="69"/>
      <c r="R30" s="69"/>
      <c r="S30" s="77">
        <v>0.57094574654926422</v>
      </c>
      <c r="T30" s="77">
        <v>0.60028171034632871</v>
      </c>
      <c r="U30" s="77">
        <v>0.58945366168209679</v>
      </c>
      <c r="V30" s="77">
        <v>0.58945366168209679</v>
      </c>
      <c r="W30" s="77">
        <v>0.66833810932870208</v>
      </c>
      <c r="X30" s="77">
        <v>0.59243065437272158</v>
      </c>
      <c r="Y30" s="77">
        <v>0.49329585613156768</v>
      </c>
      <c r="Z30" s="77">
        <v>0.50003296294029942</v>
      </c>
      <c r="AA30" s="77">
        <v>0.65318818408842949</v>
      </c>
      <c r="AB30" s="77">
        <v>0.48486346668691271</v>
      </c>
      <c r="AC30" s="77">
        <v>0.83838323221953548</v>
      </c>
      <c r="AD30" s="77">
        <v>0.65246511032886523</v>
      </c>
      <c r="AE30" s="77">
        <v>0.63910634110673825</v>
      </c>
    </row>
    <row r="31" spans="1:31" x14ac:dyDescent="0.2">
      <c r="A31" s="42">
        <v>1974</v>
      </c>
      <c r="B31" s="77">
        <v>0.70645112277543487</v>
      </c>
      <c r="C31" s="77">
        <v>0.24428585124715482</v>
      </c>
      <c r="D31" s="77">
        <v>0.13893685381515192</v>
      </c>
      <c r="E31" s="69"/>
      <c r="F31" s="69"/>
      <c r="G31" s="77">
        <v>0.3817957915322539</v>
      </c>
      <c r="H31" s="69"/>
      <c r="I31" s="69"/>
      <c r="J31" s="69"/>
      <c r="K31" s="77">
        <v>0.75763593701520482</v>
      </c>
      <c r="L31" s="77">
        <v>0.76382215697892009</v>
      </c>
      <c r="M31" s="77">
        <v>0.66585001580100645</v>
      </c>
      <c r="N31" s="77">
        <v>0.70232880298638656</v>
      </c>
      <c r="O31" s="71"/>
      <c r="P31" s="71"/>
      <c r="Q31" s="69"/>
      <c r="R31" s="69"/>
      <c r="S31" s="77">
        <v>0.59253352674950166</v>
      </c>
      <c r="T31" s="77">
        <v>0.62297869985803001</v>
      </c>
      <c r="U31" s="77">
        <v>0.61174123657608059</v>
      </c>
      <c r="V31" s="77">
        <v>0.61174123657608059</v>
      </c>
      <c r="W31" s="77">
        <v>0.69360834961130546</v>
      </c>
      <c r="X31" s="77">
        <v>0.61483079103680571</v>
      </c>
      <c r="Y31" s="77">
        <v>0.51194765024724087</v>
      </c>
      <c r="Z31" s="77">
        <v>0.51893949085835478</v>
      </c>
      <c r="AA31" s="77">
        <v>0.67788559716614738</v>
      </c>
      <c r="AB31" s="77">
        <v>0.50319642740905557</v>
      </c>
      <c r="AC31" s="77">
        <v>0.87008297435809656</v>
      </c>
      <c r="AD31" s="77">
        <v>0.67713518358054126</v>
      </c>
      <c r="AE31" s="77">
        <v>0.66327131177124909</v>
      </c>
    </row>
    <row r="32" spans="1:31" x14ac:dyDescent="0.2">
      <c r="A32" s="42">
        <v>1975</v>
      </c>
      <c r="B32" s="77">
        <v>0.72702712542271009</v>
      </c>
      <c r="C32" s="77">
        <v>0.2514008888766599</v>
      </c>
      <c r="D32" s="77">
        <v>0.14298351037742535</v>
      </c>
      <c r="E32" s="69"/>
      <c r="F32" s="69"/>
      <c r="G32" s="77">
        <v>0.39291592562790512</v>
      </c>
      <c r="H32" s="69"/>
      <c r="I32" s="69"/>
      <c r="J32" s="69"/>
      <c r="K32" s="77">
        <v>0.7797027418416318</v>
      </c>
      <c r="L32" s="77">
        <v>0.78606914083578006</v>
      </c>
      <c r="M32" s="77">
        <v>0.68524347593733481</v>
      </c>
      <c r="N32" s="77">
        <v>0.7227847394887329</v>
      </c>
      <c r="O32" s="71"/>
      <c r="P32" s="71"/>
      <c r="Q32" s="69"/>
      <c r="R32" s="69"/>
      <c r="S32" s="77">
        <v>0.60979158045192694</v>
      </c>
      <c r="T32" s="77">
        <v>0.64112349567506433</v>
      </c>
      <c r="U32" s="77">
        <v>0.62955873151300634</v>
      </c>
      <c r="V32" s="77">
        <v>0.62955873151300634</v>
      </c>
      <c r="W32" s="77">
        <v>0.71381029533361562</v>
      </c>
      <c r="X32" s="77">
        <v>0.63273827193130638</v>
      </c>
      <c r="Y32" s="77">
        <v>0.52685857029131877</v>
      </c>
      <c r="Z32" s="77">
        <v>0.53405405433406661</v>
      </c>
      <c r="AA32" s="77">
        <v>0.69762960406508501</v>
      </c>
      <c r="AB32" s="77">
        <v>0.51785246048575484</v>
      </c>
      <c r="AC32" s="77">
        <v>0.89542489683025084</v>
      </c>
      <c r="AD32" s="77">
        <v>0.6968573340319113</v>
      </c>
      <c r="AE32" s="77">
        <v>0.68258966491258188</v>
      </c>
    </row>
    <row r="33" spans="1:31" x14ac:dyDescent="0.2">
      <c r="A33" s="42">
        <v>1976</v>
      </c>
      <c r="B33" s="77">
        <v>0.72510495188307744</v>
      </c>
      <c r="C33" s="77">
        <v>0.25073621472690533</v>
      </c>
      <c r="D33" s="77">
        <v>0.14260547892489667</v>
      </c>
      <c r="E33" s="69"/>
      <c r="F33" s="69"/>
      <c r="G33" s="77">
        <v>0.39187710249582025</v>
      </c>
      <c r="H33" s="69"/>
      <c r="I33" s="69"/>
      <c r="J33" s="69"/>
      <c r="K33" s="77">
        <v>0.7776413002162238</v>
      </c>
      <c r="L33" s="77">
        <v>0.78399086720608868</v>
      </c>
      <c r="M33" s="77">
        <v>0.68343177341401162</v>
      </c>
      <c r="N33" s="77">
        <v>0.72087378231462784</v>
      </c>
      <c r="O33" s="71"/>
      <c r="P33" s="71"/>
      <c r="Q33" s="69"/>
      <c r="R33" s="69"/>
      <c r="S33" s="77">
        <v>0.60817936379638737</v>
      </c>
      <c r="T33" s="77">
        <v>0.639428441149682</v>
      </c>
      <c r="U33" s="77">
        <v>0.62789425285321021</v>
      </c>
      <c r="V33" s="77">
        <v>0.62789425285321021</v>
      </c>
      <c r="W33" s="77">
        <v>0.71192306552604834</v>
      </c>
      <c r="X33" s="77">
        <v>0.63106538694353909</v>
      </c>
      <c r="Y33" s="77">
        <v>0.52546561868397135</v>
      </c>
      <c r="Z33" s="77">
        <v>0.53264207871984492</v>
      </c>
      <c r="AA33" s="77">
        <v>0.69578515408721298</v>
      </c>
      <c r="AB33" s="77">
        <v>0.51648331996517161</v>
      </c>
      <c r="AC33" s="77">
        <v>0.89305749954446889</v>
      </c>
      <c r="AD33" s="77">
        <v>0.69501492584446389</v>
      </c>
      <c r="AE33" s="77">
        <v>0.68078497875103194</v>
      </c>
    </row>
    <row r="34" spans="1:31" x14ac:dyDescent="0.2">
      <c r="A34" s="42">
        <v>1977</v>
      </c>
      <c r="B34" s="77">
        <v>0.73000354144269963</v>
      </c>
      <c r="C34" s="77">
        <v>0.25243011269366267</v>
      </c>
      <c r="D34" s="77">
        <v>0.14356887837264873</v>
      </c>
      <c r="E34" s="77"/>
      <c r="F34" s="77"/>
      <c r="G34" s="77">
        <v>0.39452450557582375</v>
      </c>
      <c r="H34" s="77"/>
      <c r="I34" s="77"/>
      <c r="J34" s="77"/>
      <c r="K34" s="77">
        <v>0.78289480944199519</v>
      </c>
      <c r="L34" s="77">
        <v>0.78928727218437689</v>
      </c>
      <c r="M34" s="77">
        <v>0.68804883159471464</v>
      </c>
      <c r="N34" s="77">
        <v>0.7257437873734558</v>
      </c>
      <c r="O34" s="79"/>
      <c r="P34" s="79"/>
      <c r="Q34" s="77"/>
      <c r="R34" s="77"/>
      <c r="S34" s="77">
        <v>0.61228803947724397</v>
      </c>
      <c r="T34" s="77">
        <v>0.64374822613778182</v>
      </c>
      <c r="U34" s="77">
        <v>0.63213611635667377</v>
      </c>
      <c r="V34" s="77">
        <v>0.63213611635667377</v>
      </c>
      <c r="W34" s="77">
        <v>0.71673260225170909</v>
      </c>
      <c r="X34" s="77">
        <v>0.63532867366898826</v>
      </c>
      <c r="Y34" s="77">
        <v>0.52901550534098707</v>
      </c>
      <c r="Z34" s="77">
        <v>0.53624044736848886</v>
      </c>
      <c r="AA34" s="77">
        <v>0.70048566796827294</v>
      </c>
      <c r="AB34" s="77">
        <v>0.51997252493105961</v>
      </c>
      <c r="AC34" s="77">
        <v>0.89909072567545845</v>
      </c>
      <c r="AD34" s="77">
        <v>0.6997102362966704</v>
      </c>
      <c r="AE34" s="77">
        <v>0.68538415598819857</v>
      </c>
    </row>
    <row r="35" spans="1:31" x14ac:dyDescent="0.2">
      <c r="A35" s="42">
        <v>1978</v>
      </c>
      <c r="B35" s="77">
        <v>0.71528514042169355</v>
      </c>
      <c r="C35" s="77">
        <v>0.2372755188297484</v>
      </c>
      <c r="D35" s="77">
        <v>0.13556367604534258</v>
      </c>
      <c r="E35" s="77"/>
      <c r="F35" s="77"/>
      <c r="G35" s="77">
        <v>0.39845741038734855</v>
      </c>
      <c r="H35" s="77"/>
      <c r="I35" s="77"/>
      <c r="J35" s="77"/>
      <c r="K35" s="77">
        <v>0.76097563708759841</v>
      </c>
      <c r="L35" s="77">
        <v>0.78831634025954278</v>
      </c>
      <c r="M35" s="77">
        <v>0.67281179723143791</v>
      </c>
      <c r="N35" s="77">
        <v>0.71505519892605451</v>
      </c>
      <c r="O35" s="79"/>
      <c r="P35" s="79"/>
      <c r="Q35" s="77"/>
      <c r="R35" s="77"/>
      <c r="S35" s="77">
        <v>0.59079859567606674</v>
      </c>
      <c r="T35" s="77">
        <v>0.6572331701645584</v>
      </c>
      <c r="U35" s="77">
        <v>0.64764515791250066</v>
      </c>
      <c r="V35" s="77">
        <v>0.64764515791250066</v>
      </c>
      <c r="W35" s="77">
        <v>0.71666549481385877</v>
      </c>
      <c r="X35" s="77">
        <v>0.67029601579008702</v>
      </c>
      <c r="Y35" s="77">
        <v>0.55662460936089819</v>
      </c>
      <c r="Z35" s="77">
        <v>0.56422661817370445</v>
      </c>
      <c r="AA35" s="77">
        <v>0.73665299543500207</v>
      </c>
      <c r="AB35" s="77">
        <v>0.50454941632071471</v>
      </c>
      <c r="AC35" s="77">
        <v>0.89933028345045507</v>
      </c>
      <c r="AD35" s="77">
        <v>0.69724732531291067</v>
      </c>
      <c r="AE35" s="77">
        <v>0.68082643532053844</v>
      </c>
    </row>
    <row r="36" spans="1:31" x14ac:dyDescent="0.2">
      <c r="A36" s="42">
        <v>1979</v>
      </c>
      <c r="B36" s="77">
        <v>0.70704492008804343</v>
      </c>
      <c r="C36" s="77">
        <v>0.23709146360855535</v>
      </c>
      <c r="D36" s="77">
        <v>0.13568920317097388</v>
      </c>
      <c r="E36" s="77"/>
      <c r="F36" s="77"/>
      <c r="G36" s="77">
        <v>0.39998439785666456</v>
      </c>
      <c r="H36" s="77"/>
      <c r="I36" s="77"/>
      <c r="J36" s="77"/>
      <c r="K36" s="77">
        <v>0.7538693081455925</v>
      </c>
      <c r="L36" s="77">
        <v>0.79654259992224086</v>
      </c>
      <c r="M36" s="77">
        <v>0.66360044454783995</v>
      </c>
      <c r="N36" s="77">
        <v>0.71709886982536364</v>
      </c>
      <c r="O36" s="79"/>
      <c r="P36" s="79"/>
      <c r="Q36" s="77"/>
      <c r="R36" s="77"/>
      <c r="S36" s="77">
        <v>0.56314675667743352</v>
      </c>
      <c r="T36" s="77">
        <v>0.67618667842676572</v>
      </c>
      <c r="U36" s="77">
        <v>0.66912644582982161</v>
      </c>
      <c r="V36" s="77">
        <v>0.66912644582982161</v>
      </c>
      <c r="W36" s="77">
        <v>0.71770513950045689</v>
      </c>
      <c r="X36" s="77">
        <v>0.67416302519237425</v>
      </c>
      <c r="Y36" s="77">
        <v>0.5550075112669004</v>
      </c>
      <c r="Z36" s="77">
        <v>0.56342553084684499</v>
      </c>
      <c r="AA36" s="77">
        <v>0.74090062759960196</v>
      </c>
      <c r="AB36" s="77">
        <v>0.51570046935706371</v>
      </c>
      <c r="AC36" s="77">
        <v>0.89624819363694885</v>
      </c>
      <c r="AD36" s="77">
        <v>0.6983265997992687</v>
      </c>
      <c r="AE36" s="77">
        <v>0.68283368450540904</v>
      </c>
    </row>
    <row r="37" spans="1:31" x14ac:dyDescent="0.2">
      <c r="A37" s="42">
        <v>1980</v>
      </c>
      <c r="B37" s="77">
        <v>0.8054643798867428</v>
      </c>
      <c r="C37" s="77">
        <v>0.28930745927300699</v>
      </c>
      <c r="D37" s="77">
        <v>0.17594486203006124</v>
      </c>
      <c r="E37" s="77"/>
      <c r="F37" s="77"/>
      <c r="G37" s="77">
        <v>0.37958054219091569</v>
      </c>
      <c r="H37" s="77"/>
      <c r="I37" s="77"/>
      <c r="J37" s="77"/>
      <c r="K37" s="77">
        <v>0.75620909406476378</v>
      </c>
      <c r="L37" s="77">
        <v>0.79236807841398016</v>
      </c>
      <c r="M37" s="77">
        <v>0.67201642003227757</v>
      </c>
      <c r="N37" s="77">
        <v>0.72627172660982697</v>
      </c>
      <c r="O37" s="79"/>
      <c r="P37" s="79"/>
      <c r="Q37" s="77"/>
      <c r="R37" s="77"/>
      <c r="S37" s="77">
        <v>0.57053854182267849</v>
      </c>
      <c r="T37" s="77">
        <v>0.68368819593348851</v>
      </c>
      <c r="U37" s="77">
        <v>0.67795715384239397</v>
      </c>
      <c r="V37" s="77">
        <v>0.67795715384239397</v>
      </c>
      <c r="W37" s="77">
        <v>0.71654328727468497</v>
      </c>
      <c r="X37" s="77">
        <v>0.65258466967716433</v>
      </c>
      <c r="Y37" s="77">
        <v>0.51682139765366131</v>
      </c>
      <c r="Z37" s="77">
        <v>0.58965657662549209</v>
      </c>
      <c r="AA37" s="77">
        <v>0.72725819378855572</v>
      </c>
      <c r="AB37" s="77">
        <v>0.51386024512983441</v>
      </c>
      <c r="AC37" s="77">
        <v>0.8922025563852739</v>
      </c>
      <c r="AD37" s="77">
        <v>0.70506800405981773</v>
      </c>
      <c r="AE37" s="77">
        <v>0.68975850342659206</v>
      </c>
    </row>
    <row r="38" spans="1:31" x14ac:dyDescent="0.2">
      <c r="A38" s="42">
        <v>1981</v>
      </c>
      <c r="B38" s="77">
        <v>0.81086030326974734</v>
      </c>
      <c r="C38" s="77">
        <v>0.30741790300376121</v>
      </c>
      <c r="D38" s="77">
        <v>0.19713175536757765</v>
      </c>
      <c r="E38" s="77"/>
      <c r="F38" s="77"/>
      <c r="G38" s="77">
        <v>0.37498324026190677</v>
      </c>
      <c r="H38" s="77"/>
      <c r="I38" s="77"/>
      <c r="J38" s="77"/>
      <c r="K38" s="77">
        <v>0.77354475139804069</v>
      </c>
      <c r="L38" s="77">
        <v>0.83337744723036422</v>
      </c>
      <c r="M38" s="77">
        <v>0.68609073444032331</v>
      </c>
      <c r="N38" s="77">
        <v>0.73824947627494364</v>
      </c>
      <c r="O38" s="79"/>
      <c r="P38" s="79"/>
      <c r="Q38" s="77"/>
      <c r="R38" s="77"/>
      <c r="S38" s="77">
        <v>0.58756359963246496</v>
      </c>
      <c r="T38" s="77">
        <v>0.67515118332527935</v>
      </c>
      <c r="U38" s="77">
        <v>0.66787683027820177</v>
      </c>
      <c r="V38" s="77">
        <v>0.66787683027820177</v>
      </c>
      <c r="W38" s="77">
        <v>0.71800667146227093</v>
      </c>
      <c r="X38" s="77">
        <v>0.6526915836389684</v>
      </c>
      <c r="Y38" s="77">
        <v>0.52349190694938275</v>
      </c>
      <c r="Z38" s="77">
        <v>0.59180863201794076</v>
      </c>
      <c r="AA38" s="77">
        <v>0.72275542396639714</v>
      </c>
      <c r="AB38" s="77">
        <v>0.52227159588587446</v>
      </c>
      <c r="AC38" s="77">
        <v>0.88920279709520589</v>
      </c>
      <c r="AD38" s="77">
        <v>0.71076221066816581</v>
      </c>
      <c r="AE38" s="77">
        <v>0.69731930310449486</v>
      </c>
    </row>
    <row r="39" spans="1:31" x14ac:dyDescent="0.2">
      <c r="A39" s="42">
        <v>1982</v>
      </c>
      <c r="B39" s="77">
        <v>0.72989786783447186</v>
      </c>
      <c r="C39" s="77">
        <v>0.32978107161116749</v>
      </c>
      <c r="D39" s="77">
        <v>0.21130630129576927</v>
      </c>
      <c r="E39" s="77"/>
      <c r="F39" s="77"/>
      <c r="G39" s="77">
        <v>0.37647339145694497</v>
      </c>
      <c r="H39" s="77"/>
      <c r="I39" s="77"/>
      <c r="J39" s="77"/>
      <c r="K39" s="77">
        <v>0.77124758383009251</v>
      </c>
      <c r="L39" s="77">
        <v>0.84275652114630639</v>
      </c>
      <c r="M39" s="77">
        <v>0.69107188351295901</v>
      </c>
      <c r="N39" s="77">
        <v>0.75116280084317311</v>
      </c>
      <c r="O39" s="79"/>
      <c r="P39" s="79"/>
      <c r="Q39" s="77"/>
      <c r="R39" s="77"/>
      <c r="S39" s="77">
        <v>0.5815551187243253</v>
      </c>
      <c r="T39" s="77">
        <v>0.67658536908287303</v>
      </c>
      <c r="U39" s="77">
        <v>0.66885582204471672</v>
      </c>
      <c r="V39" s="77">
        <v>0.66885582204471672</v>
      </c>
      <c r="W39" s="77">
        <v>0.72279209750873763</v>
      </c>
      <c r="X39" s="77">
        <v>0.65592538758174834</v>
      </c>
      <c r="Y39" s="77">
        <v>0.53031001755377705</v>
      </c>
      <c r="Z39" s="77">
        <v>0.64681245366938478</v>
      </c>
      <c r="AA39" s="77">
        <v>0.71814699809771942</v>
      </c>
      <c r="AB39" s="77">
        <v>0.53727838596050859</v>
      </c>
      <c r="AC39" s="77">
        <v>0.88800504248488965</v>
      </c>
      <c r="AD39" s="77">
        <v>0.71179939935542624</v>
      </c>
      <c r="AE39" s="77">
        <v>0.69564224100048744</v>
      </c>
    </row>
    <row r="40" spans="1:31" x14ac:dyDescent="0.2">
      <c r="A40" s="42">
        <v>1983</v>
      </c>
      <c r="B40" s="77">
        <v>0.79639022103873081</v>
      </c>
      <c r="C40" s="77">
        <v>0.28874928310713671</v>
      </c>
      <c r="D40" s="77">
        <v>0.18070355010519745</v>
      </c>
      <c r="E40" s="77"/>
      <c r="F40" s="77"/>
      <c r="G40" s="77">
        <v>0.35594485255547015</v>
      </c>
      <c r="H40" s="77"/>
      <c r="I40" s="77"/>
      <c r="J40" s="77"/>
      <c r="K40" s="77">
        <v>0.76371489045619589</v>
      </c>
      <c r="L40" s="77">
        <v>0.8465427841417259</v>
      </c>
      <c r="M40" s="77">
        <v>0.68354258193695083</v>
      </c>
      <c r="N40" s="77">
        <v>0.74098074738691089</v>
      </c>
      <c r="O40" s="79"/>
      <c r="P40" s="79"/>
      <c r="Q40" s="77"/>
      <c r="R40" s="77"/>
      <c r="S40" s="77">
        <v>0.58145221876668329</v>
      </c>
      <c r="T40" s="77">
        <v>0.66986913340906873</v>
      </c>
      <c r="U40" s="77">
        <v>0.65996455937319931</v>
      </c>
      <c r="V40" s="77">
        <v>0.65996455937319931</v>
      </c>
      <c r="W40" s="77">
        <v>0.7283533021148364</v>
      </c>
      <c r="X40" s="77">
        <v>0.6745077877027118</v>
      </c>
      <c r="Y40" s="77">
        <v>0.54186957002932878</v>
      </c>
      <c r="Z40" s="77">
        <v>0.59989358039375251</v>
      </c>
      <c r="AA40" s="77">
        <v>0.75060527505685393</v>
      </c>
      <c r="AB40" s="77">
        <v>0.55460389949019684</v>
      </c>
      <c r="AC40" s="77">
        <v>0.88591303586157566</v>
      </c>
      <c r="AD40" s="77">
        <v>0.70812177433243351</v>
      </c>
      <c r="AE40" s="77">
        <v>0.69342775192780781</v>
      </c>
    </row>
    <row r="41" spans="1:31" x14ac:dyDescent="0.2">
      <c r="A41" s="42">
        <v>1984</v>
      </c>
      <c r="B41" s="77">
        <v>0.83121540439595287</v>
      </c>
      <c r="C41" s="77">
        <v>0.25857121073604167</v>
      </c>
      <c r="D41" s="77">
        <v>0.16662475859373405</v>
      </c>
      <c r="E41" s="77"/>
      <c r="F41" s="77"/>
      <c r="G41" s="77">
        <v>0.33285764816231844</v>
      </c>
      <c r="H41" s="77"/>
      <c r="I41" s="77"/>
      <c r="J41" s="77"/>
      <c r="K41" s="77">
        <v>0.74730463158870042</v>
      </c>
      <c r="L41" s="77">
        <v>0.87339145851576738</v>
      </c>
      <c r="M41" s="77">
        <v>0.66380376267066166</v>
      </c>
      <c r="N41" s="77">
        <v>0.73343192618471187</v>
      </c>
      <c r="O41" s="79"/>
      <c r="P41" s="79"/>
      <c r="Q41" s="77"/>
      <c r="R41" s="77"/>
      <c r="S41" s="77">
        <v>0.54636464478715852</v>
      </c>
      <c r="T41" s="77">
        <v>0.66110321070867373</v>
      </c>
      <c r="U41" s="77">
        <v>0.64633008682942628</v>
      </c>
      <c r="V41" s="77">
        <v>0.64633008682942628</v>
      </c>
      <c r="W41" s="77">
        <v>0.74641543376632069</v>
      </c>
      <c r="X41" s="77">
        <v>0.6458519149249804</v>
      </c>
      <c r="Y41" s="77">
        <v>0.51740309843872445</v>
      </c>
      <c r="Z41" s="77">
        <v>0.51260442976491161</v>
      </c>
      <c r="AA41" s="77">
        <v>0.73225337449954209</v>
      </c>
      <c r="AB41" s="77">
        <v>0.55402498184873961</v>
      </c>
      <c r="AC41" s="77">
        <v>0.88178815884091943</v>
      </c>
      <c r="AD41" s="77">
        <v>0.69721609788574079</v>
      </c>
      <c r="AE41" s="77">
        <v>0.67973628615765469</v>
      </c>
    </row>
    <row r="42" spans="1:31" x14ac:dyDescent="0.2">
      <c r="A42" s="42">
        <v>1985</v>
      </c>
      <c r="B42" s="77">
        <v>0.84179095470991172</v>
      </c>
      <c r="C42" s="77">
        <v>0.22961833391429365</v>
      </c>
      <c r="D42" s="77">
        <v>0.15675408259854484</v>
      </c>
      <c r="E42" s="77"/>
      <c r="F42" s="77"/>
      <c r="G42" s="77">
        <v>0.31507793137145584</v>
      </c>
      <c r="H42" s="77"/>
      <c r="I42" s="77"/>
      <c r="J42" s="77"/>
      <c r="K42" s="77">
        <v>0.73878979650537679</v>
      </c>
      <c r="L42" s="77">
        <v>0.84772237870113065</v>
      </c>
      <c r="M42" s="77">
        <v>0.6590865844901429</v>
      </c>
      <c r="N42" s="77">
        <v>0.75166604567591355</v>
      </c>
      <c r="O42" s="79"/>
      <c r="P42" s="79"/>
      <c r="Q42" s="77"/>
      <c r="R42" s="77"/>
      <c r="S42" s="77">
        <v>0.51121671884124276</v>
      </c>
      <c r="T42" s="77">
        <v>0.6760938763267631</v>
      </c>
      <c r="U42" s="77">
        <v>0.66725612705211623</v>
      </c>
      <c r="V42" s="77">
        <v>0.66725612705211623</v>
      </c>
      <c r="W42" s="77">
        <v>0.7248089221755768</v>
      </c>
      <c r="X42" s="77">
        <v>0.66648010835075244</v>
      </c>
      <c r="Y42" s="77">
        <v>0.53876519270057832</v>
      </c>
      <c r="Z42" s="77">
        <v>0.48799483648881237</v>
      </c>
      <c r="AA42" s="77">
        <v>0.75953313774784659</v>
      </c>
      <c r="AB42" s="77">
        <v>0.55872366900271919</v>
      </c>
      <c r="AC42" s="77">
        <v>0.88217993511355131</v>
      </c>
      <c r="AD42" s="77">
        <v>0.69058137853659196</v>
      </c>
      <c r="AE42" s="77">
        <v>0.67583915159484709</v>
      </c>
    </row>
    <row r="43" spans="1:31" x14ac:dyDescent="0.2">
      <c r="A43" s="42">
        <v>1986</v>
      </c>
      <c r="B43" s="77">
        <v>0.79510495099963918</v>
      </c>
      <c r="C43" s="77">
        <v>0.2446615719201318</v>
      </c>
      <c r="D43" s="77">
        <v>0.16493345898885939</v>
      </c>
      <c r="E43" s="77"/>
      <c r="F43" s="77"/>
      <c r="G43" s="77">
        <v>0.3133482906223572</v>
      </c>
      <c r="H43" s="77"/>
      <c r="I43" s="77"/>
      <c r="J43" s="77"/>
      <c r="K43" s="77">
        <v>0.70721046280609801</v>
      </c>
      <c r="L43" s="77">
        <v>0.83790393727728441</v>
      </c>
      <c r="M43" s="77">
        <v>0.62353014115866479</v>
      </c>
      <c r="N43" s="77">
        <v>0.70131500912815903</v>
      </c>
      <c r="O43" s="79"/>
      <c r="P43" s="79"/>
      <c r="Q43" s="77"/>
      <c r="R43" s="77"/>
      <c r="S43" s="77">
        <v>0.49831344334173028</v>
      </c>
      <c r="T43" s="77">
        <v>0.64325184949248526</v>
      </c>
      <c r="U43" s="77">
        <v>0.62596792972655857</v>
      </c>
      <c r="V43" s="77">
        <v>0.62596792972655857</v>
      </c>
      <c r="W43" s="77">
        <v>0.73857897781263215</v>
      </c>
      <c r="X43" s="77">
        <v>0.59418019830013691</v>
      </c>
      <c r="Y43" s="77">
        <v>0.44411200543323637</v>
      </c>
      <c r="Z43" s="77">
        <v>0.47886130811662725</v>
      </c>
      <c r="AA43" s="77">
        <v>0.69468095956513276</v>
      </c>
      <c r="AB43" s="77">
        <v>0.5229026448987063</v>
      </c>
      <c r="AC43" s="77">
        <v>0.88815189424185959</v>
      </c>
      <c r="AD43" s="77">
        <v>0.66701812993878773</v>
      </c>
      <c r="AE43" s="77">
        <v>0.64197015693717885</v>
      </c>
    </row>
    <row r="44" spans="1:31" x14ac:dyDescent="0.2">
      <c r="A44" s="42">
        <v>1987</v>
      </c>
      <c r="B44" s="77">
        <v>0.81749170278705097</v>
      </c>
      <c r="C44" s="77">
        <v>0.26599314721478939</v>
      </c>
      <c r="D44" s="77">
        <v>0.18352107765988052</v>
      </c>
      <c r="E44" s="77"/>
      <c r="F44" s="77"/>
      <c r="G44" s="77">
        <v>0.31552618841419222</v>
      </c>
      <c r="H44" s="77"/>
      <c r="I44" s="77"/>
      <c r="J44" s="77"/>
      <c r="K44" s="77">
        <v>0.69552144020281659</v>
      </c>
      <c r="L44" s="77">
        <v>0.82286764331787599</v>
      </c>
      <c r="M44" s="77">
        <v>0.61412924045563277</v>
      </c>
      <c r="N44" s="77">
        <v>0.70273352096080199</v>
      </c>
      <c r="O44" s="79"/>
      <c r="P44" s="79"/>
      <c r="Q44" s="77"/>
      <c r="R44" s="77"/>
      <c r="S44" s="77">
        <v>0.4740638321517005</v>
      </c>
      <c r="T44" s="77">
        <v>0.64353293403023171</v>
      </c>
      <c r="U44" s="77">
        <v>0.62734864938860102</v>
      </c>
      <c r="V44" s="77">
        <v>0.62734864938860102</v>
      </c>
      <c r="W44" s="77">
        <v>0.73035421747619822</v>
      </c>
      <c r="X44" s="77">
        <v>0.57779068143267687</v>
      </c>
      <c r="Y44" s="77">
        <v>0.41098091676217124</v>
      </c>
      <c r="Z44" s="77">
        <v>0.51693879160750911</v>
      </c>
      <c r="AA44" s="77">
        <v>0.68028089252660473</v>
      </c>
      <c r="AB44" s="77">
        <v>0.53259662190584611</v>
      </c>
      <c r="AC44" s="77">
        <v>0.88434808278488197</v>
      </c>
      <c r="AD44" s="77">
        <v>0.66098060103007006</v>
      </c>
      <c r="AE44" s="77">
        <v>0.6370496896163621</v>
      </c>
    </row>
    <row r="45" spans="1:31" x14ac:dyDescent="0.2">
      <c r="A45" s="42">
        <v>1988</v>
      </c>
      <c r="B45" s="77">
        <v>0.8146310241114576</v>
      </c>
      <c r="C45" s="77">
        <v>0.24552363755626805</v>
      </c>
      <c r="D45" s="77">
        <v>0.18480151893026753</v>
      </c>
      <c r="E45" s="77"/>
      <c r="F45" s="77"/>
      <c r="G45" s="77">
        <v>0.31636733349691004</v>
      </c>
      <c r="H45" s="77"/>
      <c r="I45" s="77"/>
      <c r="J45" s="77"/>
      <c r="K45" s="77">
        <v>0.68861230048284117</v>
      </c>
      <c r="L45" s="77">
        <v>0.79835740418680501</v>
      </c>
      <c r="M45" s="77">
        <v>0.61819696542629365</v>
      </c>
      <c r="N45" s="77">
        <v>0.67848768639184054</v>
      </c>
      <c r="O45" s="79"/>
      <c r="P45" s="79"/>
      <c r="Q45" s="77"/>
      <c r="R45" s="77"/>
      <c r="S45" s="77">
        <v>0.5123578162986433</v>
      </c>
      <c r="T45" s="77">
        <v>0.64322040983717621</v>
      </c>
      <c r="U45" s="77">
        <v>0.62651967137637721</v>
      </c>
      <c r="V45" s="77">
        <v>0.62651967137637721</v>
      </c>
      <c r="W45" s="77">
        <v>0.73045015151649728</v>
      </c>
      <c r="X45" s="77">
        <v>0.57566497376890047</v>
      </c>
      <c r="Y45" s="77">
        <v>0.42096754879655129</v>
      </c>
      <c r="Z45" s="77">
        <v>0.52428719299896487</v>
      </c>
      <c r="AA45" s="77">
        <v>0.65853639718374501</v>
      </c>
      <c r="AB45" s="77">
        <v>0.52306013052409361</v>
      </c>
      <c r="AC45" s="77">
        <v>0.88149612375101383</v>
      </c>
      <c r="AD45" s="77">
        <v>0.6543328982019464</v>
      </c>
      <c r="AE45" s="77">
        <v>0.63261119568218682</v>
      </c>
    </row>
    <row r="46" spans="1:31" x14ac:dyDescent="0.2">
      <c r="A46" s="42">
        <v>1989</v>
      </c>
      <c r="B46" s="77">
        <v>0.72706580423394096</v>
      </c>
      <c r="C46" s="77">
        <v>0.22846271256535597</v>
      </c>
      <c r="D46" s="77">
        <v>0.17449852221141537</v>
      </c>
      <c r="E46" s="77"/>
      <c r="F46" s="77"/>
      <c r="G46" s="77">
        <v>0.32950195823729583</v>
      </c>
      <c r="H46" s="77"/>
      <c r="I46" s="77"/>
      <c r="J46" s="77"/>
      <c r="K46" s="77">
        <v>0.64543208094785631</v>
      </c>
      <c r="L46" s="77">
        <v>0.80944152386937107</v>
      </c>
      <c r="M46" s="77">
        <v>0.61749986888676434</v>
      </c>
      <c r="N46" s="77">
        <v>0.68751847996142501</v>
      </c>
      <c r="O46" s="79"/>
      <c r="P46" s="79"/>
      <c r="Q46" s="77"/>
      <c r="R46" s="77"/>
      <c r="S46" s="77">
        <v>0.49738680536329988</v>
      </c>
      <c r="T46" s="77">
        <v>0.62529581939280587</v>
      </c>
      <c r="U46" s="77">
        <v>0.60813251375904409</v>
      </c>
      <c r="V46" s="77">
        <v>0.60813251375904409</v>
      </c>
      <c r="W46" s="77">
        <v>0.71206236281007385</v>
      </c>
      <c r="X46" s="77">
        <v>0.56343308660475355</v>
      </c>
      <c r="Y46" s="77">
        <v>0.43757685764686932</v>
      </c>
      <c r="Z46" s="77">
        <v>0.47999405027517478</v>
      </c>
      <c r="AA46" s="77">
        <v>0.62680395942897382</v>
      </c>
      <c r="AB46" s="77">
        <v>0.51446894873922566</v>
      </c>
      <c r="AC46" s="77">
        <v>0.87821041583668191</v>
      </c>
      <c r="AD46" s="77">
        <v>0.6349253121313797</v>
      </c>
      <c r="AE46" s="77">
        <v>0.61116246822961429</v>
      </c>
    </row>
    <row r="47" spans="1:31" x14ac:dyDescent="0.2">
      <c r="A47" s="42">
        <v>1990</v>
      </c>
      <c r="B47" s="77">
        <v>0.71922870612417855</v>
      </c>
      <c r="C47" s="77">
        <v>0.20947539162203499</v>
      </c>
      <c r="D47" s="77">
        <v>0.16045095999243356</v>
      </c>
      <c r="E47" s="77"/>
      <c r="F47" s="77"/>
      <c r="G47" s="77">
        <v>0.32324038833692625</v>
      </c>
      <c r="H47" s="77"/>
      <c r="I47" s="77"/>
      <c r="J47" s="77"/>
      <c r="K47" s="77">
        <v>0.6477664585675168</v>
      </c>
      <c r="L47" s="77">
        <v>0.80233590697654933</v>
      </c>
      <c r="M47" s="77">
        <v>0.61209453272042957</v>
      </c>
      <c r="N47" s="77">
        <v>0.68574726021433852</v>
      </c>
      <c r="O47" s="79"/>
      <c r="P47" s="79"/>
      <c r="Q47" s="77"/>
      <c r="R47" s="77"/>
      <c r="S47" s="77">
        <v>0.48833320175785727</v>
      </c>
      <c r="T47" s="77">
        <v>0.62408330634157372</v>
      </c>
      <c r="U47" s="77">
        <v>0.60685826389193809</v>
      </c>
      <c r="V47" s="77">
        <v>0.60685826389193809</v>
      </c>
      <c r="W47" s="77">
        <v>0.70827906297663912</v>
      </c>
      <c r="X47" s="77">
        <v>0.61393097518603457</v>
      </c>
      <c r="Y47" s="77">
        <v>0.47690922204880992</v>
      </c>
      <c r="Z47" s="77">
        <v>0.7303887683836674</v>
      </c>
      <c r="AA47" s="77">
        <v>0.65830150399734488</v>
      </c>
      <c r="AB47" s="77">
        <v>0.5012443944369932</v>
      </c>
      <c r="AC47" s="77">
        <v>0.87509625477827424</v>
      </c>
      <c r="AD47" s="77">
        <v>0.63680892564330627</v>
      </c>
      <c r="AE47" s="77">
        <v>0.61813428408456528</v>
      </c>
    </row>
    <row r="48" spans="1:31" x14ac:dyDescent="0.2">
      <c r="A48" s="42">
        <v>1991</v>
      </c>
      <c r="B48" s="77">
        <v>0.77883239948953575</v>
      </c>
      <c r="C48" s="77">
        <v>0.1816821204585482</v>
      </c>
      <c r="D48" s="77">
        <v>0.14446442851996122</v>
      </c>
      <c r="E48" s="77"/>
      <c r="F48" s="77"/>
      <c r="G48" s="77">
        <v>0.31521505098965752</v>
      </c>
      <c r="H48" s="77"/>
      <c r="I48" s="77"/>
      <c r="J48" s="77"/>
      <c r="K48" s="77">
        <v>0.66594951281250114</v>
      </c>
      <c r="L48" s="77">
        <v>0.80369592609831397</v>
      </c>
      <c r="M48" s="77">
        <v>0.60276248726420834</v>
      </c>
      <c r="N48" s="77">
        <v>0.68309308250703715</v>
      </c>
      <c r="O48" s="79"/>
      <c r="P48" s="79"/>
      <c r="Q48" s="77"/>
      <c r="R48" s="77"/>
      <c r="S48" s="77">
        <v>0.47405086572279032</v>
      </c>
      <c r="T48" s="77">
        <v>0.61911124290775277</v>
      </c>
      <c r="U48" s="77">
        <v>0.60367561607931908</v>
      </c>
      <c r="V48" s="77">
        <v>0.60367561607931908</v>
      </c>
      <c r="W48" s="77">
        <v>0.69265407578955784</v>
      </c>
      <c r="X48" s="77">
        <v>0.62346803363275616</v>
      </c>
      <c r="Y48" s="77">
        <v>0.48828247813293563</v>
      </c>
      <c r="Z48" s="77">
        <v>0.69140577041129525</v>
      </c>
      <c r="AA48" s="77">
        <v>0.66781848765702301</v>
      </c>
      <c r="AB48" s="77">
        <v>0.49047280607870997</v>
      </c>
      <c r="AC48" s="77">
        <v>0.87233481395355317</v>
      </c>
      <c r="AD48" s="77">
        <v>0.63648709928458547</v>
      </c>
      <c r="AE48" s="77">
        <v>0.62238565354497877</v>
      </c>
    </row>
    <row r="49" spans="1:31" x14ac:dyDescent="0.2">
      <c r="A49" s="42">
        <v>1992</v>
      </c>
      <c r="B49" s="77">
        <v>0.79580169390511335</v>
      </c>
      <c r="C49" s="77">
        <v>0.16213389299166683</v>
      </c>
      <c r="D49" s="77">
        <v>0.12215438406664145</v>
      </c>
      <c r="E49" s="77"/>
      <c r="F49" s="77"/>
      <c r="G49" s="77">
        <v>0.30266913609041329</v>
      </c>
      <c r="H49" s="77"/>
      <c r="I49" s="77"/>
      <c r="J49" s="77"/>
      <c r="K49" s="77">
        <v>0.66966709179193773</v>
      </c>
      <c r="L49" s="77">
        <v>0.81206667209434547</v>
      </c>
      <c r="M49" s="77">
        <v>0.61546780655836275</v>
      </c>
      <c r="N49" s="77">
        <v>0.69224658797728389</v>
      </c>
      <c r="O49" s="79"/>
      <c r="P49" s="79"/>
      <c r="Q49" s="77"/>
      <c r="R49" s="77"/>
      <c r="S49" s="77">
        <v>0.49266290665923146</v>
      </c>
      <c r="T49" s="77">
        <v>0.62323104019868225</v>
      </c>
      <c r="U49" s="77">
        <v>0.61263748215694191</v>
      </c>
      <c r="V49" s="77">
        <v>0.61263748215694191</v>
      </c>
      <c r="W49" s="77">
        <v>0.67185673413462954</v>
      </c>
      <c r="X49" s="77">
        <v>0.62240790622863895</v>
      </c>
      <c r="Y49" s="77">
        <v>0.47896884414445334</v>
      </c>
      <c r="Z49" s="77">
        <v>0.82314254396416142</v>
      </c>
      <c r="AA49" s="77">
        <v>0.66346871263180396</v>
      </c>
      <c r="AB49" s="77">
        <v>0.50639366614069681</v>
      </c>
      <c r="AC49" s="77">
        <v>0.87124120169876573</v>
      </c>
      <c r="AD49" s="77">
        <v>0.63719403648055351</v>
      </c>
      <c r="AE49" s="77">
        <v>0.62561092880125313</v>
      </c>
    </row>
    <row r="50" spans="1:31" x14ac:dyDescent="0.2">
      <c r="A50" s="42">
        <v>1993</v>
      </c>
      <c r="B50" s="77">
        <v>0.93253005273418954</v>
      </c>
      <c r="C50" s="77">
        <v>0.1458795502053758</v>
      </c>
      <c r="D50" s="77">
        <v>0.11049067477910009</v>
      </c>
      <c r="E50" s="77"/>
      <c r="F50" s="77"/>
      <c r="G50" s="77">
        <v>0.30036820313675683</v>
      </c>
      <c r="H50" s="77"/>
      <c r="I50" s="77"/>
      <c r="J50" s="77"/>
      <c r="K50" s="77">
        <v>0.67131779372544031</v>
      </c>
      <c r="L50" s="77">
        <v>0.80483114988256776</v>
      </c>
      <c r="M50" s="77">
        <v>0.62544766916987327</v>
      </c>
      <c r="N50" s="77">
        <v>0.72837175516486918</v>
      </c>
      <c r="O50" s="79"/>
      <c r="P50" s="79"/>
      <c r="Q50" s="77"/>
      <c r="R50" s="77"/>
      <c r="S50" s="77">
        <v>0.47366102089323753</v>
      </c>
      <c r="T50" s="77">
        <v>0.62127965963654208</v>
      </c>
      <c r="U50" s="77">
        <v>0.61156740262431419</v>
      </c>
      <c r="V50" s="77">
        <v>0.61156740262431419</v>
      </c>
      <c r="W50" s="77">
        <v>0.66571024676055868</v>
      </c>
      <c r="X50" s="77">
        <v>0.63855365381625084</v>
      </c>
      <c r="Y50" s="77">
        <v>0.50557914332132037</v>
      </c>
      <c r="Z50" s="77">
        <v>0.81524277653209276</v>
      </c>
      <c r="AA50" s="77">
        <v>0.67472380223216943</v>
      </c>
      <c r="AB50" s="77">
        <v>0.49197490525547483</v>
      </c>
      <c r="AC50" s="77">
        <v>0.87321731876183684</v>
      </c>
      <c r="AD50" s="77">
        <v>0.638090597696502</v>
      </c>
      <c r="AE50" s="77">
        <v>0.62882793799781289</v>
      </c>
    </row>
    <row r="51" spans="1:31" x14ac:dyDescent="0.2">
      <c r="A51" s="42">
        <v>1994</v>
      </c>
      <c r="B51" s="69"/>
      <c r="C51" s="69"/>
      <c r="D51" s="69"/>
      <c r="E51" s="69"/>
      <c r="F51" s="69"/>
      <c r="G51" s="69"/>
      <c r="H51" s="69"/>
      <c r="I51" s="69"/>
      <c r="J51" s="69"/>
      <c r="K51" s="69"/>
      <c r="L51" s="69"/>
      <c r="M51" s="69"/>
      <c r="N51" s="69"/>
      <c r="O51" s="71"/>
      <c r="P51" s="71"/>
      <c r="Q51" s="69"/>
      <c r="R51" s="69"/>
      <c r="S51" s="69"/>
      <c r="T51" s="69"/>
      <c r="U51" s="69"/>
      <c r="V51" s="69"/>
      <c r="W51" s="69"/>
      <c r="X51" s="69"/>
      <c r="Y51" s="69"/>
      <c r="Z51" s="69"/>
      <c r="AA51" s="69"/>
      <c r="AB51" s="69"/>
      <c r="AC51" s="69"/>
      <c r="AD51" s="69"/>
    </row>
    <row r="52" spans="1:31" x14ac:dyDescent="0.2">
      <c r="A52" s="42">
        <v>1995</v>
      </c>
      <c r="B52" s="69"/>
      <c r="C52" s="69"/>
      <c r="D52" s="69"/>
      <c r="E52" s="69"/>
      <c r="F52" s="69"/>
      <c r="G52" s="69"/>
      <c r="H52" s="69"/>
      <c r="I52" s="69"/>
      <c r="J52" s="69"/>
      <c r="K52" s="69"/>
      <c r="L52" s="69"/>
      <c r="M52" s="69"/>
      <c r="N52" s="69"/>
      <c r="O52" s="71"/>
      <c r="P52" s="71"/>
      <c r="Q52" s="69"/>
      <c r="R52" s="69"/>
      <c r="S52" s="69"/>
      <c r="T52" s="69"/>
      <c r="U52" s="69"/>
      <c r="V52" s="69"/>
      <c r="W52" s="69"/>
      <c r="X52" s="69"/>
      <c r="Y52" s="69"/>
      <c r="Z52" s="69"/>
      <c r="AA52" s="69"/>
      <c r="AB52" s="69"/>
      <c r="AC52" s="69"/>
      <c r="AD52" s="69"/>
    </row>
    <row r="54" spans="1:31" x14ac:dyDescent="0.2">
      <c r="B54" s="42" t="s">
        <v>127</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workbookViewId="0">
      <pane xSplit="1" ySplit="6" topLeftCell="B7" activePane="bottomRight" state="frozen"/>
      <selection pane="topRight" activeCell="B1" sqref="B1"/>
      <selection pane="bottomLeft" activeCell="A7" sqref="A7"/>
      <selection pane="bottomRight"/>
    </sheetView>
  </sheetViews>
  <sheetFormatPr defaultRowHeight="12.75" x14ac:dyDescent="0.2"/>
  <sheetData>
    <row r="1" spans="1:31" x14ac:dyDescent="0.2">
      <c r="A1" s="97" t="s">
        <v>184</v>
      </c>
      <c r="C1" s="1" t="s">
        <v>0</v>
      </c>
    </row>
    <row r="2" spans="1:31" x14ac:dyDescent="0.2">
      <c r="C2" s="1" t="s">
        <v>51</v>
      </c>
      <c r="R2" s="12"/>
    </row>
    <row r="3" spans="1:31" x14ac:dyDescent="0.2">
      <c r="C3" s="1"/>
      <c r="R3" s="12" t="s">
        <v>2</v>
      </c>
    </row>
    <row r="4" spans="1:31" x14ac:dyDescent="0.2">
      <c r="B4" s="22" t="s">
        <v>3</v>
      </c>
      <c r="C4" s="23"/>
      <c r="D4" s="2"/>
      <c r="E4" s="2"/>
      <c r="F4" s="2"/>
      <c r="G4" s="23" t="s">
        <v>4</v>
      </c>
      <c r="L4" s="3"/>
      <c r="M4" s="3"/>
      <c r="N4" s="3"/>
      <c r="O4" s="4"/>
      <c r="P4" s="4"/>
      <c r="Q4" s="6"/>
      <c r="R4" s="12" t="s">
        <v>5</v>
      </c>
      <c r="S4" s="5"/>
      <c r="T4" s="6"/>
      <c r="U4" s="6"/>
      <c r="V4" s="5"/>
      <c r="W4" s="5"/>
      <c r="X4" s="29" t="s">
        <v>6</v>
      </c>
      <c r="Y4" s="5"/>
      <c r="Z4" s="6"/>
      <c r="AA4" s="7"/>
      <c r="AB4" s="31" t="s">
        <v>7</v>
      </c>
      <c r="AC4" s="31"/>
      <c r="AE4" s="26" t="s">
        <v>8</v>
      </c>
    </row>
    <row r="5" spans="1:31" x14ac:dyDescent="0.2">
      <c r="B5" s="24" t="s">
        <v>9</v>
      </c>
      <c r="C5" s="24" t="s">
        <v>10</v>
      </c>
      <c r="D5" s="9" t="s">
        <v>11</v>
      </c>
      <c r="E5" s="2" t="s">
        <v>12</v>
      </c>
      <c r="F5" s="10" t="s">
        <v>13</v>
      </c>
      <c r="G5" s="23" t="s">
        <v>14</v>
      </c>
      <c r="K5" s="26"/>
      <c r="L5" s="3"/>
      <c r="M5" s="25" t="s">
        <v>15</v>
      </c>
      <c r="N5" s="3"/>
      <c r="O5" s="4"/>
      <c r="P5" s="12" t="s">
        <v>16</v>
      </c>
      <c r="Q5" s="13" t="s">
        <v>17</v>
      </c>
      <c r="R5" s="8" t="s">
        <v>18</v>
      </c>
      <c r="S5" s="13"/>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11" t="s">
        <v>10</v>
      </c>
      <c r="F6" s="15" t="s">
        <v>31</v>
      </c>
      <c r="G6" s="25" t="s">
        <v>32</v>
      </c>
      <c r="H6" s="2" t="s">
        <v>33</v>
      </c>
      <c r="I6" s="11" t="s">
        <v>34</v>
      </c>
      <c r="J6" s="11" t="s">
        <v>35</v>
      </c>
      <c r="K6" s="25" t="s">
        <v>36</v>
      </c>
      <c r="L6" s="27" t="s">
        <v>37</v>
      </c>
      <c r="M6" s="28" t="s">
        <v>38</v>
      </c>
      <c r="N6" s="28" t="s">
        <v>39</v>
      </c>
      <c r="O6" s="12" t="s">
        <v>40</v>
      </c>
      <c r="P6" s="16" t="s">
        <v>5</v>
      </c>
      <c r="Q6" s="7" t="s">
        <v>5</v>
      </c>
      <c r="R6" s="13" t="s">
        <v>41</v>
      </c>
      <c r="S6" s="29" t="s">
        <v>38</v>
      </c>
      <c r="T6" s="30" t="s">
        <v>42</v>
      </c>
      <c r="U6" s="7" t="s">
        <v>43</v>
      </c>
      <c r="V6" s="7" t="s">
        <v>43</v>
      </c>
      <c r="W6" s="7" t="s">
        <v>44</v>
      </c>
      <c r="X6" s="30" t="s">
        <v>41</v>
      </c>
      <c r="Y6" s="13" t="s">
        <v>45</v>
      </c>
      <c r="Z6" s="8" t="s">
        <v>46</v>
      </c>
      <c r="AA6" s="7" t="s">
        <v>41</v>
      </c>
      <c r="AB6" s="29" t="s">
        <v>45</v>
      </c>
      <c r="AC6" s="29" t="s">
        <v>41</v>
      </c>
      <c r="AD6" s="26" t="s">
        <v>47</v>
      </c>
      <c r="AE6" s="26" t="s">
        <v>48</v>
      </c>
    </row>
    <row r="7" spans="1:31" x14ac:dyDescent="0.2">
      <c r="A7">
        <v>1950</v>
      </c>
      <c r="B7" s="20">
        <v>39.747609253374904</v>
      </c>
      <c r="C7" s="20">
        <v>221.85583267037015</v>
      </c>
      <c r="D7" s="20">
        <v>0</v>
      </c>
      <c r="E7" s="20">
        <v>268.98729050427909</v>
      </c>
      <c r="F7" s="20">
        <v>33.330001334734362</v>
      </c>
      <c r="G7" s="20">
        <v>19.368153343942559</v>
      </c>
      <c r="H7" s="20">
        <v>18.866842636019651</v>
      </c>
      <c r="I7" s="20">
        <v>10.183467943684034</v>
      </c>
      <c r="J7" s="17"/>
      <c r="K7" s="20">
        <v>36.28591434138125</v>
      </c>
      <c r="L7" s="20">
        <v>50.801386825340167</v>
      </c>
      <c r="M7" s="20">
        <v>32.639049932843712</v>
      </c>
      <c r="N7" s="20">
        <v>73.805175984358996</v>
      </c>
      <c r="O7" s="21">
        <v>184.69952203036473</v>
      </c>
      <c r="P7" s="18"/>
      <c r="Q7" s="20">
        <v>0.76534552333342143</v>
      </c>
      <c r="R7" s="17"/>
      <c r="S7" s="20">
        <v>17.702615769704888</v>
      </c>
      <c r="T7" s="20">
        <v>40.623996020256612</v>
      </c>
      <c r="U7" s="17"/>
      <c r="V7" s="17"/>
      <c r="W7" s="17"/>
      <c r="X7" s="20">
        <v>16.203973682791432</v>
      </c>
      <c r="Y7" s="17"/>
      <c r="Z7" s="17"/>
      <c r="AA7" s="17"/>
      <c r="AB7" s="20">
        <v>34.214422167784669</v>
      </c>
      <c r="AC7" s="20">
        <v>60.058530832937834</v>
      </c>
      <c r="AD7" s="20">
        <v>40.14115302626395</v>
      </c>
      <c r="AE7" s="20">
        <v>37.869237981465375</v>
      </c>
    </row>
    <row r="8" spans="1:31" x14ac:dyDescent="0.2">
      <c r="A8">
        <v>1951</v>
      </c>
      <c r="B8" s="20">
        <v>40.633349849550392</v>
      </c>
      <c r="C8" s="20">
        <v>228.59649865639196</v>
      </c>
      <c r="D8" s="20">
        <v>0</v>
      </c>
      <c r="E8" s="20">
        <v>277.1599558696667</v>
      </c>
      <c r="F8" s="20">
        <v>34.342669803293006</v>
      </c>
      <c r="G8" s="20">
        <v>20.575634907043845</v>
      </c>
      <c r="H8" s="20">
        <v>20.556907600473419</v>
      </c>
      <c r="I8" s="20">
        <v>10.671507485700557</v>
      </c>
      <c r="J8" s="17"/>
      <c r="K8" s="20">
        <v>37.699651263772722</v>
      </c>
      <c r="L8" s="20">
        <v>48.874364648972531</v>
      </c>
      <c r="M8" s="20">
        <v>34.10577497043225</v>
      </c>
      <c r="N8" s="20">
        <v>75.82769686301603</v>
      </c>
      <c r="O8" s="21">
        <v>194.41431910030798</v>
      </c>
      <c r="P8" s="18"/>
      <c r="Q8" s="20">
        <v>1.0341534094376119</v>
      </c>
      <c r="R8" s="17"/>
      <c r="S8" s="20">
        <v>18.334972001873048</v>
      </c>
      <c r="T8" s="20">
        <v>39.941239784622041</v>
      </c>
      <c r="U8" s="17"/>
      <c r="V8" s="17"/>
      <c r="W8" s="17"/>
      <c r="X8" s="20">
        <v>16.493330355698426</v>
      </c>
      <c r="Y8" s="17"/>
      <c r="Z8" s="17"/>
      <c r="AA8" s="17"/>
      <c r="AB8" s="20">
        <v>34.214422167784669</v>
      </c>
      <c r="AC8" s="20">
        <v>62.649025948058657</v>
      </c>
      <c r="AD8" s="20">
        <v>41.042010585929283</v>
      </c>
      <c r="AE8" s="20">
        <v>38.484575110314431</v>
      </c>
    </row>
    <row r="9" spans="1:31" x14ac:dyDescent="0.2">
      <c r="A9">
        <v>1952</v>
      </c>
      <c r="B9" s="20">
        <v>41.555996303899853</v>
      </c>
      <c r="C9" s="20">
        <v>231.82029543231542</v>
      </c>
      <c r="D9" s="20">
        <v>0</v>
      </c>
      <c r="E9" s="20">
        <v>281.0686219139825</v>
      </c>
      <c r="F9" s="20">
        <v>34.826989505647134</v>
      </c>
      <c r="G9" s="20">
        <v>21.209190048177238</v>
      </c>
      <c r="H9" s="20">
        <v>21.354685529962843</v>
      </c>
      <c r="I9" s="20">
        <v>10.688937469344005</v>
      </c>
      <c r="J9" s="17"/>
      <c r="K9" s="20">
        <v>37.556228677443158</v>
      </c>
      <c r="L9" s="20">
        <v>50.335513332152381</v>
      </c>
      <c r="M9" s="20">
        <v>34.476874076328144</v>
      </c>
      <c r="N9" s="20">
        <v>76.627792579478495</v>
      </c>
      <c r="O9" s="21">
        <v>192.16840586021402</v>
      </c>
      <c r="P9" s="18"/>
      <c r="Q9" s="20">
        <v>2.0924172430713082</v>
      </c>
      <c r="R9" s="17"/>
      <c r="S9" s="20">
        <v>19.102311826962929</v>
      </c>
      <c r="T9" s="20">
        <v>38.917105431170199</v>
      </c>
      <c r="U9" s="17"/>
      <c r="V9" s="17"/>
      <c r="W9" s="17"/>
      <c r="X9" s="20">
        <v>16.724815694024016</v>
      </c>
      <c r="Y9" s="17"/>
      <c r="Z9" s="17"/>
      <c r="AA9" s="17"/>
      <c r="AB9" s="20">
        <v>33.653530001099675</v>
      </c>
      <c r="AC9" s="20">
        <v>64.190287567015289</v>
      </c>
      <c r="AD9" s="20">
        <v>40.750556669566976</v>
      </c>
      <c r="AE9" s="20">
        <v>35.853310095902586</v>
      </c>
    </row>
    <row r="10" spans="1:31" x14ac:dyDescent="0.2">
      <c r="A10">
        <v>1953</v>
      </c>
      <c r="B10" s="20">
        <v>42.185632611534693</v>
      </c>
      <c r="C10" s="20">
        <v>232.81240953106843</v>
      </c>
      <c r="D10" s="20">
        <v>0</v>
      </c>
      <c r="E10" s="20">
        <v>281.46843503192554</v>
      </c>
      <c r="F10" s="20">
        <v>38.188307527639893</v>
      </c>
      <c r="G10" s="20">
        <v>22.322672525706544</v>
      </c>
      <c r="H10" s="20">
        <v>22.493239170672471</v>
      </c>
      <c r="I10" s="20">
        <v>10.614860038859353</v>
      </c>
      <c r="J10" s="17"/>
      <c r="K10" s="20">
        <v>41.223749099299305</v>
      </c>
      <c r="L10" s="20">
        <v>53.869342179101444</v>
      </c>
      <c r="M10" s="20">
        <v>35.024126045793672</v>
      </c>
      <c r="N10" s="20">
        <v>77.36477854535687</v>
      </c>
      <c r="O10" s="21">
        <v>195.6108609517257</v>
      </c>
      <c r="P10" s="18"/>
      <c r="Q10" s="20">
        <v>2.4050954231037363</v>
      </c>
      <c r="R10" s="17"/>
      <c r="S10" s="20">
        <v>18.933954600728192</v>
      </c>
      <c r="T10" s="20">
        <v>40.862960702728707</v>
      </c>
      <c r="U10" s="17"/>
      <c r="V10" s="17"/>
      <c r="W10" s="17"/>
      <c r="X10" s="20">
        <v>17.3794259817126</v>
      </c>
      <c r="Y10" s="17"/>
      <c r="Z10" s="17"/>
      <c r="AA10" s="17"/>
      <c r="AB10" s="20">
        <v>34.120940140003846</v>
      </c>
      <c r="AC10" s="20">
        <v>65.318991900380425</v>
      </c>
      <c r="AD10" s="20">
        <v>42.426155216835362</v>
      </c>
      <c r="AE10" s="20">
        <v>37.730781823110817</v>
      </c>
    </row>
    <row r="11" spans="1:31" x14ac:dyDescent="0.2">
      <c r="A11">
        <v>1954</v>
      </c>
      <c r="B11" s="20">
        <v>43.44490522680438</v>
      </c>
      <c r="C11" s="20">
        <v>235.75283392004798</v>
      </c>
      <c r="D11" s="20">
        <v>0</v>
      </c>
      <c r="E11" s="20">
        <v>284.46703341649868</v>
      </c>
      <c r="F11" s="20">
        <v>40.896035934245162</v>
      </c>
      <c r="G11" s="20">
        <v>24.231499630042496</v>
      </c>
      <c r="H11" s="20">
        <v>24.974821391647744</v>
      </c>
      <c r="I11" s="20">
        <v>11.011392166747777</v>
      </c>
      <c r="J11" s="17"/>
      <c r="K11" s="20">
        <v>45.56740457099486</v>
      </c>
      <c r="L11" s="20">
        <v>56.368879656211753</v>
      </c>
      <c r="M11" s="20">
        <v>35.571378015259199</v>
      </c>
      <c r="N11" s="20">
        <v>76.009743031438575</v>
      </c>
      <c r="O11" s="21">
        <v>190.55969975524332</v>
      </c>
      <c r="P11" s="18"/>
      <c r="Q11" s="20">
        <v>2.5376117422048301</v>
      </c>
      <c r="R11" s="17"/>
      <c r="S11" s="20">
        <v>19.92100083976332</v>
      </c>
      <c r="T11" s="20">
        <v>43.457434398140059</v>
      </c>
      <c r="U11" s="17"/>
      <c r="V11" s="17"/>
      <c r="W11" s="17"/>
      <c r="X11" s="20">
        <v>18.19500106149291</v>
      </c>
      <c r="Y11" s="17"/>
      <c r="Z11" s="17"/>
      <c r="AA11" s="17"/>
      <c r="AB11" s="20">
        <v>34.588350278908003</v>
      </c>
      <c r="AC11" s="20">
        <v>65.223917352238161</v>
      </c>
      <c r="AD11" s="20">
        <v>44.168777705994479</v>
      </c>
      <c r="AE11" s="20">
        <v>40.189170819131903</v>
      </c>
    </row>
    <row r="12" spans="1:31" x14ac:dyDescent="0.2">
      <c r="A12">
        <v>1955</v>
      </c>
      <c r="B12" s="20">
        <v>42.81526891916954</v>
      </c>
      <c r="C12" s="20">
        <v>232.62663225138141</v>
      </c>
      <c r="D12" s="20">
        <v>0</v>
      </c>
      <c r="E12" s="20">
        <v>280.06908911912484</v>
      </c>
      <c r="F12" s="20">
        <v>42.8568047804076</v>
      </c>
      <c r="G12" s="20">
        <v>25.504051032933127</v>
      </c>
      <c r="H12" s="20">
        <v>27.394662802951881</v>
      </c>
      <c r="I12" s="20">
        <v>11.246696945934316</v>
      </c>
      <c r="J12" s="17"/>
      <c r="K12" s="20">
        <v>48.02607747950178</v>
      </c>
      <c r="L12" s="20">
        <v>56.455070603698317</v>
      </c>
      <c r="M12" s="20">
        <v>36.665881954190247</v>
      </c>
      <c r="N12" s="20">
        <v>73.248327320896323</v>
      </c>
      <c r="O12" s="21">
        <v>184.43303970610367</v>
      </c>
      <c r="P12" s="18"/>
      <c r="Q12" s="20">
        <v>3.0616289649746751</v>
      </c>
      <c r="R12" s="17"/>
      <c r="S12" s="20">
        <v>21.173500343849643</v>
      </c>
      <c r="T12" s="20">
        <v>45.403289669698566</v>
      </c>
      <c r="U12" s="17"/>
      <c r="V12" s="17"/>
      <c r="W12" s="17"/>
      <c r="X12" s="20">
        <v>18.522306205337202</v>
      </c>
      <c r="Y12" s="17"/>
      <c r="Z12" s="17"/>
      <c r="AA12" s="17"/>
      <c r="AB12" s="20">
        <v>35.523170556716323</v>
      </c>
      <c r="AC12" s="20">
        <v>64.360527490495471</v>
      </c>
      <c r="AD12" s="20">
        <v>45.643304427590635</v>
      </c>
      <c r="AE12" s="20">
        <v>42.588800895910929</v>
      </c>
    </row>
    <row r="13" spans="1:31" x14ac:dyDescent="0.2">
      <c r="A13">
        <v>1956</v>
      </c>
      <c r="B13" s="20">
        <v>45.333814149708921</v>
      </c>
      <c r="C13" s="20">
        <v>234.30632865195409</v>
      </c>
      <c r="D13" s="20">
        <v>0</v>
      </c>
      <c r="E13" s="20">
        <v>281.46843503192554</v>
      </c>
      <c r="F13" s="20">
        <v>45.657903132068228</v>
      </c>
      <c r="G13" s="20">
        <v>26.670556485582871</v>
      </c>
      <c r="H13" s="20">
        <v>29.735834472900866</v>
      </c>
      <c r="I13" s="20">
        <v>11.281556913221209</v>
      </c>
      <c r="J13" s="17"/>
      <c r="K13" s="20">
        <v>48.640745706628515</v>
      </c>
      <c r="L13" s="20">
        <v>59.557944713214553</v>
      </c>
      <c r="M13" s="20">
        <v>37.213133923655775</v>
      </c>
      <c r="N13" s="20">
        <v>73.38536076686637</v>
      </c>
      <c r="O13" s="21">
        <v>185.58898600618468</v>
      </c>
      <c r="P13" s="18"/>
      <c r="Q13" s="20">
        <v>3.5252088035898339</v>
      </c>
      <c r="R13" s="17"/>
      <c r="S13" s="20">
        <v>22.269775453179772</v>
      </c>
      <c r="T13" s="20">
        <v>46.051908093551397</v>
      </c>
      <c r="U13" s="17"/>
      <c r="V13" s="17"/>
      <c r="W13" s="17"/>
      <c r="X13" s="20">
        <v>19.021327260594912</v>
      </c>
      <c r="Y13" s="17"/>
      <c r="Z13" s="17"/>
      <c r="AA13" s="17"/>
      <c r="AB13" s="20">
        <v>35.523170556716323</v>
      </c>
      <c r="AC13" s="20">
        <v>65.033768255953689</v>
      </c>
      <c r="AD13" s="20">
        <v>46.112472020825791</v>
      </c>
      <c r="AE13" s="20">
        <v>42.784632194631158</v>
      </c>
    </row>
    <row r="14" spans="1:31" x14ac:dyDescent="0.2">
      <c r="A14">
        <v>1957</v>
      </c>
      <c r="B14" s="20">
        <v>45.981440066133331</v>
      </c>
      <c r="C14" s="20">
        <v>232.5329561640535</v>
      </c>
      <c r="D14" s="20">
        <v>0</v>
      </c>
      <c r="E14" s="20">
        <v>279.40134738175226</v>
      </c>
      <c r="F14" s="20">
        <v>45.059391293258351</v>
      </c>
      <c r="G14" s="20">
        <v>27.679371860924068</v>
      </c>
      <c r="H14" s="20">
        <v>31.003844650017708</v>
      </c>
      <c r="I14" s="20">
        <v>11.068039613588981</v>
      </c>
      <c r="J14" s="17"/>
      <c r="K14" s="20">
        <v>49.665192751839726</v>
      </c>
      <c r="L14" s="20">
        <v>59.402237668212678</v>
      </c>
      <c r="M14" s="20">
        <v>37.213133923655775</v>
      </c>
      <c r="N14" s="20">
        <v>72.46814467826168</v>
      </c>
      <c r="O14" s="21">
        <v>181.9749173056575</v>
      </c>
      <c r="P14" s="18"/>
      <c r="Q14" s="20">
        <v>4.0535528128249201</v>
      </c>
      <c r="R14" s="17"/>
      <c r="S14" s="20">
        <v>21.821495041247719</v>
      </c>
      <c r="T14" s="20">
        <v>47.468889881045286</v>
      </c>
      <c r="U14" s="17"/>
      <c r="V14" s="20">
        <v>54.549962806843546</v>
      </c>
      <c r="W14" s="17"/>
      <c r="X14" s="20">
        <v>19.822225250514698</v>
      </c>
      <c r="Y14" s="17"/>
      <c r="Z14" s="17"/>
      <c r="AA14" s="17"/>
      <c r="AB14" s="20">
        <v>36.030644421812276</v>
      </c>
      <c r="AC14" s="20">
        <v>64.986899320447165</v>
      </c>
      <c r="AD14" s="20">
        <v>46.903793693570073</v>
      </c>
      <c r="AE14" s="20">
        <v>43.639400724880709</v>
      </c>
    </row>
    <row r="15" spans="1:31" x14ac:dyDescent="0.2">
      <c r="A15">
        <v>1958</v>
      </c>
      <c r="B15" s="20">
        <v>45.333814149708921</v>
      </c>
      <c r="C15" s="20">
        <v>223.15714312994541</v>
      </c>
      <c r="D15" s="20">
        <v>0</v>
      </c>
      <c r="E15" s="20">
        <v>266.82656417653163</v>
      </c>
      <c r="F15" s="20">
        <v>48.479458943600534</v>
      </c>
      <c r="G15" s="20">
        <v>28.877340119141738</v>
      </c>
      <c r="H15" s="20">
        <v>33.502023862840062</v>
      </c>
      <c r="I15" s="20">
        <v>11.242545559408279</v>
      </c>
      <c r="J15" s="17"/>
      <c r="K15" s="20">
        <v>51.652620019549481</v>
      </c>
      <c r="L15" s="20">
        <v>59.246530623210809</v>
      </c>
      <c r="M15" s="20">
        <v>37.213133923655775</v>
      </c>
      <c r="N15" s="20">
        <v>67.186635201795426</v>
      </c>
      <c r="O15" s="21">
        <v>162.58846655493579</v>
      </c>
      <c r="P15" s="18"/>
      <c r="Q15" s="20">
        <v>4.2917281109781218</v>
      </c>
      <c r="R15" s="17"/>
      <c r="S15" s="20">
        <v>21.515897261695148</v>
      </c>
      <c r="T15" s="20">
        <v>48.17738077479224</v>
      </c>
      <c r="U15" s="17"/>
      <c r="V15" s="20">
        <v>55.09546243491198</v>
      </c>
      <c r="W15" s="17"/>
      <c r="X15" s="20">
        <v>20.422898742954537</v>
      </c>
      <c r="Y15" s="17"/>
      <c r="Z15" s="17"/>
      <c r="AA15" s="17"/>
      <c r="AB15" s="20">
        <v>37.045592152004168</v>
      </c>
      <c r="AC15" s="20">
        <v>64.482794319322494</v>
      </c>
      <c r="AD15" s="20">
        <v>46.831855359684226</v>
      </c>
      <c r="AE15" s="20">
        <v>43.385677182788967</v>
      </c>
    </row>
    <row r="16" spans="1:31" x14ac:dyDescent="0.2">
      <c r="A16">
        <v>1959</v>
      </c>
      <c r="B16" s="20">
        <v>47.276691898982165</v>
      </c>
      <c r="C16" s="20">
        <v>217.91550539618387</v>
      </c>
      <c r="D16" s="20">
        <v>0</v>
      </c>
      <c r="E16" s="20">
        <v>259.41950009674412</v>
      </c>
      <c r="F16" s="20">
        <v>51.899526593942731</v>
      </c>
      <c r="G16" s="20">
        <v>29.633951650647642</v>
      </c>
      <c r="H16" s="20">
        <v>35.69149902730674</v>
      </c>
      <c r="I16" s="20">
        <v>10.972061343388367</v>
      </c>
      <c r="J16" s="17"/>
      <c r="K16" s="20">
        <v>55.443074086830975</v>
      </c>
      <c r="L16" s="20">
        <v>62.51637856825004</v>
      </c>
      <c r="M16" s="20">
        <v>38.474596090559359</v>
      </c>
      <c r="N16" s="20">
        <v>64.871033476530584</v>
      </c>
      <c r="O16" s="21">
        <v>156.84361797913704</v>
      </c>
      <c r="P16" s="18"/>
      <c r="Q16" s="20">
        <v>5.1547995567691309</v>
      </c>
      <c r="R16" s="17"/>
      <c r="S16" s="20">
        <v>21.751242140870307</v>
      </c>
      <c r="T16" s="20">
        <v>51.011344349780011</v>
      </c>
      <c r="U16" s="17"/>
      <c r="V16" s="20">
        <v>57.277460947185723</v>
      </c>
      <c r="W16" s="17"/>
      <c r="X16" s="20">
        <v>21.824470225314162</v>
      </c>
      <c r="Y16" s="17"/>
      <c r="Z16" s="17"/>
      <c r="AA16" s="17"/>
      <c r="AB16" s="20">
        <v>38.568013747292014</v>
      </c>
      <c r="AC16" s="20">
        <v>64.435925383815984</v>
      </c>
      <c r="AD16" s="20">
        <v>48.990005376259532</v>
      </c>
      <c r="AE16" s="20">
        <v>46.364040128166927</v>
      </c>
    </row>
    <row r="17" spans="1:31" x14ac:dyDescent="0.2">
      <c r="A17">
        <v>1960</v>
      </c>
      <c r="B17" s="20">
        <v>50.514821481104228</v>
      </c>
      <c r="C17" s="20">
        <v>211.31090329256276</v>
      </c>
      <c r="D17" s="20">
        <v>0</v>
      </c>
      <c r="E17" s="20">
        <v>249.94534836678335</v>
      </c>
      <c r="F17" s="20">
        <v>56.773122995680353</v>
      </c>
      <c r="G17" s="20">
        <v>31.966837206124158</v>
      </c>
      <c r="H17" s="20">
        <v>40.302807242099206</v>
      </c>
      <c r="I17" s="20">
        <v>11.377787667418234</v>
      </c>
      <c r="J17" s="17"/>
      <c r="K17" s="20">
        <v>60.729220840120846</v>
      </c>
      <c r="L17" s="20">
        <v>65.786226513289265</v>
      </c>
      <c r="M17" s="20">
        <v>40.366789340914742</v>
      </c>
      <c r="N17" s="20">
        <v>65.195927176609928</v>
      </c>
      <c r="O17" s="21">
        <v>161.36263914427468</v>
      </c>
      <c r="P17" s="18"/>
      <c r="Q17" s="20">
        <v>6.5406765682220698</v>
      </c>
      <c r="R17" s="17"/>
      <c r="S17" s="20">
        <v>22.991528684706626</v>
      </c>
      <c r="T17" s="20">
        <v>53.136817031020847</v>
      </c>
      <c r="U17" s="17"/>
      <c r="V17" s="20">
        <v>58.913959831391033</v>
      </c>
      <c r="W17" s="17"/>
      <c r="X17" s="20">
        <v>22.425143717754001</v>
      </c>
      <c r="Y17" s="17"/>
      <c r="Z17" s="17"/>
      <c r="AA17" s="17"/>
      <c r="AB17" s="20">
        <v>40.597909207675805</v>
      </c>
      <c r="AC17" s="20">
        <v>64.412490916062708</v>
      </c>
      <c r="AD17" s="20">
        <v>51.651723730035755</v>
      </c>
      <c r="AE17" s="20">
        <v>49.796953063110855</v>
      </c>
    </row>
    <row r="18" spans="1:31" x14ac:dyDescent="0.2">
      <c r="A18">
        <v>1961</v>
      </c>
      <c r="B18" s="20">
        <v>50.514821481104228</v>
      </c>
      <c r="C18" s="20">
        <v>208.91289039161984</v>
      </c>
      <c r="D18" s="20">
        <v>0</v>
      </c>
      <c r="E18" s="20">
        <v>246.32794497898016</v>
      </c>
      <c r="F18" s="20">
        <v>59.252672042178432</v>
      </c>
      <c r="G18" s="20">
        <v>33.353958347218303</v>
      </c>
      <c r="H18" s="20">
        <v>43.254748212020708</v>
      </c>
      <c r="I18" s="20">
        <v>11.29925999179955</v>
      </c>
      <c r="J18" s="17"/>
      <c r="K18" s="20">
        <v>61.671712121715167</v>
      </c>
      <c r="L18" s="20">
        <v>70.846705475849987</v>
      </c>
      <c r="M18" s="20">
        <v>41.628251507818334</v>
      </c>
      <c r="N18" s="20">
        <v>63.577968701815102</v>
      </c>
      <c r="O18" s="21">
        <v>152.26438466026525</v>
      </c>
      <c r="P18" s="18"/>
      <c r="Q18" s="20">
        <v>7.4778677720062703</v>
      </c>
      <c r="R18" s="17"/>
      <c r="S18" s="20">
        <v>24.799360639395346</v>
      </c>
      <c r="T18" s="20">
        <v>53.845307924767795</v>
      </c>
      <c r="V18" s="20">
        <v>60.550458715596335</v>
      </c>
      <c r="W18" s="17"/>
      <c r="X18" s="20">
        <v>23.426266205153738</v>
      </c>
      <c r="Y18" s="17"/>
      <c r="Z18" s="17"/>
      <c r="AA18" s="17"/>
      <c r="AB18" s="20">
        <v>41.105383072771751</v>
      </c>
      <c r="AC18" s="20">
        <v>65.713895709657336</v>
      </c>
      <c r="AD18" s="20">
        <v>52.586922070551715</v>
      </c>
      <c r="AE18" s="20">
        <v>50.400095729305903</v>
      </c>
    </row>
    <row r="19" spans="1:31" x14ac:dyDescent="0.2">
      <c r="A19">
        <v>1962</v>
      </c>
      <c r="B19" s="20">
        <v>52.457699230377472</v>
      </c>
      <c r="C19" s="20">
        <v>213.77230185985655</v>
      </c>
      <c r="D19" s="20">
        <v>0</v>
      </c>
      <c r="E19" s="20">
        <v>252.70146523368101</v>
      </c>
      <c r="F19" s="20">
        <v>58.055648364558671</v>
      </c>
      <c r="G19" s="20">
        <v>36.00209870748894</v>
      </c>
      <c r="H19" s="20">
        <v>47.956676002298224</v>
      </c>
      <c r="I19" s="20">
        <v>11.879492261648716</v>
      </c>
      <c r="J19" s="17"/>
      <c r="K19" s="20">
        <v>62.73713704873483</v>
      </c>
      <c r="L19" s="20">
        <v>71.469533655857447</v>
      </c>
      <c r="M19" s="20">
        <v>41.628251507818334</v>
      </c>
      <c r="N19" s="20">
        <v>61.231245126784309</v>
      </c>
      <c r="O19" s="21">
        <v>139.20084428392883</v>
      </c>
      <c r="P19" s="18"/>
      <c r="Q19" s="20">
        <v>9.0272674560199118</v>
      </c>
      <c r="R19" s="17"/>
      <c r="S19" s="20">
        <v>25.554247117920845</v>
      </c>
      <c r="T19" s="20">
        <v>54.553798818514736</v>
      </c>
      <c r="U19" s="17"/>
      <c r="V19" s="20">
        <v>60.550458715596335</v>
      </c>
      <c r="W19" s="17"/>
      <c r="X19" s="20">
        <v>24.026939697593576</v>
      </c>
      <c r="Y19" s="17"/>
      <c r="Z19" s="17"/>
      <c r="AA19" s="17"/>
      <c r="AB19" s="20">
        <v>42.120330802963643</v>
      </c>
      <c r="AC19" s="20">
        <v>66.581498905387093</v>
      </c>
      <c r="AD19" s="20">
        <v>53.306305409410157</v>
      </c>
      <c r="AE19" s="20">
        <v>51.08518998561334</v>
      </c>
    </row>
    <row r="20" spans="1:31" x14ac:dyDescent="0.2">
      <c r="A20">
        <v>1963</v>
      </c>
      <c r="B20" s="20">
        <v>54.400576979650708</v>
      </c>
      <c r="C20" s="20">
        <v>214.28631514473909</v>
      </c>
      <c r="D20" s="20">
        <v>0</v>
      </c>
      <c r="E20" s="20">
        <v>252.87372253786214</v>
      </c>
      <c r="F20" s="20">
        <v>59.936685572246866</v>
      </c>
      <c r="G20" s="20">
        <v>37.830576575294856</v>
      </c>
      <c r="H20" s="20">
        <v>52.070738341352197</v>
      </c>
      <c r="I20" s="20">
        <v>12.625505180026215</v>
      </c>
      <c r="J20" s="17"/>
      <c r="K20" s="20">
        <v>65.871945007081152</v>
      </c>
      <c r="L20" s="20">
        <v>71.313826610855585</v>
      </c>
      <c r="M20" s="20">
        <v>42.889713674721918</v>
      </c>
      <c r="N20" s="20">
        <v>60.151019764667396</v>
      </c>
      <c r="O20" s="21">
        <v>133.68178928101977</v>
      </c>
      <c r="P20" s="18"/>
      <c r="Q20" s="20">
        <v>10.458023578982312</v>
      </c>
      <c r="R20" s="17"/>
      <c r="S20" s="20">
        <v>26.702879702002356</v>
      </c>
      <c r="T20" s="20">
        <v>56.679271499755565</v>
      </c>
      <c r="U20" s="17"/>
      <c r="V20" s="20">
        <v>62.366972477064223</v>
      </c>
      <c r="W20" s="17"/>
      <c r="X20" s="20">
        <v>25.028062184993306</v>
      </c>
      <c r="Y20" s="17"/>
      <c r="Z20" s="17"/>
      <c r="AA20" s="17"/>
      <c r="AB20" s="20">
        <v>43.642752398251488</v>
      </c>
      <c r="AC20" s="20">
        <v>68.363574232353102</v>
      </c>
      <c r="AD20" s="20">
        <v>55.032825422670406</v>
      </c>
      <c r="AE20" s="20">
        <v>52.82091084460869</v>
      </c>
    </row>
    <row r="21" spans="1:31" x14ac:dyDescent="0.2">
      <c r="A21">
        <v>1964</v>
      </c>
      <c r="B21" s="20">
        <v>56.343454728923952</v>
      </c>
      <c r="C21" s="20">
        <v>215.8796560141418</v>
      </c>
      <c r="D21" s="20">
        <v>0</v>
      </c>
      <c r="E21" s="20">
        <v>253.39049445040547</v>
      </c>
      <c r="F21" s="20">
        <v>65.836302269087142</v>
      </c>
      <c r="G21" s="20">
        <v>39.722105404059604</v>
      </c>
      <c r="H21" s="20">
        <v>54.917786322800154</v>
      </c>
      <c r="I21" s="20">
        <v>13.079220639156391</v>
      </c>
      <c r="J21" s="17"/>
      <c r="K21" s="20">
        <v>71.854715751114639</v>
      </c>
      <c r="L21" s="20">
        <v>78.632057725943397</v>
      </c>
      <c r="M21" s="20">
        <v>46.043369091980878</v>
      </c>
      <c r="N21" s="20">
        <v>61.567869665661028</v>
      </c>
      <c r="O21" s="21">
        <v>138.52834412742499</v>
      </c>
      <c r="P21" s="18"/>
      <c r="Q21" s="20">
        <v>11.930039358388521</v>
      </c>
      <c r="R21" s="17"/>
      <c r="S21" s="20">
        <v>28.477257894606591</v>
      </c>
      <c r="T21" s="20">
        <v>58.804744180996408</v>
      </c>
      <c r="U21" s="17"/>
      <c r="V21" s="20">
        <v>64.183486238532112</v>
      </c>
      <c r="W21" s="20">
        <v>84.003105384583748</v>
      </c>
      <c r="X21" s="20">
        <v>26.02918467239304</v>
      </c>
      <c r="Y21" s="17"/>
      <c r="Z21" s="17"/>
      <c r="AA21" s="17"/>
      <c r="AB21" s="20">
        <v>46.180121723731219</v>
      </c>
      <c r="AC21" s="20">
        <v>69.231177428082873</v>
      </c>
      <c r="AD21" s="20">
        <v>58.413927115305071</v>
      </c>
      <c r="AE21" s="20">
        <v>56.816814599281635</v>
      </c>
    </row>
    <row r="22" spans="1:31" x14ac:dyDescent="0.2">
      <c r="A22">
        <v>1965</v>
      </c>
      <c r="B22" s="20">
        <v>57.638706561772771</v>
      </c>
      <c r="C22" s="20">
        <v>209.3102577243553</v>
      </c>
      <c r="D22" s="20">
        <v>0</v>
      </c>
      <c r="E22" s="20">
        <v>244.08860002462575</v>
      </c>
      <c r="F22" s="20">
        <v>70.196888523273429</v>
      </c>
      <c r="G22" s="20">
        <v>42.496347686247894</v>
      </c>
      <c r="H22" s="20">
        <v>59.147695664946738</v>
      </c>
      <c r="I22" s="20">
        <v>14.440367016546917</v>
      </c>
      <c r="J22" s="17"/>
      <c r="K22" s="20">
        <v>73.903609841537076</v>
      </c>
      <c r="L22" s="20">
        <v>82.291173283487282</v>
      </c>
      <c r="M22" s="20">
        <v>46.67410017543267</v>
      </c>
      <c r="N22" s="20">
        <v>59.984011841687831</v>
      </c>
      <c r="O22" s="21">
        <v>131.58461211304555</v>
      </c>
      <c r="P22" s="18"/>
      <c r="Q22" s="20">
        <v>14.47743451483624</v>
      </c>
      <c r="R22" s="17"/>
      <c r="S22" s="20">
        <v>30.694234033766854</v>
      </c>
      <c r="T22" s="20">
        <v>60.22172596849029</v>
      </c>
      <c r="U22" s="17"/>
      <c r="V22" s="20">
        <v>65.394495412844037</v>
      </c>
      <c r="W22" s="20">
        <v>85.58806963712307</v>
      </c>
      <c r="X22" s="20">
        <v>27.030307159792773</v>
      </c>
      <c r="Y22" s="17"/>
      <c r="Z22" s="17"/>
      <c r="AA22" s="17"/>
      <c r="AB22" s="20">
        <v>46.687595588827172</v>
      </c>
      <c r="AC22" s="20">
        <v>70.556016689430734</v>
      </c>
      <c r="AD22" s="20">
        <v>59.996570460793627</v>
      </c>
      <c r="AE22" s="20">
        <v>58.450654353869162</v>
      </c>
    </row>
    <row r="23" spans="1:31" x14ac:dyDescent="0.2">
      <c r="A23">
        <v>1966</v>
      </c>
      <c r="B23" s="20">
        <v>58.286332478197188</v>
      </c>
      <c r="C23" s="20">
        <v>199.05430234076039</v>
      </c>
      <c r="D23" s="20">
        <v>0</v>
      </c>
      <c r="E23" s="20">
        <v>230.13575838595628</v>
      </c>
      <c r="F23" s="20">
        <v>74.728478159976845</v>
      </c>
      <c r="G23" s="20">
        <v>44.198723632136158</v>
      </c>
      <c r="H23" s="20">
        <v>61.354099761097437</v>
      </c>
      <c r="I23" s="20">
        <v>15.832051934455817</v>
      </c>
      <c r="J23" s="17"/>
      <c r="K23" s="20">
        <v>75.194413118503206</v>
      </c>
      <c r="L23" s="20">
        <v>83.770390211005036</v>
      </c>
      <c r="M23" s="20">
        <v>47.935562342336262</v>
      </c>
      <c r="N23" s="20">
        <v>60.461968074401753</v>
      </c>
      <c r="O23" s="21">
        <v>126.44228114136257</v>
      </c>
      <c r="P23" s="18"/>
      <c r="Q23" s="20">
        <v>17.650373693223457</v>
      </c>
      <c r="R23" s="17"/>
      <c r="S23" s="20">
        <v>32.639066155459034</v>
      </c>
      <c r="T23" s="20">
        <v>60.930216862237238</v>
      </c>
      <c r="U23" s="17"/>
      <c r="V23" s="20">
        <v>66</v>
      </c>
      <c r="W23" s="20">
        <v>86.380551763392731</v>
      </c>
      <c r="X23" s="20">
        <v>28.031429647192507</v>
      </c>
      <c r="Y23" s="17"/>
      <c r="Z23" s="17"/>
      <c r="AA23" s="17"/>
      <c r="AB23" s="20">
        <v>46.687595588827172</v>
      </c>
      <c r="AC23" s="20">
        <v>72.771893614261643</v>
      </c>
      <c r="AD23" s="20">
        <v>61.07564546908128</v>
      </c>
      <c r="AE23" s="20">
        <v>59.245186099355791</v>
      </c>
    </row>
    <row r="24" spans="1:31" x14ac:dyDescent="0.2">
      <c r="A24">
        <v>1967</v>
      </c>
      <c r="B24" s="20">
        <v>60.229210227470432</v>
      </c>
      <c r="C24" s="20">
        <v>197.06063173024998</v>
      </c>
      <c r="D24" s="20">
        <v>0</v>
      </c>
      <c r="E24" s="20">
        <v>228.41318534414523</v>
      </c>
      <c r="F24" s="20">
        <v>71.650417274668868</v>
      </c>
      <c r="G24" s="20">
        <v>45.77499765610677</v>
      </c>
      <c r="H24" s="20">
        <v>63.662409387189207</v>
      </c>
      <c r="I24" s="20">
        <v>16.879087609371609</v>
      </c>
      <c r="J24" s="17"/>
      <c r="K24" s="20">
        <v>75.686147700204586</v>
      </c>
      <c r="L24" s="20">
        <v>87.195945201046129</v>
      </c>
      <c r="M24" s="20">
        <v>48.566293425788054</v>
      </c>
      <c r="N24" s="20">
        <v>58.330567189725208</v>
      </c>
      <c r="O24" s="21">
        <v>117.48599831950699</v>
      </c>
      <c r="P24" s="18"/>
      <c r="Q24" s="20">
        <v>17.934277104696584</v>
      </c>
      <c r="R24" s="17"/>
      <c r="S24" s="20">
        <v>34.363103447393627</v>
      </c>
      <c r="T24" s="20">
        <v>61.638707755984179</v>
      </c>
      <c r="U24" s="17"/>
      <c r="V24" s="20">
        <v>66.706093761855612</v>
      </c>
      <c r="W24" s="20">
        <v>87.304684623177238</v>
      </c>
      <c r="X24" s="20">
        <v>30.03367462199197</v>
      </c>
      <c r="Y24" s="17"/>
      <c r="Z24" s="17"/>
      <c r="AA24" s="17"/>
      <c r="AB24" s="20">
        <v>46.687595588827172</v>
      </c>
      <c r="AC24" s="20">
        <v>75.445006604710684</v>
      </c>
      <c r="AD24" s="20">
        <v>62.154720477368933</v>
      </c>
      <c r="AE24" s="20">
        <v>59.810687193692658</v>
      </c>
    </row>
    <row r="25" spans="1:31" x14ac:dyDescent="0.2">
      <c r="A25">
        <v>1968</v>
      </c>
      <c r="B25" s="20">
        <v>60.229210227470432</v>
      </c>
      <c r="C25" s="20">
        <v>198.15304710369708</v>
      </c>
      <c r="D25" s="20">
        <v>0</v>
      </c>
      <c r="E25" s="20">
        <v>228.06867073578303</v>
      </c>
      <c r="F25" s="20">
        <v>78.490552575353249</v>
      </c>
      <c r="G25" s="20">
        <v>48.612290899253892</v>
      </c>
      <c r="H25" s="20">
        <v>68.081524436392499</v>
      </c>
      <c r="I25" s="20">
        <v>19.265456418450508</v>
      </c>
      <c r="J25" s="17"/>
      <c r="K25" s="20">
        <v>80.951805512590241</v>
      </c>
      <c r="L25" s="20">
        <v>89.375843831072288</v>
      </c>
      <c r="M25" s="20">
        <v>51.089217759595222</v>
      </c>
      <c r="N25" s="20">
        <v>59.837563048204508</v>
      </c>
      <c r="O25" s="21">
        <v>123.52519932750231</v>
      </c>
      <c r="P25" s="18"/>
      <c r="Q25" s="20">
        <v>17.831924301943697</v>
      </c>
      <c r="R25" s="17"/>
      <c r="S25" s="20">
        <v>36.344734707378734</v>
      </c>
      <c r="T25" s="20">
        <v>63.764180437225015</v>
      </c>
      <c r="U25" s="17"/>
      <c r="V25" s="20">
        <v>68.025699968816156</v>
      </c>
      <c r="W25" s="20">
        <v>89.031780263596175</v>
      </c>
      <c r="X25" s="20">
        <v>30.434123616951862</v>
      </c>
      <c r="Y25" s="17"/>
      <c r="Z25" s="17"/>
      <c r="AA25" s="17"/>
      <c r="AB25" s="20">
        <v>47.195069453923118</v>
      </c>
      <c r="AC25" s="20">
        <v>76.312609800440441</v>
      </c>
      <c r="AD25" s="20">
        <v>64.816438831145149</v>
      </c>
      <c r="AE25" s="20">
        <v>62.989423161157021</v>
      </c>
    </row>
    <row r="26" spans="1:31" x14ac:dyDescent="0.2">
      <c r="A26">
        <v>1969</v>
      </c>
      <c r="B26" s="20">
        <v>59.581584311046008</v>
      </c>
      <c r="C26" s="20">
        <v>187.9272798472808</v>
      </c>
      <c r="D26" s="20">
        <v>0</v>
      </c>
      <c r="E26" s="20">
        <v>213.42679988038913</v>
      </c>
      <c r="F26" s="20">
        <v>85.929199714847513</v>
      </c>
      <c r="G26" s="20">
        <v>51.008227415689241</v>
      </c>
      <c r="H26" s="20">
        <v>72.391763219078953</v>
      </c>
      <c r="I26" s="20">
        <v>21.69545171398423</v>
      </c>
      <c r="J26" s="17"/>
      <c r="K26" s="20">
        <v>85.910129211412524</v>
      </c>
      <c r="L26" s="20">
        <v>88.675162128563883</v>
      </c>
      <c r="M26" s="20">
        <v>52.981411009950598</v>
      </c>
      <c r="N26" s="20">
        <v>62.000366531874555</v>
      </c>
      <c r="O26" s="21">
        <v>127.2009960032124</v>
      </c>
      <c r="P26" s="18"/>
      <c r="Q26" s="20">
        <v>16.887346130281699</v>
      </c>
      <c r="R26" s="17"/>
      <c r="S26" s="20">
        <v>37.779395287933163</v>
      </c>
      <c r="T26" s="20">
        <v>64.472671330971963</v>
      </c>
      <c r="U26" s="17"/>
      <c r="V26" s="20">
        <v>67.563837796379971</v>
      </c>
      <c r="W26" s="20">
        <v>88.427296789449542</v>
      </c>
      <c r="X26" s="20">
        <v>31.235021606871651</v>
      </c>
      <c r="Y26" s="17"/>
      <c r="Z26" s="17"/>
      <c r="AA26" s="17"/>
      <c r="AB26" s="20">
        <v>47.195069453923118</v>
      </c>
      <c r="AC26" s="20">
        <v>75.831939267069032</v>
      </c>
      <c r="AD26" s="20">
        <v>66.111328841090341</v>
      </c>
      <c r="AE26" s="20">
        <v>64.638521009201042</v>
      </c>
    </row>
    <row r="27" spans="1:31" x14ac:dyDescent="0.2">
      <c r="A27">
        <v>1970</v>
      </c>
      <c r="B27" s="20">
        <v>63.467339809592488</v>
      </c>
      <c r="C27" s="20">
        <v>182.86873014763205</v>
      </c>
      <c r="D27" s="20">
        <v>0</v>
      </c>
      <c r="E27" s="20">
        <v>205.15844927969604</v>
      </c>
      <c r="F27" s="20">
        <v>93.709853619375991</v>
      </c>
      <c r="G27" s="20">
        <v>53.025858166371627</v>
      </c>
      <c r="H27" s="20">
        <v>75.981028675928286</v>
      </c>
      <c r="I27" s="20">
        <v>25.085229711524097</v>
      </c>
      <c r="J27" s="17"/>
      <c r="K27" s="20">
        <v>88.163912710877199</v>
      </c>
      <c r="L27" s="20">
        <v>87.040238156044268</v>
      </c>
      <c r="M27" s="20">
        <v>54.873604260305974</v>
      </c>
      <c r="N27" s="20">
        <v>64.163170015544594</v>
      </c>
      <c r="O27" s="21">
        <v>132.72373248615258</v>
      </c>
      <c r="P27" s="18"/>
      <c r="Q27" s="20">
        <v>19.138166664677836</v>
      </c>
      <c r="R27" s="17"/>
      <c r="S27" s="20">
        <v>40.170496255523865</v>
      </c>
      <c r="T27" s="20">
        <v>65.889653118465844</v>
      </c>
      <c r="U27" s="17"/>
      <c r="V27" s="20">
        <v>68.355601520556291</v>
      </c>
      <c r="W27" s="20">
        <v>89.463554173700899</v>
      </c>
      <c r="X27" s="20">
        <v>32.636593089231269</v>
      </c>
      <c r="Y27" s="17"/>
      <c r="Z27" s="17"/>
      <c r="AA27" s="17"/>
      <c r="AB27" s="20">
        <v>48.21001718411501</v>
      </c>
      <c r="AC27" s="20">
        <v>77.156778528416936</v>
      </c>
      <c r="AD27" s="20">
        <v>67.190403849377986</v>
      </c>
      <c r="AE27" s="20">
        <v>65.731435754773429</v>
      </c>
    </row>
    <row r="28" spans="1:31" x14ac:dyDescent="0.2">
      <c r="A28">
        <v>1971</v>
      </c>
      <c r="B28" s="20">
        <v>66.705469391714558</v>
      </c>
      <c r="C28" s="20">
        <v>183.50144266294535</v>
      </c>
      <c r="D28" s="20">
        <v>0</v>
      </c>
      <c r="E28" s="20">
        <v>205.15844927969604</v>
      </c>
      <c r="F28" s="20">
        <v>96.873416195942525</v>
      </c>
      <c r="G28" s="20">
        <v>55.04348891705402</v>
      </c>
      <c r="H28" s="20">
        <v>78.476220430218163</v>
      </c>
      <c r="I28" s="20">
        <v>32.67623835466356</v>
      </c>
      <c r="J28" s="17"/>
      <c r="K28" s="20">
        <v>87.181336176105503</v>
      </c>
      <c r="L28" s="20">
        <v>88.519455083562008</v>
      </c>
      <c r="M28" s="20">
        <v>56.765797510661358</v>
      </c>
      <c r="N28" s="20">
        <v>66.325973499214641</v>
      </c>
      <c r="O28" s="21">
        <v>121.43468428588858</v>
      </c>
      <c r="P28" s="18"/>
      <c r="Q28" s="20">
        <v>22.217395520573181</v>
      </c>
      <c r="R28" s="17"/>
      <c r="S28" s="20">
        <v>41.126936642560146</v>
      </c>
      <c r="T28" s="20">
        <v>66.598144012212785</v>
      </c>
      <c r="U28" s="17"/>
      <c r="V28" s="20">
        <v>68.487562141252354</v>
      </c>
      <c r="W28" s="20">
        <v>89.636263737742794</v>
      </c>
      <c r="X28" s="20">
        <v>34.038164571590897</v>
      </c>
      <c r="Y28" s="17"/>
      <c r="Z28" s="17"/>
      <c r="AA28" s="17"/>
      <c r="AB28" s="20">
        <v>49.732438779402862</v>
      </c>
      <c r="AC28" s="20">
        <v>78.938853855382945</v>
      </c>
      <c r="AD28" s="20">
        <v>68.197540523779793</v>
      </c>
      <c r="AE28" s="20">
        <v>66.360612720149419</v>
      </c>
    </row>
    <row r="29" spans="1:31" x14ac:dyDescent="0.2">
      <c r="A29">
        <v>1972</v>
      </c>
      <c r="B29" s="20">
        <v>68.648347140987795</v>
      </c>
      <c r="C29" s="20">
        <v>157.30223522649686</v>
      </c>
      <c r="D29" s="20">
        <v>0</v>
      </c>
      <c r="E29" s="20">
        <v>172.60181878946722</v>
      </c>
      <c r="F29" s="20">
        <v>96.103900974615527</v>
      </c>
      <c r="G29" s="20">
        <v>59.015699457459974</v>
      </c>
      <c r="H29" s="20">
        <v>80.806770025385021</v>
      </c>
      <c r="I29" s="20">
        <v>42.566362833972278</v>
      </c>
      <c r="J29" s="17"/>
      <c r="K29" s="20">
        <v>89.325139524698272</v>
      </c>
      <c r="L29" s="20">
        <v>90.154379056081623</v>
      </c>
      <c r="M29" s="20">
        <v>59.288721844468526</v>
      </c>
      <c r="N29" s="20">
        <v>68.488776982884687</v>
      </c>
      <c r="O29" s="21">
        <v>116.01193924460975</v>
      </c>
      <c r="P29" s="18"/>
      <c r="Q29" s="20">
        <v>26.627425551643142</v>
      </c>
      <c r="R29" s="17"/>
      <c r="S29" s="20">
        <v>43.996257803668996</v>
      </c>
      <c r="T29" s="20">
        <v>70.140598480947517</v>
      </c>
      <c r="U29" s="17"/>
      <c r="V29" s="20">
        <v>73.614709121304287</v>
      </c>
      <c r="W29" s="20">
        <v>94.099172492911336</v>
      </c>
      <c r="X29" s="20">
        <v>35.63996055143047</v>
      </c>
      <c r="Y29" s="17"/>
      <c r="Z29" s="17"/>
      <c r="AA29" s="17"/>
      <c r="AB29" s="20">
        <v>52.2698081048826</v>
      </c>
      <c r="AC29" s="20">
        <v>81.611966845831986</v>
      </c>
      <c r="AD29" s="20">
        <v>70.355690540355113</v>
      </c>
      <c r="AE29" s="20">
        <v>68.598313828279743</v>
      </c>
    </row>
    <row r="30" spans="1:31" x14ac:dyDescent="0.2">
      <c r="A30">
        <v>1973</v>
      </c>
      <c r="B30" s="20">
        <v>70.591224890261032</v>
      </c>
      <c r="C30" s="20">
        <v>172.48504729762556</v>
      </c>
      <c r="D30" s="20">
        <v>0</v>
      </c>
      <c r="E30" s="20">
        <v>189.8275492075777</v>
      </c>
      <c r="F30" s="20">
        <v>103.11503965781701</v>
      </c>
      <c r="G30" s="20">
        <v>62.609604232112993</v>
      </c>
      <c r="H30" s="20">
        <v>86.139383505851541</v>
      </c>
      <c r="I30" s="20">
        <v>46.68034050666224</v>
      </c>
      <c r="J30" s="17"/>
      <c r="K30" s="20">
        <v>97.54305236097052</v>
      </c>
      <c r="L30" s="20">
        <v>92.334277686107782</v>
      </c>
      <c r="M30" s="20">
        <v>64.334570512082877</v>
      </c>
      <c r="N30" s="20">
        <v>74.256252939338125</v>
      </c>
      <c r="O30" s="21">
        <v>123.43107908725341</v>
      </c>
      <c r="P30" s="18"/>
      <c r="Q30" s="20">
        <v>31.093434196545996</v>
      </c>
      <c r="R30" s="17"/>
      <c r="S30" s="20">
        <v>47.343799158295987</v>
      </c>
      <c r="T30" s="20">
        <v>75.100034737176131</v>
      </c>
      <c r="U30" s="17"/>
      <c r="V30" s="20">
        <v>75.271003455355597</v>
      </c>
      <c r="W30" s="20">
        <v>98.406497243799507</v>
      </c>
      <c r="X30" s="20">
        <v>37.441981028749986</v>
      </c>
      <c r="Y30" s="17"/>
      <c r="Z30" s="17"/>
      <c r="AA30" s="17"/>
      <c r="AB30" s="20">
        <v>52.777281969978539</v>
      </c>
      <c r="AC30" s="20">
        <v>83.827843770662867</v>
      </c>
      <c r="AD30" s="20">
        <v>74.671990573505738</v>
      </c>
      <c r="AE30" s="20">
        <v>73.311393169506516</v>
      </c>
    </row>
    <row r="31" spans="1:31" x14ac:dyDescent="0.2">
      <c r="A31">
        <v>1974</v>
      </c>
      <c r="B31" s="20">
        <v>71.238850806685448</v>
      </c>
      <c r="C31" s="20">
        <v>141.698418223385</v>
      </c>
      <c r="D31" s="20">
        <v>6.9591617048474455E-2</v>
      </c>
      <c r="E31" s="20">
        <v>155.0315737629945</v>
      </c>
      <c r="F31" s="20">
        <v>99.096460168664947</v>
      </c>
      <c r="G31" s="20">
        <v>62.357400388277696</v>
      </c>
      <c r="H31" s="20">
        <v>83.355072153585539</v>
      </c>
      <c r="I31" s="20">
        <v>55.117702987025297</v>
      </c>
      <c r="J31" s="17"/>
      <c r="K31" s="20">
        <v>95.84587471000124</v>
      </c>
      <c r="L31" s="20">
        <v>82.680440895991964</v>
      </c>
      <c r="M31" s="20">
        <v>63.703839428631078</v>
      </c>
      <c r="N31" s="20">
        <v>72.814383950224766</v>
      </c>
      <c r="O31" s="21">
        <v>120.37035310611678</v>
      </c>
      <c r="P31" s="18"/>
      <c r="Q31" s="20">
        <v>28.802222444410564</v>
      </c>
      <c r="R31" s="17"/>
      <c r="S31" s="20">
        <v>48.778459738850408</v>
      </c>
      <c r="T31" s="20">
        <v>72.974562055935294</v>
      </c>
      <c r="U31" s="17"/>
      <c r="V31" s="20">
        <v>71.573254813320219</v>
      </c>
      <c r="W31" s="20">
        <v>98.074897594435356</v>
      </c>
      <c r="X31" s="20">
        <v>38.843552511109614</v>
      </c>
      <c r="Y31" s="17"/>
      <c r="Z31" s="17"/>
      <c r="AA31" s="17"/>
      <c r="AB31" s="20">
        <v>51.254860374690701</v>
      </c>
      <c r="AC31" s="20">
        <v>85.56305016212238</v>
      </c>
      <c r="AD31" s="20">
        <v>73.305162229674707</v>
      </c>
      <c r="AE31" s="20">
        <v>71.387043278231701</v>
      </c>
    </row>
    <row r="32" spans="1:31" x14ac:dyDescent="0.2">
      <c r="A32">
        <v>1975</v>
      </c>
      <c r="B32" s="20">
        <v>65.703399561571388</v>
      </c>
      <c r="C32" s="20">
        <v>151.07910818793761</v>
      </c>
      <c r="D32" s="20">
        <v>0.20877485114542335</v>
      </c>
      <c r="E32" s="20">
        <v>180.29597837622327</v>
      </c>
      <c r="F32" s="20">
        <v>82.76625571964864</v>
      </c>
      <c r="G32" s="20">
        <v>63.496348340575018</v>
      </c>
      <c r="H32" s="20">
        <v>83.63290579710565</v>
      </c>
      <c r="I32" s="20">
        <v>57.06780693155595</v>
      </c>
      <c r="J32" s="17"/>
      <c r="K32" s="20">
        <v>89.218234437501167</v>
      </c>
      <c r="L32" s="20">
        <v>78.300020186270544</v>
      </c>
      <c r="M32" s="20">
        <v>62.952775941262438</v>
      </c>
      <c r="N32" s="20">
        <v>71.642321431911256</v>
      </c>
      <c r="O32" s="21">
        <v>115.69142087874698</v>
      </c>
      <c r="P32" s="18"/>
      <c r="Q32" s="20">
        <v>32.044733314776586</v>
      </c>
      <c r="R32" s="17"/>
      <c r="S32" s="20">
        <v>48.48602292986449</v>
      </c>
      <c r="T32" s="20">
        <v>70.33520839408817</v>
      </c>
      <c r="U32" s="17"/>
      <c r="V32" s="20">
        <v>69.628888440996363</v>
      </c>
      <c r="W32" s="20">
        <v>93.733220819260623</v>
      </c>
      <c r="X32" s="20">
        <v>39.879380578072542</v>
      </c>
      <c r="Y32" s="17"/>
      <c r="Z32" s="17"/>
      <c r="AA32" s="17"/>
      <c r="AB32" s="20">
        <v>52.536231884057969</v>
      </c>
      <c r="AC32" s="20">
        <v>88.384988703088339</v>
      </c>
      <c r="AD32" s="20">
        <v>71.975185967236655</v>
      </c>
      <c r="AE32" s="20">
        <v>68.698500398794053</v>
      </c>
    </row>
    <row r="33" spans="1:31" x14ac:dyDescent="0.2">
      <c r="A33">
        <v>1976</v>
      </c>
      <c r="B33" s="20">
        <v>60.408620109723138</v>
      </c>
      <c r="C33" s="20">
        <v>115.45269666800169</v>
      </c>
      <c r="D33" s="20">
        <v>11.273841961852861</v>
      </c>
      <c r="E33" s="20">
        <v>167.82783064501947</v>
      </c>
      <c r="F33" s="20">
        <v>88.342423092483486</v>
      </c>
      <c r="G33" s="20">
        <v>64.635296292872326</v>
      </c>
      <c r="H33" s="20">
        <v>84.847141720637964</v>
      </c>
      <c r="I33" s="20">
        <v>60.941838928744367</v>
      </c>
      <c r="J33" s="17"/>
      <c r="K33" s="20">
        <v>90.917629379167849</v>
      </c>
      <c r="L33" s="20">
        <v>77.204915008840189</v>
      </c>
      <c r="M33" s="20">
        <v>62.543104948152269</v>
      </c>
      <c r="N33" s="20">
        <v>71.276051894938306</v>
      </c>
      <c r="O33" s="21">
        <v>112.23536008253232</v>
      </c>
      <c r="P33" s="18"/>
      <c r="Q33" s="20">
        <v>35.59709610584774</v>
      </c>
      <c r="R33" s="17"/>
      <c r="S33" s="20">
        <v>48.01812403548702</v>
      </c>
      <c r="T33" s="20">
        <v>71.048547221614427</v>
      </c>
      <c r="U33" s="17"/>
      <c r="V33" s="20">
        <v>70.052684647761509</v>
      </c>
      <c r="W33" s="20">
        <v>91.402478316643609</v>
      </c>
      <c r="X33" s="20">
        <v>41.433122678516924</v>
      </c>
      <c r="Y33" s="17"/>
      <c r="Z33" s="17"/>
      <c r="AA33" s="17"/>
      <c r="AB33" s="20">
        <v>55.098974902792499</v>
      </c>
      <c r="AC33" s="20">
        <v>90.754356852575086</v>
      </c>
      <c r="AD33" s="20">
        <v>73.38339612746519</v>
      </c>
      <c r="AE33" s="20">
        <v>69.96621808733434</v>
      </c>
    </row>
    <row r="34" spans="1:31" x14ac:dyDescent="0.2">
      <c r="A34">
        <v>1977</v>
      </c>
      <c r="B34" s="20">
        <v>68.270565356406891</v>
      </c>
      <c r="C34" s="20">
        <v>89.628329530952072</v>
      </c>
      <c r="D34" s="20">
        <v>32.916834863928408</v>
      </c>
      <c r="E34" s="20">
        <v>162.57808423188098</v>
      </c>
      <c r="F34" s="20">
        <v>86.669572880633027</v>
      </c>
      <c r="G34" s="20">
        <v>67.269113432559863</v>
      </c>
      <c r="H34" s="20">
        <v>87.215864397053096</v>
      </c>
      <c r="I34" s="20">
        <v>63.472175143124183</v>
      </c>
      <c r="J34" s="17"/>
      <c r="K34" s="20">
        <v>92.617024320834517</v>
      </c>
      <c r="L34" s="20">
        <v>76.970249613676543</v>
      </c>
      <c r="M34" s="20">
        <v>64.31834591829633</v>
      </c>
      <c r="N34" s="20">
        <v>72.814383950224766</v>
      </c>
      <c r="O34" s="21">
        <v>112.0821275115518</v>
      </c>
      <c r="P34" s="18"/>
      <c r="Q34" s="20">
        <v>38.266922142572497</v>
      </c>
      <c r="R34" s="17"/>
      <c r="S34" s="20">
        <v>50.065181698388422</v>
      </c>
      <c r="T34" s="20">
        <v>70.620543925098673</v>
      </c>
      <c r="U34" s="17"/>
      <c r="V34" s="20">
        <v>69.024761935554224</v>
      </c>
      <c r="W34" s="20">
        <v>86.79952459252776</v>
      </c>
      <c r="X34" s="20">
        <v>42.986864778961312</v>
      </c>
      <c r="Y34" s="17"/>
      <c r="Z34" s="17"/>
      <c r="AA34" s="17"/>
      <c r="AB34" s="20">
        <v>57.021032166843405</v>
      </c>
      <c r="AC34" s="20">
        <v>90.780985900597813</v>
      </c>
      <c r="AD34" s="20">
        <v>75.495711367808013</v>
      </c>
      <c r="AE34" s="20">
        <v>72.857386930158654</v>
      </c>
    </row>
    <row r="35" spans="1:31" x14ac:dyDescent="0.2">
      <c r="A35">
        <v>1978</v>
      </c>
      <c r="B35" s="20">
        <v>73.404896946077912</v>
      </c>
      <c r="C35" s="20">
        <v>92.49291213687718</v>
      </c>
      <c r="D35" s="20">
        <v>47.948624146398892</v>
      </c>
      <c r="E35" s="20">
        <v>160.11726560072233</v>
      </c>
      <c r="F35" s="20">
        <v>87.306849151814134</v>
      </c>
      <c r="G35" s="20">
        <v>69.689377831191649</v>
      </c>
      <c r="H35" s="20">
        <v>88.790918923340897</v>
      </c>
      <c r="I35" s="20">
        <v>66.665633951617338</v>
      </c>
      <c r="J35" s="17"/>
      <c r="K35" s="20">
        <v>93.211812550417875</v>
      </c>
      <c r="L35" s="20">
        <v>82.211110105664673</v>
      </c>
      <c r="M35" s="20">
        <v>65.957029890737005</v>
      </c>
      <c r="N35" s="20">
        <v>73.034145672408556</v>
      </c>
      <c r="O35" s="21">
        <v>113.07064899517914</v>
      </c>
      <c r="P35" s="18"/>
      <c r="Q35" s="20">
        <v>46.411269516739814</v>
      </c>
      <c r="R35" s="17"/>
      <c r="S35" s="20">
        <v>53.28198659723347</v>
      </c>
      <c r="T35" s="20">
        <v>74.757909124750924</v>
      </c>
      <c r="U35" s="17"/>
      <c r="V35" s="20">
        <v>74.983229294653114</v>
      </c>
      <c r="W35" s="20">
        <v>88.972092703520858</v>
      </c>
      <c r="X35" s="20">
        <v>45.576434946368614</v>
      </c>
      <c r="Y35" s="17"/>
      <c r="Z35" s="17"/>
      <c r="AA35" s="17"/>
      <c r="AB35" s="20">
        <v>59.583775185577935</v>
      </c>
      <c r="AC35" s="20">
        <v>91.286814388122437</v>
      </c>
      <c r="AD35" s="20">
        <v>78.077429994893677</v>
      </c>
      <c r="AE35" s="20">
        <v>75.874196755651312</v>
      </c>
    </row>
    <row r="36" spans="1:31" x14ac:dyDescent="0.2">
      <c r="A36">
        <v>1979</v>
      </c>
      <c r="B36" s="20">
        <v>72.281761910837375</v>
      </c>
      <c r="C36" s="20">
        <v>94.874601077033731</v>
      </c>
      <c r="D36" s="20">
        <v>68.68692602684429</v>
      </c>
      <c r="E36" s="20">
        <v>160.11726560072233</v>
      </c>
      <c r="F36" s="20">
        <v>90.572890041617413</v>
      </c>
      <c r="G36" s="20">
        <v>72.750300452990658</v>
      </c>
      <c r="H36" s="20">
        <v>93.001907694781835</v>
      </c>
      <c r="I36" s="20">
        <v>72.249824217834885</v>
      </c>
      <c r="J36" s="17"/>
      <c r="K36" s="20">
        <v>93.04187305625122</v>
      </c>
      <c r="L36" s="20">
        <v>82.758662694379851</v>
      </c>
      <c r="M36" s="20">
        <v>69.166119336766656</v>
      </c>
      <c r="N36" s="20">
        <v>75.89104806079763</v>
      </c>
      <c r="O36" s="21">
        <v>114.84996829143742</v>
      </c>
      <c r="P36" s="18"/>
      <c r="Q36" s="20">
        <v>52.47635216270325</v>
      </c>
      <c r="R36" s="17"/>
      <c r="S36" s="20">
        <v>56.849715666861627</v>
      </c>
      <c r="T36" s="20">
        <v>76.969259490082294</v>
      </c>
      <c r="U36" s="17"/>
      <c r="V36" s="20">
        <v>77.93513500521361</v>
      </c>
      <c r="W36" s="20">
        <v>93.276437363388183</v>
      </c>
      <c r="X36" s="20">
        <v>49.201833180738845</v>
      </c>
      <c r="Y36" s="17"/>
      <c r="Z36" s="17"/>
      <c r="AA36" s="17"/>
      <c r="AB36" s="20">
        <v>60.86514669494521</v>
      </c>
      <c r="AC36" s="20">
        <v>92.245213267126232</v>
      </c>
      <c r="AD36" s="20">
        <v>80.580914724188858</v>
      </c>
      <c r="AE36" s="20">
        <v>78.453122992592867</v>
      </c>
    </row>
    <row r="37" spans="1:31" x14ac:dyDescent="0.2">
      <c r="A37">
        <v>1980</v>
      </c>
      <c r="B37" s="20">
        <v>80.22393108860976</v>
      </c>
      <c r="C37" s="20">
        <v>94.660158493692933</v>
      </c>
      <c r="D37" s="20">
        <v>69.591617048474447</v>
      </c>
      <c r="E37" s="20">
        <v>164.05457541057618</v>
      </c>
      <c r="F37" s="20">
        <v>79.659533897640642</v>
      </c>
      <c r="G37" s="20">
        <v>71.184247018581857</v>
      </c>
      <c r="H37" s="20">
        <v>88.656815229216505</v>
      </c>
      <c r="I37" s="20">
        <v>72.419659860321502</v>
      </c>
      <c r="J37" s="17"/>
      <c r="K37" s="20">
        <v>84.96974708333444</v>
      </c>
      <c r="L37" s="20">
        <v>78.221798387882657</v>
      </c>
      <c r="M37" s="20">
        <v>68.278498851694621</v>
      </c>
      <c r="N37" s="20">
        <v>73.253907394592318</v>
      </c>
      <c r="O37" s="21">
        <v>107.14426031092665</v>
      </c>
      <c r="P37" s="18"/>
      <c r="Q37" s="20">
        <v>52.230949508690799</v>
      </c>
      <c r="R37" s="17"/>
      <c r="S37" s="20">
        <v>58.487361797182736</v>
      </c>
      <c r="T37" s="20">
        <v>71.33388275262493</v>
      </c>
      <c r="U37" s="17"/>
      <c r="V37" s="20">
        <v>71.814533093462984</v>
      </c>
      <c r="W37" s="20">
        <v>88.780855326122989</v>
      </c>
      <c r="X37" s="20">
        <v>51.791403348146162</v>
      </c>
      <c r="Y37" s="17"/>
      <c r="Z37" s="17"/>
      <c r="AA37" s="17"/>
      <c r="AB37" s="20">
        <v>64.068575468363377</v>
      </c>
      <c r="AC37" s="20">
        <v>93.1769830981073</v>
      </c>
      <c r="AD37" s="20">
        <v>78.233897790474614</v>
      </c>
      <c r="AE37" s="20">
        <v>75.215203376133331</v>
      </c>
    </row>
    <row r="38" spans="1:31" x14ac:dyDescent="0.2">
      <c r="A38">
        <v>1981</v>
      </c>
      <c r="B38" s="20">
        <v>82.350348539151213</v>
      </c>
      <c r="C38" s="20">
        <v>95.550890089877839</v>
      </c>
      <c r="D38" s="20">
        <v>76.740000672789037</v>
      </c>
      <c r="E38" s="20">
        <v>159.715748183849</v>
      </c>
      <c r="F38" s="20">
        <v>74.092775131171663</v>
      </c>
      <c r="G38" s="20">
        <v>72.879110042833787</v>
      </c>
      <c r="H38" s="20">
        <v>86.444436216000852</v>
      </c>
      <c r="I38" s="20">
        <v>72.384821779811432</v>
      </c>
      <c r="J38" s="17"/>
      <c r="K38" s="20">
        <v>79.878584551481765</v>
      </c>
      <c r="L38" s="20">
        <v>72.13111330762483</v>
      </c>
      <c r="M38" s="20">
        <v>68.430736307328274</v>
      </c>
      <c r="N38" s="20">
        <v>72.630469884851095</v>
      </c>
      <c r="O38" s="21">
        <v>105.41237511525046</v>
      </c>
      <c r="P38" s="18"/>
      <c r="Q38" s="20">
        <v>53.398541366819941</v>
      </c>
      <c r="R38" s="17"/>
      <c r="S38" s="20">
        <v>59.755762414471043</v>
      </c>
      <c r="T38" s="20">
        <v>70.271637075896265</v>
      </c>
      <c r="U38" s="17"/>
      <c r="V38" s="20">
        <v>71.308571925585895</v>
      </c>
      <c r="W38" s="20">
        <v>85.21809406329362</v>
      </c>
      <c r="X38" s="20">
        <v>53.91981718437134</v>
      </c>
      <c r="Y38" s="17"/>
      <c r="Z38" s="17"/>
      <c r="AA38" s="17"/>
      <c r="AB38" s="20">
        <v>63.332155060681039</v>
      </c>
      <c r="AC38" s="20">
        <v>93.681403560740875</v>
      </c>
      <c r="AD38" s="20">
        <v>77.026318331746239</v>
      </c>
      <c r="AE38" s="20">
        <v>73.483305724294226</v>
      </c>
    </row>
    <row r="39" spans="1:31" x14ac:dyDescent="0.2">
      <c r="A39">
        <v>1982</v>
      </c>
      <c r="B39" s="20">
        <v>89.212877584080474</v>
      </c>
      <c r="C39" s="20">
        <v>101.38322618531379</v>
      </c>
      <c r="D39" s="20">
        <v>87.462576109260937</v>
      </c>
      <c r="E39" s="20">
        <v>152.91434334195239</v>
      </c>
      <c r="F39" s="20">
        <v>73.857559972025086</v>
      </c>
      <c r="G39" s="20">
        <v>72.339835444208191</v>
      </c>
      <c r="H39" s="20">
        <v>85.006472842369931</v>
      </c>
      <c r="I39" s="20">
        <v>72.537238382043014</v>
      </c>
      <c r="J39" s="17"/>
      <c r="K39" s="20">
        <v>80.054141880166327</v>
      </c>
      <c r="L39" s="20">
        <v>77.786749453578537</v>
      </c>
      <c r="M39" s="20">
        <v>67.745667756976829</v>
      </c>
      <c r="N39" s="20">
        <v>70.214649534603907</v>
      </c>
      <c r="O39" s="21">
        <v>96.207669159509521</v>
      </c>
      <c r="P39" s="18"/>
      <c r="Q39" s="20">
        <v>47.128075127402305</v>
      </c>
      <c r="R39" s="17"/>
      <c r="S39" s="20">
        <v>61.587896639443031</v>
      </c>
      <c r="T39" s="20">
        <v>71.57901637033153</v>
      </c>
      <c r="U39" s="17"/>
      <c r="V39" s="20">
        <v>72.638004737837065</v>
      </c>
      <c r="W39" s="20">
        <v>84.905377124431183</v>
      </c>
      <c r="X39" s="20">
        <v>57.467173578079986</v>
      </c>
      <c r="Y39" s="17"/>
      <c r="Z39" s="17"/>
      <c r="AA39" s="17"/>
      <c r="AB39" s="20">
        <v>63.332155060681039</v>
      </c>
      <c r="AC39" s="20">
        <v>93.307617766300268</v>
      </c>
      <c r="AD39" s="20">
        <v>78.57892049296845</v>
      </c>
      <c r="AE39" s="20">
        <v>75.635619248502621</v>
      </c>
    </row>
    <row r="40" spans="1:31" x14ac:dyDescent="0.2">
      <c r="A40">
        <v>1983</v>
      </c>
      <c r="B40" s="20">
        <v>84.3801106510317</v>
      </c>
      <c r="C40" s="20">
        <v>104.82507886817237</v>
      </c>
      <c r="D40" s="20">
        <v>95.767315908097004</v>
      </c>
      <c r="E40" s="20">
        <v>146.81653210438984</v>
      </c>
      <c r="F40" s="20">
        <v>75.817686298246571</v>
      </c>
      <c r="G40" s="20">
        <v>74.8821299805861</v>
      </c>
      <c r="H40" s="20">
        <v>86.663516508382301</v>
      </c>
      <c r="I40" s="20">
        <v>73.355933274029809</v>
      </c>
      <c r="J40" s="17"/>
      <c r="K40" s="20">
        <v>82.3363871530658</v>
      </c>
      <c r="L40" s="20">
        <v>82.746307304645612</v>
      </c>
      <c r="M40" s="20">
        <v>69.724754680214346</v>
      </c>
      <c r="N40" s="20">
        <v>71.773243308956921</v>
      </c>
      <c r="O40" s="21">
        <v>103.66245731401975</v>
      </c>
      <c r="P40" s="18"/>
      <c r="Q40" s="20">
        <v>46.035141042065128</v>
      </c>
      <c r="R40" s="17"/>
      <c r="S40" s="20">
        <v>63.983764472098699</v>
      </c>
      <c r="T40" s="20">
        <v>74.765753400517539</v>
      </c>
      <c r="U40" s="17"/>
      <c r="V40" s="20">
        <v>75.772971632344905</v>
      </c>
      <c r="W40" s="20">
        <v>84.879401304979694</v>
      </c>
      <c r="X40" s="20">
        <v>61.72400125053035</v>
      </c>
      <c r="Y40" s="17"/>
      <c r="Z40" s="17"/>
      <c r="AA40" s="17"/>
      <c r="AB40" s="20">
        <v>65.541416283728054</v>
      </c>
      <c r="AC40" s="20">
        <v>94.315137642778325</v>
      </c>
      <c r="AD40" s="20">
        <v>81.166590761672111</v>
      </c>
      <c r="AE40" s="20">
        <v>78.630729633677745</v>
      </c>
    </row>
    <row r="41" spans="1:31" x14ac:dyDescent="0.2">
      <c r="A41">
        <v>1984</v>
      </c>
      <c r="B41" s="20">
        <v>101.19813957804146</v>
      </c>
      <c r="C41" s="20">
        <v>98.289872167748143</v>
      </c>
      <c r="D41" s="20">
        <v>102.3900830894473</v>
      </c>
      <c r="E41" s="20">
        <v>65.551470803797059</v>
      </c>
      <c r="F41" s="20">
        <v>78.091432836663458</v>
      </c>
      <c r="G41" s="20">
        <v>63.480324181073001</v>
      </c>
      <c r="H41" s="20">
        <v>88.511683315918731</v>
      </c>
      <c r="I41" s="20">
        <v>75.359122903359207</v>
      </c>
      <c r="J41" s="17"/>
      <c r="K41" s="20">
        <v>85.496419069388168</v>
      </c>
      <c r="L41" s="20">
        <v>86.661747713382795</v>
      </c>
      <c r="M41" s="20">
        <v>73.150097431971602</v>
      </c>
      <c r="N41" s="20">
        <v>74.189063659204137</v>
      </c>
      <c r="O41" s="21">
        <v>94.316008127645958</v>
      </c>
      <c r="P41" s="18"/>
      <c r="Q41" s="20">
        <v>51.087237562679633</v>
      </c>
      <c r="R41" s="17"/>
      <c r="S41" s="20">
        <v>68.775500137410063</v>
      </c>
      <c r="T41" s="20">
        <v>78.606180077921167</v>
      </c>
      <c r="U41" s="17"/>
      <c r="V41" s="20">
        <v>79.358911509565161</v>
      </c>
      <c r="W41" s="20">
        <v>85.956535098725908</v>
      </c>
      <c r="X41" s="20">
        <v>66.690300201722451</v>
      </c>
      <c r="Y41" s="17"/>
      <c r="Z41" s="17"/>
      <c r="AA41" s="17"/>
      <c r="AB41" s="20">
        <v>69.959938729822085</v>
      </c>
      <c r="AC41" s="20">
        <v>94.322806620918868</v>
      </c>
      <c r="AD41" s="20">
        <v>83.409238327881994</v>
      </c>
      <c r="AE41" s="20">
        <v>81.278023363692768</v>
      </c>
    </row>
    <row r="42" spans="1:31" x14ac:dyDescent="0.2">
      <c r="A42">
        <v>1985</v>
      </c>
      <c r="B42" s="20">
        <v>96.655338660975602</v>
      </c>
      <c r="C42" s="20">
        <v>105.74808992824492</v>
      </c>
      <c r="D42" s="20">
        <v>105.1232885928617</v>
      </c>
      <c r="E42" s="20">
        <v>117.26560072235611</v>
      </c>
      <c r="F42" s="20">
        <v>78.405053048858903</v>
      </c>
      <c r="G42" s="20">
        <v>77.039228375088584</v>
      </c>
      <c r="H42" s="20">
        <v>93.164378365067847</v>
      </c>
      <c r="I42" s="20">
        <v>79.983878091071858</v>
      </c>
      <c r="J42" s="17"/>
      <c r="K42" s="20">
        <v>87.778664342287641</v>
      </c>
      <c r="L42" s="20">
        <v>87.009786860826097</v>
      </c>
      <c r="M42" s="20">
        <v>76.118727816827885</v>
      </c>
      <c r="N42" s="20">
        <v>77.929688717651388</v>
      </c>
      <c r="O42" s="21">
        <v>99.437482938160869</v>
      </c>
      <c r="P42" s="18"/>
      <c r="Q42" s="20">
        <v>53.230148827476498</v>
      </c>
      <c r="R42" s="17"/>
      <c r="S42" s="20">
        <v>70.466700960461139</v>
      </c>
      <c r="T42" s="20">
        <v>81.711205902204952</v>
      </c>
      <c r="U42" s="17"/>
      <c r="V42" s="20">
        <v>82.566408401170463</v>
      </c>
      <c r="W42" s="20">
        <v>90.936709340145498</v>
      </c>
      <c r="X42" s="20">
        <v>70.947127874172821</v>
      </c>
      <c r="Y42" s="17"/>
      <c r="Z42" s="17"/>
      <c r="AA42" s="17"/>
      <c r="AB42" s="20">
        <v>73.64204076823377</v>
      </c>
      <c r="AC42" s="20">
        <v>94.825922547873233</v>
      </c>
      <c r="AD42" s="20">
        <v>86.255675623456042</v>
      </c>
      <c r="AE42" s="20">
        <v>84.656229090932996</v>
      </c>
    </row>
    <row r="43" spans="1:31" x14ac:dyDescent="0.2">
      <c r="A43">
        <v>1986</v>
      </c>
      <c r="B43" s="20">
        <v>93.852333839807301</v>
      </c>
      <c r="C43" s="20">
        <v>111.1712730550836</v>
      </c>
      <c r="D43" s="20">
        <v>106.38476805597604</v>
      </c>
      <c r="E43" s="20">
        <v>133.9173160249307</v>
      </c>
      <c r="F43" s="20">
        <v>79.110698526298648</v>
      </c>
      <c r="G43" s="20">
        <v>84.666111984222368</v>
      </c>
      <c r="H43" s="20">
        <v>93.925075038101383</v>
      </c>
      <c r="I43" s="20">
        <v>80.545642139296845</v>
      </c>
      <c r="J43" s="17"/>
      <c r="K43" s="20">
        <v>88.919786978737378</v>
      </c>
      <c r="L43" s="20">
        <v>90.925227269563266</v>
      </c>
      <c r="M43" s="20">
        <v>79.391833112951488</v>
      </c>
      <c r="N43" s="20">
        <v>79.644141869439721</v>
      </c>
      <c r="O43" s="21">
        <v>105.51063571237059</v>
      </c>
      <c r="P43" s="18"/>
      <c r="Q43" s="20">
        <v>54.42215256491442</v>
      </c>
      <c r="R43" s="17"/>
      <c r="S43" s="20">
        <v>75.822170233456177</v>
      </c>
      <c r="T43" s="20">
        <v>85.726935971390745</v>
      </c>
      <c r="U43" s="17"/>
      <c r="V43" s="20">
        <v>87.584347685846467</v>
      </c>
      <c r="W43" s="20">
        <v>93.675027262813515</v>
      </c>
      <c r="X43" s="20">
        <v>78.751311940331831</v>
      </c>
      <c r="Y43" s="17"/>
      <c r="Z43" s="17"/>
      <c r="AA43" s="17"/>
      <c r="AB43" s="20">
        <v>77.324142806645455</v>
      </c>
      <c r="AC43" s="20">
        <v>95.200866956207008</v>
      </c>
      <c r="AD43" s="20">
        <v>89.102112919030077</v>
      </c>
      <c r="AE43" s="20">
        <v>87.930524657775806</v>
      </c>
    </row>
    <row r="44" spans="1:31" x14ac:dyDescent="0.2">
      <c r="A44">
        <v>1987</v>
      </c>
      <c r="B44" s="20">
        <v>94.625576549095129</v>
      </c>
      <c r="C44" s="20">
        <v>107.81403318326851</v>
      </c>
      <c r="D44" s="20">
        <v>103.65156255256163</v>
      </c>
      <c r="E44" s="20">
        <v>129.93028560037055</v>
      </c>
      <c r="F44" s="20">
        <v>80.051559162884942</v>
      </c>
      <c r="G44" s="20">
        <v>86.977288835475022</v>
      </c>
      <c r="H44" s="20">
        <v>94.087130716039852</v>
      </c>
      <c r="I44" s="20">
        <v>84.347347674958939</v>
      </c>
      <c r="J44" s="17"/>
      <c r="K44" s="20">
        <v>93.572056188878619</v>
      </c>
      <c r="L44" s="20">
        <v>98.060029792151013</v>
      </c>
      <c r="M44" s="20">
        <v>85.633568793931374</v>
      </c>
      <c r="N44" s="20">
        <v>87.359181052487202</v>
      </c>
      <c r="O44" s="21">
        <v>110.83277760783469</v>
      </c>
      <c r="P44" s="18"/>
      <c r="Q44" s="20">
        <v>65.220912733259794</v>
      </c>
      <c r="R44" s="17"/>
      <c r="S44" s="20">
        <v>79.768305487242003</v>
      </c>
      <c r="T44" s="20">
        <v>92.093824530573741</v>
      </c>
      <c r="U44" s="17"/>
      <c r="V44" s="20">
        <v>92.262178602634265</v>
      </c>
      <c r="W44" s="20">
        <v>99.56379498364231</v>
      </c>
      <c r="X44" s="20">
        <v>86.555496006490841</v>
      </c>
      <c r="Y44" s="17"/>
      <c r="Z44" s="17"/>
      <c r="AA44" s="17"/>
      <c r="AB44" s="20">
        <v>83.215506068104162</v>
      </c>
      <c r="AC44" s="20">
        <v>96.678629521301957</v>
      </c>
      <c r="AD44" s="20">
        <v>93.242385348955963</v>
      </c>
      <c r="AE44" s="20">
        <v>92.592539999344609</v>
      </c>
    </row>
    <row r="45" spans="1:31" x14ac:dyDescent="0.2">
      <c r="A45">
        <v>1988</v>
      </c>
      <c r="B45" s="20">
        <v>94.142299855790242</v>
      </c>
      <c r="C45" s="20">
        <v>104.19888858122495</v>
      </c>
      <c r="D45" s="20">
        <v>94.716083022168391</v>
      </c>
      <c r="E45" s="20">
        <v>128.87489519386938</v>
      </c>
      <c r="F45" s="20">
        <v>85.775128035451644</v>
      </c>
      <c r="G45" s="20">
        <v>87.670641890850817</v>
      </c>
      <c r="H45" s="20">
        <v>96.005843321775359</v>
      </c>
      <c r="I45" s="20">
        <v>81.168372828414462</v>
      </c>
      <c r="J45" s="17"/>
      <c r="K45" s="20">
        <v>100.1554560145502</v>
      </c>
      <c r="L45" s="20">
        <v>106.93502805195527</v>
      </c>
      <c r="M45" s="20">
        <v>90.200692462941049</v>
      </c>
      <c r="N45" s="20">
        <v>93.281837395028717</v>
      </c>
      <c r="O45" s="21">
        <v>115.25878832692175</v>
      </c>
      <c r="P45" s="18"/>
      <c r="Q45" s="20">
        <v>69.67763147426713</v>
      </c>
      <c r="R45" s="17"/>
      <c r="S45" s="20">
        <v>85.405641564078891</v>
      </c>
      <c r="T45" s="20">
        <v>98.016606438298439</v>
      </c>
      <c r="U45" s="17"/>
      <c r="V45" s="20">
        <v>98.31108612315947</v>
      </c>
      <c r="W45" s="20">
        <v>104.79825517993457</v>
      </c>
      <c r="X45" s="20">
        <v>94.359680072649851</v>
      </c>
      <c r="Y45" s="17"/>
      <c r="Z45" s="17"/>
      <c r="AA45" s="17"/>
      <c r="AB45" s="20">
        <v>86.897608106515833</v>
      </c>
      <c r="AC45" s="20">
        <v>97.803884992578176</v>
      </c>
      <c r="AD45" s="20">
        <v>97.210146427634953</v>
      </c>
      <c r="AE45" s="20">
        <v>97.096942416973747</v>
      </c>
    </row>
    <row r="46" spans="1:31" x14ac:dyDescent="0.2">
      <c r="A46">
        <v>1989</v>
      </c>
      <c r="B46" s="20">
        <v>97.815202724907323</v>
      </c>
      <c r="C46" s="20">
        <v>91.946452528385265</v>
      </c>
      <c r="D46" s="20">
        <v>77.160493827160494</v>
      </c>
      <c r="E46" s="20">
        <v>124.06700556425275</v>
      </c>
      <c r="F46" s="20">
        <v>87.813659414721968</v>
      </c>
      <c r="G46" s="20">
        <v>88.595112631351881</v>
      </c>
      <c r="H46" s="20">
        <v>97.465009949619656</v>
      </c>
      <c r="I46" s="20">
        <v>79.909889695119872</v>
      </c>
      <c r="J46" s="17"/>
      <c r="K46" s="20">
        <v>104.36883190298002</v>
      </c>
      <c r="L46" s="20">
        <v>113.46076206651723</v>
      </c>
      <c r="M46" s="20">
        <v>95.37676595448535</v>
      </c>
      <c r="N46" s="20">
        <v>97.801759340652495</v>
      </c>
      <c r="O46" s="21">
        <v>113.04819525711383</v>
      </c>
      <c r="P46" s="18"/>
      <c r="Q46" s="20">
        <v>77.522575798784459</v>
      </c>
      <c r="R46" s="17"/>
      <c r="S46" s="20">
        <v>91.536244547639015</v>
      </c>
      <c r="T46" s="20">
        <v>101.50110166682101</v>
      </c>
      <c r="U46" s="17"/>
      <c r="V46" s="20">
        <v>102.78167421168286</v>
      </c>
      <c r="W46" s="20">
        <v>108.06979280261723</v>
      </c>
      <c r="X46" s="20">
        <v>98.616507745100222</v>
      </c>
      <c r="Y46" s="17"/>
      <c r="Z46" s="17"/>
      <c r="AA46" s="17"/>
      <c r="AB46" s="20">
        <v>89.106869329562855</v>
      </c>
      <c r="AC46" s="20">
        <v>98.321193973971063</v>
      </c>
      <c r="AD46" s="20">
        <v>99.452793993844807</v>
      </c>
      <c r="AE46" s="20">
        <v>99.66666826195744</v>
      </c>
    </row>
    <row r="47" spans="1:31" x14ac:dyDescent="0.2">
      <c r="A47">
        <v>1990</v>
      </c>
      <c r="B47" s="20">
        <v>100.90817356205854</v>
      </c>
      <c r="C47" s="20">
        <v>87.924105082411671</v>
      </c>
      <c r="D47" s="20">
        <v>77.160493827160494</v>
      </c>
      <c r="E47" s="20">
        <v>114.09942950285249</v>
      </c>
      <c r="F47" s="20">
        <v>87.108013937282237</v>
      </c>
      <c r="G47" s="20">
        <v>89.365504915102761</v>
      </c>
      <c r="H47" s="20">
        <v>99.32815110111342</v>
      </c>
      <c r="I47" s="20">
        <v>82.177952992259492</v>
      </c>
      <c r="J47" s="17"/>
      <c r="K47" s="20">
        <v>103.84215991692628</v>
      </c>
      <c r="L47" s="20">
        <v>114.6788990825688</v>
      </c>
      <c r="M47" s="20">
        <v>97.431971605539701</v>
      </c>
      <c r="N47" s="20">
        <v>98.425196850393704</v>
      </c>
      <c r="O47" s="21">
        <v>110.01641434916368</v>
      </c>
      <c r="P47" s="18"/>
      <c r="Q47" s="20">
        <v>82.939307123056182</v>
      </c>
      <c r="R47" s="17"/>
      <c r="S47" s="20">
        <v>95.693779904306226</v>
      </c>
      <c r="T47" s="20">
        <v>100.3503163103637</v>
      </c>
      <c r="U47" s="17"/>
      <c r="V47" s="20">
        <v>101.43453748168349</v>
      </c>
      <c r="W47" s="20">
        <v>109.05125408942203</v>
      </c>
      <c r="X47" s="20">
        <v>102.16386413880886</v>
      </c>
      <c r="Y47" s="17"/>
      <c r="Z47" s="17"/>
      <c r="AA47" s="17"/>
      <c r="AB47" s="20">
        <v>90.579710144927532</v>
      </c>
      <c r="AC47" s="20">
        <v>99.0618523592141</v>
      </c>
      <c r="AD47" s="20">
        <v>100.40160642570282</v>
      </c>
      <c r="AE47" s="20">
        <v>100.66078128234274</v>
      </c>
    </row>
    <row r="48" spans="1:31" x14ac:dyDescent="0.2">
      <c r="A48">
        <v>1991</v>
      </c>
      <c r="B48" s="20">
        <v>104.74268415741676</v>
      </c>
      <c r="C48" s="20">
        <v>91.875512622468179</v>
      </c>
      <c r="D48" s="20">
        <v>82.330246913580254</v>
      </c>
      <c r="E48" s="20">
        <v>111.40994295028524</v>
      </c>
      <c r="F48" s="20">
        <v>94.076655052264812</v>
      </c>
      <c r="G48" s="20">
        <v>94.459338695263625</v>
      </c>
      <c r="H48" s="20">
        <v>100.32477688227503</v>
      </c>
      <c r="I48" s="20">
        <v>88.390273912145432</v>
      </c>
      <c r="J48" s="17"/>
      <c r="K48" s="20">
        <v>98.650051921079964</v>
      </c>
      <c r="L48" s="20">
        <v>105.50458715596329</v>
      </c>
      <c r="M48" s="20">
        <v>94.717795253671085</v>
      </c>
      <c r="N48" s="20">
        <v>94.488188976377955</v>
      </c>
      <c r="O48" s="21">
        <v>107.06197715869283</v>
      </c>
      <c r="P48" s="18"/>
      <c r="Q48" s="20">
        <v>77.736726000790441</v>
      </c>
      <c r="R48" s="17"/>
      <c r="S48" s="20">
        <v>95.119617224880386</v>
      </c>
      <c r="T48" s="20">
        <v>96.276472069450364</v>
      </c>
      <c r="U48" s="17"/>
      <c r="V48" s="20">
        <v>97.059475006612871</v>
      </c>
      <c r="W48" s="20">
        <v>101.96292257360959</v>
      </c>
      <c r="X48" s="20">
        <v>100.57111274871039</v>
      </c>
      <c r="Y48" s="17"/>
      <c r="Z48" s="17"/>
      <c r="AA48" s="17"/>
      <c r="AB48" s="20">
        <v>90.036231884057969</v>
      </c>
      <c r="AC48" s="20">
        <v>100.39456845444036</v>
      </c>
      <c r="AD48" s="20">
        <v>98.293172690763058</v>
      </c>
      <c r="AE48" s="20">
        <v>97.880138378301297</v>
      </c>
    </row>
    <row r="49" spans="1:31" x14ac:dyDescent="0.2">
      <c r="A49">
        <v>1992</v>
      </c>
      <c r="B49" s="20">
        <v>108.67810292633703</v>
      </c>
      <c r="C49" s="20">
        <v>94.223588077522223</v>
      </c>
      <c r="D49" s="20">
        <v>88.194444444444443</v>
      </c>
      <c r="E49" s="20">
        <v>104.85737571312144</v>
      </c>
      <c r="F49" s="20">
        <v>99.564459930313589</v>
      </c>
      <c r="G49" s="20">
        <v>95.978552278820374</v>
      </c>
      <c r="H49" s="20">
        <v>99.887858801919378</v>
      </c>
      <c r="I49" s="20">
        <v>88.9742671479286</v>
      </c>
      <c r="J49" s="17"/>
      <c r="K49" s="20">
        <v>98.546209761163041</v>
      </c>
      <c r="L49" s="20">
        <v>100.80275229357798</v>
      </c>
      <c r="M49" s="20">
        <v>96.485489595657313</v>
      </c>
      <c r="N49" s="20">
        <v>97.539370078740163</v>
      </c>
      <c r="O49" s="21">
        <v>105.16454543295359</v>
      </c>
      <c r="P49" s="18"/>
      <c r="Q49" s="20">
        <v>91.942743082817529</v>
      </c>
      <c r="R49" s="17"/>
      <c r="S49" s="20">
        <v>94.641148325358856</v>
      </c>
      <c r="T49" s="20">
        <v>95.300661335694855</v>
      </c>
      <c r="U49" s="17"/>
      <c r="V49" s="20">
        <v>95.031970864379289</v>
      </c>
      <c r="W49" s="20">
        <v>97.382769901853862</v>
      </c>
      <c r="X49" s="20">
        <v>97.077443558652078</v>
      </c>
      <c r="Y49" s="17"/>
      <c r="Z49" s="17"/>
      <c r="AA49" s="17"/>
      <c r="AB49" s="20">
        <v>91.304347826086953</v>
      </c>
      <c r="AC49" s="20">
        <v>100.49051470326808</v>
      </c>
      <c r="AD49" s="20">
        <v>97.791164658634543</v>
      </c>
      <c r="AE49" s="20">
        <v>97.252141131793337</v>
      </c>
    </row>
    <row r="50" spans="1:31" x14ac:dyDescent="0.2">
      <c r="A50">
        <v>1993</v>
      </c>
      <c r="B50" s="20">
        <v>100</v>
      </c>
      <c r="C50" s="20">
        <v>100</v>
      </c>
      <c r="D50" s="20">
        <v>100</v>
      </c>
      <c r="E50" s="20">
        <v>100</v>
      </c>
      <c r="F50" s="20">
        <v>100</v>
      </c>
      <c r="G50" s="20">
        <v>100</v>
      </c>
      <c r="H50" s="20">
        <v>100</v>
      </c>
      <c r="I50" s="20">
        <v>100</v>
      </c>
      <c r="J50" s="17"/>
      <c r="K50" s="20">
        <v>100</v>
      </c>
      <c r="L50" s="20">
        <v>100</v>
      </c>
      <c r="M50" s="20">
        <v>100</v>
      </c>
      <c r="N50" s="20">
        <v>100</v>
      </c>
      <c r="O50" s="21">
        <v>100</v>
      </c>
      <c r="P50" s="18"/>
      <c r="Q50" s="20">
        <v>100</v>
      </c>
      <c r="R50" s="17"/>
      <c r="S50" s="20">
        <v>100</v>
      </c>
      <c r="T50" s="20">
        <v>100</v>
      </c>
      <c r="U50" s="17"/>
      <c r="V50" s="20">
        <v>100</v>
      </c>
      <c r="W50" s="20">
        <v>100</v>
      </c>
      <c r="X50" s="20">
        <v>100</v>
      </c>
      <c r="Y50" s="17"/>
      <c r="Z50" s="17"/>
      <c r="AA50" s="17"/>
      <c r="AB50" s="20">
        <v>100</v>
      </c>
      <c r="AC50" s="20">
        <v>100</v>
      </c>
      <c r="AD50" s="20">
        <v>100</v>
      </c>
      <c r="AE50" s="20">
        <v>100</v>
      </c>
    </row>
    <row r="51" spans="1:31" x14ac:dyDescent="0.2">
      <c r="A51">
        <v>1994</v>
      </c>
      <c r="B51" s="20">
        <v>99.394550958627661</v>
      </c>
      <c r="C51" s="20">
        <v>116.76223303394698</v>
      </c>
      <c r="D51" s="20">
        <v>123.99691358024691</v>
      </c>
      <c r="E51" s="20">
        <v>91.931540342298291</v>
      </c>
      <c r="F51" s="20">
        <v>100.9581881533101</v>
      </c>
      <c r="G51" s="20">
        <v>100.98302055406613</v>
      </c>
      <c r="H51" s="20">
        <v>100.7630260154269</v>
      </c>
      <c r="I51" s="20">
        <v>105.89015874808493</v>
      </c>
      <c r="J51" s="17"/>
      <c r="K51" s="20">
        <v>104.79304988044706</v>
      </c>
      <c r="L51" s="20">
        <v>103.89908256880733</v>
      </c>
      <c r="M51" s="20">
        <v>108.03813765745703</v>
      </c>
      <c r="N51" s="20">
        <v>107.8740157480315</v>
      </c>
      <c r="O51" s="21">
        <v>94.286559149177165</v>
      </c>
      <c r="P51" s="18"/>
      <c r="Q51" s="20">
        <v>111.27707459967681</v>
      </c>
      <c r="R51" s="17"/>
      <c r="S51" s="20">
        <v>108.32535885167464</v>
      </c>
      <c r="T51" s="20">
        <v>103.96700736237922</v>
      </c>
      <c r="U51" s="17"/>
      <c r="V51" s="20">
        <v>103.7</v>
      </c>
      <c r="W51" s="20">
        <v>102.5081788440567</v>
      </c>
      <c r="X51" s="20">
        <v>106.92369531721043</v>
      </c>
      <c r="Y51" s="17"/>
      <c r="Z51" s="17"/>
      <c r="AA51" s="17"/>
      <c r="AB51" s="20">
        <v>106.70289855072463</v>
      </c>
      <c r="AC51" s="20">
        <v>100.40940978840742</v>
      </c>
      <c r="AD51" s="20">
        <v>104.41767068273093</v>
      </c>
      <c r="AE51" s="20">
        <v>105.20449562934002</v>
      </c>
    </row>
    <row r="52" spans="1:31" x14ac:dyDescent="0.2">
      <c r="A52">
        <v>1995</v>
      </c>
      <c r="B52" s="20">
        <v>97.981836528758834</v>
      </c>
      <c r="C52" s="20">
        <v>122.92751287975094</v>
      </c>
      <c r="D52" s="20">
        <v>131.17283950617283</v>
      </c>
      <c r="E52" s="20">
        <v>89.535452322738379</v>
      </c>
      <c r="F52" s="20">
        <v>114.28571428571428</v>
      </c>
      <c r="G52" s="20">
        <v>103.93208221626452</v>
      </c>
      <c r="H52" s="20">
        <v>103.2537585603333</v>
      </c>
      <c r="I52" s="20">
        <v>112.28362159021506</v>
      </c>
      <c r="J52" s="17"/>
      <c r="K52" s="20">
        <v>106.18438562768004</v>
      </c>
      <c r="L52" s="20">
        <v>103.21100917431193</v>
      </c>
      <c r="M52" s="20">
        <v>115.17154986429119</v>
      </c>
      <c r="N52" s="20">
        <v>113.77952755905513</v>
      </c>
      <c r="O52" s="21">
        <v>96.052065281410279</v>
      </c>
      <c r="P52" s="18"/>
      <c r="Q52" s="20">
        <v>122.43265699589944</v>
      </c>
      <c r="R52" s="17"/>
      <c r="S52" s="20">
        <v>117.60765550239235</v>
      </c>
      <c r="T52" s="20">
        <v>105.76260000291555</v>
      </c>
      <c r="U52" s="17"/>
      <c r="V52" s="20">
        <v>105</v>
      </c>
      <c r="W52" s="20">
        <v>102.39912758996728</v>
      </c>
      <c r="X52" s="20">
        <v>113.68660815971057</v>
      </c>
      <c r="Y52" s="17"/>
      <c r="Z52" s="17"/>
      <c r="AA52" s="17"/>
      <c r="AB52" s="20">
        <v>113.22463768115941</v>
      </c>
      <c r="AC52" s="20">
        <v>101.02056448018529</v>
      </c>
      <c r="AD52" s="20">
        <v>107.32931726907631</v>
      </c>
      <c r="AE52" s="20">
        <v>108.50029677128447</v>
      </c>
    </row>
    <row r="53" spans="1:31" x14ac:dyDescent="0.2">
      <c r="A53">
        <v>1996</v>
      </c>
      <c r="B53" s="20">
        <v>96.266397578203836</v>
      </c>
      <c r="C53" s="20">
        <v>122.48797792263446</v>
      </c>
      <c r="D53" s="20">
        <v>137.57716049382717</v>
      </c>
      <c r="E53">
        <v>84.5</v>
      </c>
      <c r="F53">
        <v>101.9</v>
      </c>
      <c r="G53" s="20">
        <v>110.45576407506702</v>
      </c>
      <c r="H53" s="20">
        <v>104.87689497058224</v>
      </c>
      <c r="I53" s="20">
        <v>130.42827656611976</v>
      </c>
      <c r="K53" s="20">
        <v>106.90660579624429</v>
      </c>
      <c r="L53" s="20">
        <v>104.47247706422019</v>
      </c>
      <c r="M53" s="20">
        <v>119.80529452905699</v>
      </c>
      <c r="N53" s="20">
        <v>114.07480314960632</v>
      </c>
      <c r="O53">
        <v>101.1</v>
      </c>
      <c r="Q53" s="20">
        <v>132.03960036933304</v>
      </c>
      <c r="S53" s="20">
        <v>130.04784688995215</v>
      </c>
      <c r="T53" s="20">
        <v>109.21721614368475</v>
      </c>
      <c r="V53" s="20">
        <v>108.02790697674419</v>
      </c>
      <c r="W53" s="20">
        <v>106.32497273718647</v>
      </c>
      <c r="X53" s="20">
        <v>121.80277349768876</v>
      </c>
      <c r="AB53" s="20">
        <v>119.5</v>
      </c>
      <c r="AC53" s="20">
        <v>101.22804759460941</v>
      </c>
      <c r="AD53" s="20">
        <v>109.93975903614458</v>
      </c>
      <c r="AE53" s="20">
        <v>111.64817446196923</v>
      </c>
    </row>
    <row r="58" spans="1:31" x14ac:dyDescent="0.2">
      <c r="B58">
        <f>B53/B7</f>
        <v>2.4219418321374895</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2"/>
  <sheetViews>
    <sheetView workbookViewId="0">
      <pane xSplit="1" ySplit="6" topLeftCell="G7" activePane="bottomRight" state="frozen"/>
      <selection activeCell="B52" sqref="B52"/>
      <selection pane="topRight" activeCell="B52" sqref="B52"/>
      <selection pane="bottomLeft" activeCell="B52" sqref="B52"/>
      <selection pane="bottomRight"/>
    </sheetView>
  </sheetViews>
  <sheetFormatPr defaultRowHeight="12.75" x14ac:dyDescent="0.2"/>
  <cols>
    <col min="1" max="16384" width="9.140625" style="42"/>
  </cols>
  <sheetData>
    <row r="1" spans="1:31" x14ac:dyDescent="0.2">
      <c r="A1" s="97" t="s">
        <v>184</v>
      </c>
      <c r="C1" s="76" t="s">
        <v>141</v>
      </c>
    </row>
    <row r="2" spans="1:31" x14ac:dyDescent="0.2">
      <c r="C2" s="43" t="s">
        <v>139</v>
      </c>
      <c r="R2" s="45"/>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77">
        <v>0.77612734537568928</v>
      </c>
      <c r="C7" s="77">
        <v>0.54589406620109326</v>
      </c>
      <c r="D7" s="69"/>
      <c r="E7" s="69"/>
      <c r="F7" s="69"/>
      <c r="G7" s="77">
        <v>0.46957080666070361</v>
      </c>
      <c r="H7" s="69"/>
      <c r="I7" s="69"/>
      <c r="J7" s="69"/>
      <c r="K7" s="77">
        <v>0.63340874170559669</v>
      </c>
      <c r="L7" s="77">
        <v>0.83294003694809482</v>
      </c>
      <c r="M7" s="77">
        <v>0.72422627306561227</v>
      </c>
      <c r="N7" s="77">
        <v>0.75717950191899841</v>
      </c>
      <c r="O7" s="71"/>
      <c r="P7" s="71"/>
      <c r="Q7" s="69"/>
      <c r="R7" s="69"/>
      <c r="S7" s="77">
        <v>0.75717950191899841</v>
      </c>
      <c r="T7" s="77">
        <v>0.60660046718332872</v>
      </c>
      <c r="U7" s="69"/>
      <c r="V7" s="69"/>
      <c r="W7" s="69"/>
      <c r="X7" s="77">
        <v>0.74504219638850089</v>
      </c>
      <c r="Y7" s="69"/>
      <c r="Z7" s="69"/>
      <c r="AA7" s="69"/>
      <c r="AB7" s="77">
        <v>0.86666322944190699</v>
      </c>
      <c r="AC7" s="77">
        <v>0.94</v>
      </c>
      <c r="AD7" s="77">
        <v>0.87921440414601748</v>
      </c>
      <c r="AE7" s="77">
        <v>0.54406342891001302</v>
      </c>
    </row>
    <row r="8" spans="1:31" x14ac:dyDescent="0.2">
      <c r="A8" s="42">
        <v>1951</v>
      </c>
      <c r="B8" s="77">
        <v>0.70506931912494497</v>
      </c>
      <c r="C8" s="77">
        <v>0.52572701058618332</v>
      </c>
      <c r="D8" s="69"/>
      <c r="E8" s="69"/>
      <c r="F8" s="69"/>
      <c r="G8" s="77">
        <v>0.45222337396379625</v>
      </c>
      <c r="H8" s="69"/>
      <c r="I8" s="69"/>
      <c r="J8" s="69"/>
      <c r="K8" s="77">
        <v>0.59751357033203067</v>
      </c>
      <c r="L8" s="77">
        <v>0.83360285010881752</v>
      </c>
      <c r="M8" s="77">
        <v>0.73999820215727274</v>
      </c>
      <c r="N8" s="77">
        <v>0.77366907411219521</v>
      </c>
      <c r="O8" s="71"/>
      <c r="P8" s="71"/>
      <c r="Q8" s="69"/>
      <c r="R8" s="69"/>
      <c r="S8" s="77">
        <v>0.77366907411219521</v>
      </c>
      <c r="T8" s="77">
        <v>0.61771173454645456</v>
      </c>
      <c r="U8" s="69"/>
      <c r="V8" s="69"/>
      <c r="W8" s="69"/>
      <c r="X8" s="77">
        <v>0.66280779276905899</v>
      </c>
      <c r="Y8" s="69"/>
      <c r="Z8" s="69"/>
      <c r="AA8" s="69"/>
      <c r="AB8" s="77">
        <v>0.82530405742263746</v>
      </c>
      <c r="AC8" s="77">
        <v>0.94</v>
      </c>
      <c r="AD8" s="77">
        <v>0.83725626106625239</v>
      </c>
      <c r="AE8" s="77">
        <v>0.54866583939175995</v>
      </c>
    </row>
    <row r="9" spans="1:31" x14ac:dyDescent="0.2">
      <c r="A9" s="42">
        <v>1952</v>
      </c>
      <c r="B9" s="77">
        <v>0.70298246992291769</v>
      </c>
      <c r="C9" s="77">
        <v>0.47256062719390235</v>
      </c>
      <c r="D9" s="69"/>
      <c r="E9" s="69"/>
      <c r="F9" s="69"/>
      <c r="G9" s="77">
        <v>0.40649035892943058</v>
      </c>
      <c r="H9" s="69"/>
      <c r="I9" s="69"/>
      <c r="J9" s="69"/>
      <c r="K9" s="77">
        <v>0.58462243447621653</v>
      </c>
      <c r="L9" s="77">
        <v>0.80827817085388498</v>
      </c>
      <c r="M9" s="77">
        <v>0.71182785408999638</v>
      </c>
      <c r="N9" s="77">
        <v>0.74421693890012075</v>
      </c>
      <c r="O9" s="71"/>
      <c r="P9" s="71"/>
      <c r="Q9" s="69"/>
      <c r="R9" s="69"/>
      <c r="S9" s="77">
        <v>0.74421693890012075</v>
      </c>
      <c r="T9" s="77">
        <v>0.55483341878086101</v>
      </c>
      <c r="U9" s="69"/>
      <c r="V9" s="69"/>
      <c r="W9" s="69"/>
      <c r="X9" s="77">
        <v>0.65972056274763569</v>
      </c>
      <c r="Y9" s="69"/>
      <c r="Z9" s="69"/>
      <c r="AA9" s="69"/>
      <c r="AB9" s="77">
        <v>0.78701433172913915</v>
      </c>
      <c r="AC9" s="77">
        <v>0.94077522393312452</v>
      </c>
      <c r="AD9" s="77">
        <v>0.79841201659288052</v>
      </c>
      <c r="AE9" s="77">
        <v>0.55330718316899596</v>
      </c>
    </row>
    <row r="10" spans="1:31" x14ac:dyDescent="0.2">
      <c r="A10" s="42">
        <v>1953</v>
      </c>
      <c r="B10" s="77">
        <v>0.70141706512141377</v>
      </c>
      <c r="C10" s="77">
        <v>0.4426986584231562</v>
      </c>
      <c r="D10" s="69"/>
      <c r="E10" s="69"/>
      <c r="F10" s="69"/>
      <c r="G10" s="77">
        <v>0.38080349103262778</v>
      </c>
      <c r="H10" s="69"/>
      <c r="I10" s="69"/>
      <c r="J10" s="69"/>
      <c r="K10" s="77">
        <v>0.60174250076115432</v>
      </c>
      <c r="L10" s="77">
        <v>0.76699070390311863</v>
      </c>
      <c r="M10" s="77">
        <v>0.74830348725351103</v>
      </c>
      <c r="N10" s="77">
        <v>0.78235226038469219</v>
      </c>
      <c r="O10" s="71"/>
      <c r="P10" s="71"/>
      <c r="Q10" s="69"/>
      <c r="R10" s="69"/>
      <c r="S10" s="77">
        <v>0.78235226038469219</v>
      </c>
      <c r="T10" s="77">
        <v>0.60079159202334487</v>
      </c>
      <c r="U10" s="69"/>
      <c r="V10" s="69"/>
      <c r="W10" s="69"/>
      <c r="X10" s="77">
        <v>0.66841210459076061</v>
      </c>
      <c r="Y10" s="69"/>
      <c r="Z10" s="69"/>
      <c r="AA10" s="69"/>
      <c r="AB10" s="77">
        <v>0.80138618462115274</v>
      </c>
      <c r="AC10" s="77">
        <v>0.95795494046142693</v>
      </c>
      <c r="AD10" s="77">
        <v>0.81299200527552351</v>
      </c>
      <c r="AE10" s="77">
        <v>0.55798778959120066</v>
      </c>
    </row>
    <row r="11" spans="1:31" x14ac:dyDescent="0.2">
      <c r="A11" s="42">
        <v>1954</v>
      </c>
      <c r="B11" s="77">
        <v>0.69178392735275618</v>
      </c>
      <c r="C11" s="77">
        <v>0.43512242046959315</v>
      </c>
      <c r="D11" s="69"/>
      <c r="E11" s="69"/>
      <c r="F11" s="69"/>
      <c r="G11" s="77">
        <v>0.37428651202960361</v>
      </c>
      <c r="H11" s="69"/>
      <c r="I11" s="69"/>
      <c r="J11" s="69"/>
      <c r="K11" s="77">
        <v>0.60924462305070137</v>
      </c>
      <c r="L11" s="77">
        <v>0.79846957161883358</v>
      </c>
      <c r="M11" s="77">
        <v>0.74225358531651831</v>
      </c>
      <c r="N11" s="77">
        <v>0.77602708011206778</v>
      </c>
      <c r="O11" s="71"/>
      <c r="P11" s="71"/>
      <c r="Q11" s="69"/>
      <c r="R11" s="69"/>
      <c r="S11" s="77">
        <v>0.77602708011206778</v>
      </c>
      <c r="T11" s="77">
        <v>0.62766097476991545</v>
      </c>
      <c r="U11" s="69"/>
      <c r="V11" s="69"/>
      <c r="W11" s="69"/>
      <c r="X11" s="77">
        <v>0.61559826786035776</v>
      </c>
      <c r="Y11" s="69"/>
      <c r="Z11" s="69"/>
      <c r="AA11" s="69"/>
      <c r="AB11" s="77">
        <v>0.79824660893693145</v>
      </c>
      <c r="AC11" s="77">
        <v>0.95420197828742337</v>
      </c>
      <c r="AD11" s="77">
        <v>0.80980696168454136</v>
      </c>
      <c r="AE11" s="77">
        <v>0.56270799079392864</v>
      </c>
    </row>
    <row r="12" spans="1:31" x14ac:dyDescent="0.2">
      <c r="A12" s="42">
        <v>1955</v>
      </c>
      <c r="B12" s="77">
        <v>0.67696889283117723</v>
      </c>
      <c r="C12" s="77">
        <v>0.4431064631324923</v>
      </c>
      <c r="D12" s="69"/>
      <c r="E12" s="69"/>
      <c r="F12" s="69"/>
      <c r="G12" s="77">
        <v>0.38115427921330097</v>
      </c>
      <c r="H12" s="69"/>
      <c r="I12" s="69"/>
      <c r="J12" s="69"/>
      <c r="K12" s="77">
        <v>0.60919852913248818</v>
      </c>
      <c r="L12" s="77">
        <v>0.76681307134935284</v>
      </c>
      <c r="M12" s="77">
        <v>0.68787179625103567</v>
      </c>
      <c r="N12" s="77">
        <v>0.71917084955339572</v>
      </c>
      <c r="O12" s="71"/>
      <c r="P12" s="71"/>
      <c r="Q12" s="69"/>
      <c r="R12" s="69"/>
      <c r="S12" s="77">
        <v>0.71917084955339572</v>
      </c>
      <c r="T12" s="77">
        <v>0.60785213757099632</v>
      </c>
      <c r="U12" s="69"/>
      <c r="V12" s="69"/>
      <c r="W12" s="69"/>
      <c r="X12" s="77">
        <v>0.60648526419896076</v>
      </c>
      <c r="Y12" s="69"/>
      <c r="Z12" s="69"/>
      <c r="AA12" s="69"/>
      <c r="AB12" s="77">
        <v>0.77604120897474382</v>
      </c>
      <c r="AC12" s="77">
        <v>0.92765825566415938</v>
      </c>
      <c r="AD12" s="77">
        <v>0.78727997907660152</v>
      </c>
      <c r="AE12" s="77">
        <v>0.56746812172237804</v>
      </c>
    </row>
    <row r="13" spans="1:31" x14ac:dyDescent="0.2">
      <c r="A13" s="42">
        <v>1956</v>
      </c>
      <c r="B13" s="77">
        <v>0.70979524329425703</v>
      </c>
      <c r="C13" s="77">
        <v>0.44535608779050812</v>
      </c>
      <c r="D13" s="69"/>
      <c r="E13" s="69"/>
      <c r="F13" s="69"/>
      <c r="G13" s="77">
        <v>0.38308937638828872</v>
      </c>
      <c r="H13" s="69"/>
      <c r="I13" s="69"/>
      <c r="J13" s="69"/>
      <c r="K13" s="77">
        <v>0.62214856425412712</v>
      </c>
      <c r="L13" s="77">
        <v>0.75746837350297613</v>
      </c>
      <c r="M13" s="77">
        <v>0.70054876357338658</v>
      </c>
      <c r="N13" s="77">
        <v>0.73242463522779566</v>
      </c>
      <c r="O13" s="71"/>
      <c r="P13" s="71"/>
      <c r="Q13" s="69"/>
      <c r="R13" s="69"/>
      <c r="S13" s="77">
        <v>0.73242463522779566</v>
      </c>
      <c r="T13" s="77">
        <v>0.61230062640908745</v>
      </c>
      <c r="U13" s="69"/>
      <c r="V13" s="69"/>
      <c r="W13" s="69"/>
      <c r="X13" s="77">
        <v>0.58373001180851258</v>
      </c>
      <c r="Y13" s="69"/>
      <c r="Z13" s="69"/>
      <c r="AA13" s="69"/>
      <c r="AB13" s="77">
        <v>0.7933048267926337</v>
      </c>
      <c r="AC13" s="77">
        <v>0.94829470822130368</v>
      </c>
      <c r="AD13" s="77">
        <v>0.80479361175135422</v>
      </c>
      <c r="AE13" s="77">
        <v>0.57226852015515772</v>
      </c>
    </row>
    <row r="14" spans="1:31" x14ac:dyDescent="0.2">
      <c r="A14" s="42">
        <v>1957</v>
      </c>
      <c r="B14" s="77">
        <v>0.7262522228857583</v>
      </c>
      <c r="C14" s="77">
        <v>0.43463154062248982</v>
      </c>
      <c r="D14" s="69"/>
      <c r="E14" s="69"/>
      <c r="F14" s="69"/>
      <c r="G14" s="77">
        <v>0.37386426372164544</v>
      </c>
      <c r="H14" s="69"/>
      <c r="I14" s="69"/>
      <c r="J14" s="69"/>
      <c r="K14" s="77">
        <v>0.6299367539757974</v>
      </c>
      <c r="L14" s="77">
        <v>0.79549336014616401</v>
      </c>
      <c r="M14" s="77">
        <v>0.72498081713270957</v>
      </c>
      <c r="N14" s="77">
        <v>0.75796837871365308</v>
      </c>
      <c r="O14" s="71"/>
      <c r="P14" s="71"/>
      <c r="Q14" s="69"/>
      <c r="R14" s="69"/>
      <c r="S14" s="77">
        <v>0.75796837871365308</v>
      </c>
      <c r="T14" s="77">
        <v>0.6251955747297272</v>
      </c>
      <c r="U14" s="69"/>
      <c r="V14" s="69"/>
      <c r="W14" s="69"/>
      <c r="X14" s="77">
        <v>0.59102016871118346</v>
      </c>
      <c r="Y14" s="69"/>
      <c r="Z14" s="69"/>
      <c r="AA14" s="69"/>
      <c r="AB14" s="77">
        <v>0.80831326165017292</v>
      </c>
      <c r="AC14" s="77">
        <v>0.96623537727235553</v>
      </c>
      <c r="AD14" s="77">
        <v>0.82001940149546637</v>
      </c>
      <c r="AE14" s="77">
        <v>0.57710952672825633</v>
      </c>
    </row>
    <row r="15" spans="1:31" x14ac:dyDescent="0.2">
      <c r="A15" s="42">
        <v>1958</v>
      </c>
      <c r="B15" s="77">
        <v>0.7123219680331957</v>
      </c>
      <c r="C15" s="77">
        <v>0.42837558687164007</v>
      </c>
      <c r="D15" s="69"/>
      <c r="E15" s="69"/>
      <c r="F15" s="69"/>
      <c r="G15" s="77">
        <v>0.36848297560898724</v>
      </c>
      <c r="H15" s="69"/>
      <c r="I15" s="69"/>
      <c r="J15" s="69"/>
      <c r="K15" s="77">
        <v>0.63114605973146765</v>
      </c>
      <c r="L15" s="77">
        <v>0.79258490951366911</v>
      </c>
      <c r="M15" s="77">
        <v>0.74610579383015108</v>
      </c>
      <c r="N15" s="77">
        <v>0.78005456907804227</v>
      </c>
      <c r="O15" s="71"/>
      <c r="P15" s="71"/>
      <c r="Q15" s="69"/>
      <c r="R15" s="69"/>
      <c r="S15" s="77">
        <v>0.78005456907804227</v>
      </c>
      <c r="T15" s="77">
        <v>0.65721210382340434</v>
      </c>
      <c r="U15" s="69"/>
      <c r="V15" s="69"/>
      <c r="W15" s="69"/>
      <c r="X15" s="77">
        <v>0.62456169942265671</v>
      </c>
      <c r="Y15" s="69"/>
      <c r="Z15" s="69"/>
      <c r="AA15" s="69"/>
      <c r="AB15" s="77">
        <v>0.81251321857309833</v>
      </c>
      <c r="AC15" s="77">
        <v>0.97125588993061118</v>
      </c>
      <c r="AD15" s="77">
        <v>0.82428018295934224</v>
      </c>
      <c r="AE15" s="77">
        <v>0.58199148495921382</v>
      </c>
    </row>
    <row r="16" spans="1:31" x14ac:dyDescent="0.2">
      <c r="A16" s="42">
        <v>1959</v>
      </c>
      <c r="B16" s="77">
        <v>0.71727157824731336</v>
      </c>
      <c r="C16" s="77">
        <v>0.39819329737318737</v>
      </c>
      <c r="D16" s="69"/>
      <c r="E16" s="69"/>
      <c r="F16" s="69"/>
      <c r="G16" s="77">
        <v>0.34252057208757863</v>
      </c>
      <c r="H16" s="69"/>
      <c r="I16" s="69"/>
      <c r="J16" s="69"/>
      <c r="K16" s="77">
        <v>0.614267140819444</v>
      </c>
      <c r="L16" s="77">
        <v>0.75426198818471168</v>
      </c>
      <c r="M16" s="77">
        <v>0.74892741424311615</v>
      </c>
      <c r="N16" s="77">
        <v>0.78300457685648128</v>
      </c>
      <c r="O16" s="71"/>
      <c r="P16" s="71"/>
      <c r="Q16" s="69"/>
      <c r="R16" s="69"/>
      <c r="S16" s="77">
        <v>0.78300457685648128</v>
      </c>
      <c r="T16" s="77">
        <v>0.6398081338548699</v>
      </c>
      <c r="U16" s="69"/>
      <c r="V16" s="69"/>
      <c r="W16" s="69"/>
      <c r="X16" s="77">
        <v>0.58437030658406264</v>
      </c>
      <c r="Y16" s="69"/>
      <c r="Z16" s="69"/>
      <c r="AA16" s="69"/>
      <c r="AB16" s="77">
        <v>0.78907614213491162</v>
      </c>
      <c r="AC16" s="77">
        <v>0.94323985522126974</v>
      </c>
      <c r="AD16" s="77">
        <v>0.80050368651239545</v>
      </c>
      <c r="AE16" s="77">
        <v>0.58691474127149723</v>
      </c>
    </row>
    <row r="17" spans="1:31" x14ac:dyDescent="0.2">
      <c r="A17" s="42">
        <v>1960</v>
      </c>
      <c r="B17" s="77">
        <v>0.69395557843182132</v>
      </c>
      <c r="C17" s="77">
        <v>0.40142962120865844</v>
      </c>
      <c r="D17" s="69"/>
      <c r="E17" s="69"/>
      <c r="F17" s="69"/>
      <c r="G17" s="77">
        <v>0.34530441475619938</v>
      </c>
      <c r="H17" s="69"/>
      <c r="I17" s="69"/>
      <c r="J17" s="69"/>
      <c r="K17" s="77">
        <v>0.60955162431316112</v>
      </c>
      <c r="L17" s="77">
        <v>0.73534529711789043</v>
      </c>
      <c r="M17" s="77">
        <v>0.80376558050814739</v>
      </c>
      <c r="N17" s="77">
        <v>0.84033795036548931</v>
      </c>
      <c r="O17" s="71"/>
      <c r="P17" s="71"/>
      <c r="Q17" s="69"/>
      <c r="R17" s="69"/>
      <c r="S17" s="77">
        <v>0.84033795036548931</v>
      </c>
      <c r="T17" s="77">
        <v>0.66345028614007751</v>
      </c>
      <c r="U17" s="69"/>
      <c r="V17" s="69"/>
      <c r="W17" s="69"/>
      <c r="X17" s="77">
        <v>0.59079599687654594</v>
      </c>
      <c r="Y17" s="69"/>
      <c r="Z17" s="69"/>
      <c r="AA17" s="69"/>
      <c r="AB17" s="77">
        <v>0.75380242187499513</v>
      </c>
      <c r="AC17" s="77">
        <v>0.90107462297757235</v>
      </c>
      <c r="AD17" s="77">
        <v>0.76471912581249479</v>
      </c>
      <c r="AE17" s="77">
        <v>0.59187964501908319</v>
      </c>
    </row>
    <row r="18" spans="1:31" x14ac:dyDescent="0.2">
      <c r="A18" s="42">
        <v>1961</v>
      </c>
      <c r="B18" s="77">
        <v>0.76650391373015825</v>
      </c>
      <c r="C18" s="77">
        <v>0.44877516603820672</v>
      </c>
      <c r="D18" s="69"/>
      <c r="E18" s="69"/>
      <c r="F18" s="69"/>
      <c r="G18" s="77">
        <v>0.38603042196876308</v>
      </c>
      <c r="H18" s="69"/>
      <c r="I18" s="69"/>
      <c r="J18" s="69"/>
      <c r="K18" s="77">
        <v>0.62750998541234471</v>
      </c>
      <c r="L18" s="77">
        <v>0.71433488595859762</v>
      </c>
      <c r="M18" s="77">
        <v>0.70329433818107534</v>
      </c>
      <c r="N18" s="77">
        <v>0.73529513701880567</v>
      </c>
      <c r="O18" s="71"/>
      <c r="P18" s="71"/>
      <c r="Q18" s="69"/>
      <c r="R18" s="69"/>
      <c r="S18" s="77">
        <v>0.73529513701880567</v>
      </c>
      <c r="T18" s="77">
        <v>0.68740065807167594</v>
      </c>
      <c r="U18" s="69"/>
      <c r="V18" s="69"/>
      <c r="W18" s="69"/>
      <c r="X18" s="77">
        <v>0.60598750841945148</v>
      </c>
      <c r="Y18" s="69"/>
      <c r="Z18" s="69"/>
      <c r="AA18" s="69"/>
      <c r="AB18" s="77">
        <v>0.75142763337044305</v>
      </c>
      <c r="AC18" s="77">
        <v>0.89823586630302077</v>
      </c>
      <c r="AD18" s="77">
        <v>0.7623099451883818</v>
      </c>
      <c r="AE18" s="77">
        <v>0.59688654851124767</v>
      </c>
    </row>
    <row r="19" spans="1:31" x14ac:dyDescent="0.2">
      <c r="A19" s="42">
        <v>1962</v>
      </c>
      <c r="B19" s="77">
        <v>0.73284572976059081</v>
      </c>
      <c r="C19" s="77">
        <v>0.45380819749799156</v>
      </c>
      <c r="D19" s="69"/>
      <c r="E19" s="69"/>
      <c r="F19" s="69"/>
      <c r="G19" s="77">
        <v>0.39035976861099109</v>
      </c>
      <c r="H19" s="69"/>
      <c r="I19" s="69"/>
      <c r="J19" s="69"/>
      <c r="K19" s="77">
        <v>0.65057029031778557</v>
      </c>
      <c r="L19" s="77">
        <v>0.72278372669097568</v>
      </c>
      <c r="M19" s="77">
        <v>0.71947135268354256</v>
      </c>
      <c r="N19" s="77">
        <v>0.75220822653110075</v>
      </c>
      <c r="O19" s="71"/>
      <c r="P19" s="71"/>
      <c r="Q19" s="69"/>
      <c r="R19" s="69"/>
      <c r="S19" s="77">
        <v>0.75220822653110075</v>
      </c>
      <c r="T19" s="77">
        <v>0.65027990035975813</v>
      </c>
      <c r="U19" s="69"/>
      <c r="V19" s="69"/>
      <c r="W19" s="69"/>
      <c r="X19" s="77">
        <v>0.59347176728477347</v>
      </c>
      <c r="Y19" s="69"/>
      <c r="Z19" s="69"/>
      <c r="AA19" s="69"/>
      <c r="AB19" s="77">
        <v>0.7526891223297506</v>
      </c>
      <c r="AC19" s="77">
        <v>0.8997438154093278</v>
      </c>
      <c r="AD19" s="77">
        <v>0.76358970326050934</v>
      </c>
      <c r="AE19" s="77">
        <v>0.60193580703756611</v>
      </c>
    </row>
    <row r="20" spans="1:31" x14ac:dyDescent="0.2">
      <c r="A20" s="42">
        <v>1963</v>
      </c>
      <c r="B20" s="77">
        <v>0.71317717765768984</v>
      </c>
      <c r="C20" s="77">
        <v>0.44050450569580007</v>
      </c>
      <c r="D20" s="69"/>
      <c r="E20" s="69"/>
      <c r="F20" s="69"/>
      <c r="G20" s="77">
        <v>0.37891611007373338</v>
      </c>
      <c r="H20" s="69"/>
      <c r="I20" s="69"/>
      <c r="J20" s="69"/>
      <c r="K20" s="77">
        <v>0.66804736444809842</v>
      </c>
      <c r="L20" s="77">
        <v>0.75742369255689379</v>
      </c>
      <c r="M20" s="77">
        <v>0.71287156484604175</v>
      </c>
      <c r="N20" s="77">
        <v>0.74530813984076716</v>
      </c>
      <c r="O20" s="71"/>
      <c r="P20" s="71"/>
      <c r="Q20" s="69"/>
      <c r="R20" s="69"/>
      <c r="S20" s="77">
        <v>0.74530813984076716</v>
      </c>
      <c r="T20" s="77">
        <v>0.67033351204454283</v>
      </c>
      <c r="U20" s="69"/>
      <c r="V20" s="69"/>
      <c r="W20" s="69"/>
      <c r="X20" s="77">
        <v>0.5940938444481072</v>
      </c>
      <c r="Y20" s="69"/>
      <c r="Z20" s="69"/>
      <c r="AA20" s="69"/>
      <c r="AB20" s="77">
        <v>0.76145041924106605</v>
      </c>
      <c r="AC20" s="77">
        <v>0.91021682807426629</v>
      </c>
      <c r="AD20" s="77">
        <v>0.7724778828690857</v>
      </c>
      <c r="AE20" s="77">
        <v>0.60702777889312476</v>
      </c>
    </row>
    <row r="21" spans="1:31" x14ac:dyDescent="0.2">
      <c r="A21" s="42">
        <v>1964</v>
      </c>
      <c r="B21" s="77">
        <v>0.71846744778728622</v>
      </c>
      <c r="C21" s="77">
        <v>0.42956071000579171</v>
      </c>
      <c r="D21" s="69"/>
      <c r="E21" s="69"/>
      <c r="F21" s="69"/>
      <c r="G21" s="77">
        <v>0.36950240274797153</v>
      </c>
      <c r="H21" s="69"/>
      <c r="I21" s="69"/>
      <c r="J21" s="69"/>
      <c r="K21" s="77">
        <v>0.65248952439146535</v>
      </c>
      <c r="L21" s="77">
        <v>0.71849137660188811</v>
      </c>
      <c r="M21" s="77">
        <v>0.69440048693746714</v>
      </c>
      <c r="N21" s="77">
        <v>0.72599660408065192</v>
      </c>
      <c r="O21" s="71"/>
      <c r="P21" s="71"/>
      <c r="Q21" s="69"/>
      <c r="R21" s="69"/>
      <c r="S21" s="77">
        <v>0.72599660408065192</v>
      </c>
      <c r="T21" s="77">
        <v>0.65667915027395618</v>
      </c>
      <c r="U21" s="69"/>
      <c r="V21" s="69"/>
      <c r="W21" s="69"/>
      <c r="X21" s="77">
        <v>0.57840579539183679</v>
      </c>
      <c r="Y21" s="69"/>
      <c r="Z21" s="69"/>
      <c r="AA21" s="69"/>
      <c r="AB21" s="77">
        <v>0.72765595994069343</v>
      </c>
      <c r="AC21" s="77">
        <v>0.86981986357915353</v>
      </c>
      <c r="AD21" s="77">
        <v>0.73819400605531171</v>
      </c>
      <c r="AE21" s="77">
        <v>0.61216282540394507</v>
      </c>
    </row>
    <row r="22" spans="1:31" x14ac:dyDescent="0.2">
      <c r="A22" s="42">
        <v>1965</v>
      </c>
      <c r="B22" s="77">
        <v>0.71764323046424949</v>
      </c>
      <c r="C22" s="77">
        <v>0.44922478743594402</v>
      </c>
      <c r="D22" s="69"/>
      <c r="E22" s="69"/>
      <c r="F22" s="69"/>
      <c r="G22" s="77">
        <v>0.38641718030797106</v>
      </c>
      <c r="H22" s="69"/>
      <c r="I22" s="69"/>
      <c r="J22" s="69"/>
      <c r="K22" s="77">
        <v>0.66623914558078601</v>
      </c>
      <c r="L22" s="77">
        <v>0.7302349837131874</v>
      </c>
      <c r="M22" s="77">
        <v>0.71586589707059256</v>
      </c>
      <c r="N22" s="77">
        <v>0.74843871804082096</v>
      </c>
      <c r="O22" s="71"/>
      <c r="P22" s="71"/>
      <c r="Q22" s="69"/>
      <c r="R22" s="69"/>
      <c r="S22" s="77">
        <v>0.74843871804082096</v>
      </c>
      <c r="T22" s="77">
        <v>0.67273126598763766</v>
      </c>
      <c r="U22" s="69"/>
      <c r="V22" s="69"/>
      <c r="W22" s="69"/>
      <c r="X22" s="77">
        <v>0.57544501225825273</v>
      </c>
      <c r="Y22" s="69"/>
      <c r="Z22" s="69"/>
      <c r="AA22" s="69"/>
      <c r="AB22" s="77">
        <v>0.72426433536354018</v>
      </c>
      <c r="AC22" s="77">
        <v>0.86576560911080358</v>
      </c>
      <c r="AD22" s="77">
        <v>0.73475326335343316</v>
      </c>
      <c r="AE22" s="77">
        <v>0.61734131095262357</v>
      </c>
    </row>
    <row r="23" spans="1:31" x14ac:dyDescent="0.2">
      <c r="A23" s="42">
        <v>1966</v>
      </c>
      <c r="B23" s="77">
        <v>0.72100637438587856</v>
      </c>
      <c r="C23" s="77">
        <v>0.44273302362336797</v>
      </c>
      <c r="D23" s="69"/>
      <c r="E23" s="69"/>
      <c r="F23" s="69"/>
      <c r="G23" s="77">
        <v>0.38083305152024549</v>
      </c>
      <c r="H23" s="69"/>
      <c r="I23" s="69"/>
      <c r="J23" s="69"/>
      <c r="K23" s="77">
        <v>0.67185079399281844</v>
      </c>
      <c r="L23" s="77">
        <v>0.74179048379743284</v>
      </c>
      <c r="M23" s="77">
        <v>0.69395932535085292</v>
      </c>
      <c r="N23" s="77">
        <v>0.72553536907324967</v>
      </c>
      <c r="O23" s="71"/>
      <c r="P23" s="71"/>
      <c r="Q23" s="69"/>
      <c r="R23" s="69"/>
      <c r="S23" s="77">
        <v>0.72553536907324967</v>
      </c>
      <c r="T23" s="77">
        <v>0.67395173868851455</v>
      </c>
      <c r="U23" s="69"/>
      <c r="V23" s="69"/>
      <c r="W23" s="69"/>
      <c r="X23" s="77">
        <v>0.54889250580179638</v>
      </c>
      <c r="Y23" s="69"/>
      <c r="Z23" s="69"/>
      <c r="AA23" s="69"/>
      <c r="AB23" s="77">
        <v>0.73145732021724097</v>
      </c>
      <c r="AC23" s="77">
        <v>0.87436390480082005</v>
      </c>
      <c r="AD23" s="77">
        <v>0.7420504183235942</v>
      </c>
      <c r="AE23" s="77">
        <v>0.62256360300418823</v>
      </c>
    </row>
    <row r="24" spans="1:31" x14ac:dyDescent="0.2">
      <c r="A24" s="42">
        <v>1967</v>
      </c>
      <c r="B24" s="77">
        <v>0.71387492939621977</v>
      </c>
      <c r="C24" s="77">
        <v>0.43324491424614847</v>
      </c>
      <c r="D24" s="69"/>
      <c r="E24" s="69"/>
      <c r="F24" s="69"/>
      <c r="G24" s="77">
        <v>0.37267150617693207</v>
      </c>
      <c r="H24" s="69"/>
      <c r="I24" s="69"/>
      <c r="J24" s="69"/>
      <c r="K24" s="77">
        <v>0.63352025433120318</v>
      </c>
      <c r="L24" s="77">
        <v>0.76449757564706433</v>
      </c>
      <c r="M24" s="77">
        <v>0.69850844577564508</v>
      </c>
      <c r="N24" s="77">
        <v>0.73029148034056568</v>
      </c>
      <c r="O24" s="71"/>
      <c r="P24" s="71"/>
      <c r="Q24" s="69"/>
      <c r="R24" s="69"/>
      <c r="S24" s="77">
        <v>0.73029148034056568</v>
      </c>
      <c r="T24" s="77">
        <v>0.67929479213136057</v>
      </c>
      <c r="U24" s="69"/>
      <c r="V24" s="69"/>
      <c r="W24" s="69"/>
      <c r="X24" s="77">
        <v>0.546793218031152</v>
      </c>
      <c r="Y24" s="69"/>
      <c r="Z24" s="69"/>
      <c r="AA24" s="69"/>
      <c r="AB24" s="77">
        <v>0.72527816669081013</v>
      </c>
      <c r="AC24" s="77">
        <v>0.86697751511491306</v>
      </c>
      <c r="AD24" s="77">
        <v>0.73578177717059867</v>
      </c>
      <c r="AE24" s="77">
        <v>0.62783007213217401</v>
      </c>
    </row>
    <row r="25" spans="1:31" x14ac:dyDescent="0.2">
      <c r="A25" s="42">
        <v>1968</v>
      </c>
      <c r="B25" s="77">
        <v>0.63608809807870115</v>
      </c>
      <c r="C25" s="77">
        <v>0.3827529395315003</v>
      </c>
      <c r="D25" s="69"/>
      <c r="E25" s="69"/>
      <c r="F25" s="69"/>
      <c r="G25" s="77">
        <v>0.32923898187483569</v>
      </c>
      <c r="H25" s="69"/>
      <c r="I25" s="69"/>
      <c r="J25" s="69"/>
      <c r="K25" s="77">
        <v>0.61671038146905488</v>
      </c>
      <c r="L25" s="77">
        <v>0.78907156370625486</v>
      </c>
      <c r="M25" s="77">
        <v>0.66031085024836111</v>
      </c>
      <c r="N25" s="77">
        <v>0.69035584498529878</v>
      </c>
      <c r="O25" s="71"/>
      <c r="P25" s="71"/>
      <c r="Q25" s="69"/>
      <c r="R25" s="69"/>
      <c r="S25" s="77">
        <v>0.69035584498529878</v>
      </c>
      <c r="T25" s="77">
        <v>0.73323555054538347</v>
      </c>
      <c r="U25" s="69"/>
      <c r="V25" s="69"/>
      <c r="W25" s="69"/>
      <c r="X25" s="77">
        <v>0.55320515536361736</v>
      </c>
      <c r="Y25" s="69"/>
      <c r="Z25" s="69"/>
      <c r="AA25" s="69"/>
      <c r="AB25" s="77">
        <v>0.70123766999467929</v>
      </c>
      <c r="AC25" s="77">
        <v>0.83824016847336558</v>
      </c>
      <c r="AD25" s="77">
        <v>0.71139312162365198</v>
      </c>
      <c r="AE25" s="77">
        <v>0.63314109204491842</v>
      </c>
    </row>
    <row r="26" spans="1:31" x14ac:dyDescent="0.2">
      <c r="A26" s="42">
        <v>1969</v>
      </c>
      <c r="B26" s="77">
        <v>0.60933378989729647</v>
      </c>
      <c r="C26" s="77">
        <v>0.38336027082668561</v>
      </c>
      <c r="D26" s="69"/>
      <c r="E26" s="69"/>
      <c r="F26" s="69"/>
      <c r="G26" s="77">
        <v>0.32976140016777494</v>
      </c>
      <c r="H26" s="69"/>
      <c r="I26" s="69"/>
      <c r="J26" s="69"/>
      <c r="K26" s="77">
        <v>0.62605723126357937</v>
      </c>
      <c r="L26" s="77">
        <v>0.76635108104016025</v>
      </c>
      <c r="M26" s="77">
        <v>0.63895431701504735</v>
      </c>
      <c r="N26" s="77">
        <v>0.66802756196421031</v>
      </c>
      <c r="O26" s="71"/>
      <c r="P26" s="71"/>
      <c r="Q26" s="69"/>
      <c r="R26" s="69"/>
      <c r="S26" s="77">
        <v>0.66802756196421031</v>
      </c>
      <c r="T26" s="77">
        <v>0.7133774195927497</v>
      </c>
      <c r="U26" s="69"/>
      <c r="V26" s="69"/>
      <c r="W26" s="69"/>
      <c r="X26" s="77">
        <v>0.49907147309077565</v>
      </c>
      <c r="Y26" s="69"/>
      <c r="Z26" s="69"/>
      <c r="AA26" s="69"/>
      <c r="AB26" s="77">
        <v>0.68812898035569747</v>
      </c>
      <c r="AC26" s="77">
        <v>0.82257040245590596</v>
      </c>
      <c r="AD26" s="77">
        <v>0.69809458955428716</v>
      </c>
      <c r="AE26" s="77">
        <v>0.63849703961208015</v>
      </c>
    </row>
    <row r="27" spans="1:31" x14ac:dyDescent="0.2">
      <c r="A27" s="42">
        <v>1970</v>
      </c>
      <c r="B27" s="77">
        <v>0.70199999999999996</v>
      </c>
      <c r="C27" s="77">
        <v>0.398750650702759</v>
      </c>
      <c r="D27" s="77"/>
      <c r="E27" s="77">
        <v>0.76885644768856443</v>
      </c>
      <c r="F27" s="77">
        <v>0.12192902638762511</v>
      </c>
      <c r="G27" s="77">
        <v>0.34280172413793103</v>
      </c>
      <c r="H27" s="77">
        <v>0.34943073809864483</v>
      </c>
      <c r="I27" s="77">
        <v>0.32380952380952382</v>
      </c>
      <c r="J27" s="77">
        <v>0.3</v>
      </c>
      <c r="K27" s="77">
        <v>0.65622863056645164</v>
      </c>
      <c r="L27" s="77">
        <v>0.69696372897537007</v>
      </c>
      <c r="M27" s="77">
        <v>0.69251019484819343</v>
      </c>
      <c r="N27" s="77">
        <v>0.72402030126498751</v>
      </c>
      <c r="O27" s="77"/>
      <c r="P27" s="77">
        <v>0.61177718832891248</v>
      </c>
      <c r="Q27" s="77"/>
      <c r="R27" s="77"/>
      <c r="S27" s="77">
        <v>0.67348678601875533</v>
      </c>
      <c r="T27" s="77">
        <v>0.69070895720851555</v>
      </c>
      <c r="U27" s="77">
        <v>0.62301835669183414</v>
      </c>
      <c r="V27" s="77">
        <v>0.70469917983777264</v>
      </c>
      <c r="W27" s="77">
        <v>0.77885608094156511</v>
      </c>
      <c r="X27" s="77">
        <v>0.52200000000000002</v>
      </c>
      <c r="Y27" s="77">
        <v>0.47822238163558106</v>
      </c>
      <c r="Z27" s="77">
        <v>0.85054945054945053</v>
      </c>
      <c r="AA27" s="77">
        <v>0.54408196430931188</v>
      </c>
      <c r="AB27" s="77">
        <v>0.69395008845393491</v>
      </c>
      <c r="AC27" s="77">
        <v>0.8295287945129175</v>
      </c>
      <c r="AD27" s="77">
        <v>0.70399999999999996</v>
      </c>
      <c r="AE27" s="77">
        <v>0.64389829489138162</v>
      </c>
    </row>
    <row r="28" spans="1:31" x14ac:dyDescent="0.2">
      <c r="A28" s="42">
        <v>1971</v>
      </c>
      <c r="B28" s="77">
        <v>0.69068113194731739</v>
      </c>
      <c r="C28" s="77">
        <v>0.40354236476783151</v>
      </c>
      <c r="D28" s="77"/>
      <c r="E28" s="77">
        <v>0.82535885167464118</v>
      </c>
      <c r="F28" s="77">
        <v>0.12210694333599362</v>
      </c>
      <c r="G28" s="77">
        <v>0.3733930319972204</v>
      </c>
      <c r="H28" s="77">
        <v>0.37973244699209191</v>
      </c>
      <c r="I28" s="77">
        <v>0.4</v>
      </c>
      <c r="J28" s="77">
        <v>0.30379746835443039</v>
      </c>
      <c r="K28" s="77">
        <v>0.66943485210204445</v>
      </c>
      <c r="L28" s="77">
        <v>0.70117587885480726</v>
      </c>
      <c r="M28" s="77">
        <v>0.72916845337129721</v>
      </c>
      <c r="N28" s="77">
        <v>0.73656900811860215</v>
      </c>
      <c r="O28" s="77"/>
      <c r="P28" s="77">
        <v>0.6163030197242102</v>
      </c>
      <c r="Q28" s="77"/>
      <c r="R28" s="77"/>
      <c r="S28" s="77">
        <v>0.71711026615969586</v>
      </c>
      <c r="T28" s="77">
        <v>0.6769937662278056</v>
      </c>
      <c r="U28" s="77">
        <v>0.60304548483654696</v>
      </c>
      <c r="V28" s="77">
        <v>0.6974090880979622</v>
      </c>
      <c r="W28" s="77">
        <v>0.76518283488313643</v>
      </c>
      <c r="X28" s="77">
        <v>0.5116121967792423</v>
      </c>
      <c r="Y28" s="77">
        <v>0.49379303639450944</v>
      </c>
      <c r="Z28" s="77">
        <v>0.74275979557069849</v>
      </c>
      <c r="AA28" s="77">
        <v>0.52243339408140244</v>
      </c>
      <c r="AB28" s="77">
        <v>0.68394317636888668</v>
      </c>
      <c r="AC28" s="77">
        <v>0.83594716027596572</v>
      </c>
      <c r="AD28" s="77">
        <v>0.71037468775701584</v>
      </c>
      <c r="AE28" s="77">
        <v>0.65002702985906946</v>
      </c>
    </row>
    <row r="29" spans="1:31" x14ac:dyDescent="0.2">
      <c r="A29" s="42">
        <v>1972</v>
      </c>
      <c r="B29" s="77">
        <v>0.64561411213585118</v>
      </c>
      <c r="C29" s="77">
        <v>0.3953817153628652</v>
      </c>
      <c r="D29" s="77"/>
      <c r="E29" s="77">
        <v>0.87146529562982</v>
      </c>
      <c r="F29" s="77">
        <v>0.11979166666666667</v>
      </c>
      <c r="G29" s="77">
        <v>0.36460194999380674</v>
      </c>
      <c r="H29" s="77">
        <v>0.36501943779904311</v>
      </c>
      <c r="I29" s="77">
        <v>0.4</v>
      </c>
      <c r="J29" s="77">
        <v>0.33720930232558138</v>
      </c>
      <c r="K29" s="77">
        <v>0.67507264103628495</v>
      </c>
      <c r="L29" s="77">
        <v>0.73873443404382322</v>
      </c>
      <c r="M29" s="77">
        <v>0.72105554402496574</v>
      </c>
      <c r="N29" s="77">
        <v>0.75163863641270323</v>
      </c>
      <c r="O29" s="77"/>
      <c r="P29" s="77">
        <v>0.63882063882063878</v>
      </c>
      <c r="Q29" s="77"/>
      <c r="R29" s="77"/>
      <c r="S29" s="77">
        <v>0.65675340768277568</v>
      </c>
      <c r="T29" s="77">
        <v>0.68713686929395557</v>
      </c>
      <c r="U29" s="77">
        <v>0.62752447305758885</v>
      </c>
      <c r="V29" s="77">
        <v>0.69609844668907328</v>
      </c>
      <c r="W29" s="77">
        <v>0.73427300175717414</v>
      </c>
      <c r="X29" s="77">
        <v>0.49734762436073587</v>
      </c>
      <c r="Y29" s="77">
        <v>0.47885000842964986</v>
      </c>
      <c r="Z29" s="77">
        <v>0.69156293222683263</v>
      </c>
      <c r="AA29" s="77">
        <v>0.51339044704591708</v>
      </c>
      <c r="AB29" s="77">
        <v>0.68059929858564083</v>
      </c>
      <c r="AC29" s="77">
        <v>0.83516300027107859</v>
      </c>
      <c r="AD29" s="77">
        <v>0.71203553973749301</v>
      </c>
      <c r="AE29" s="77">
        <v>0.65305288570984332</v>
      </c>
    </row>
    <row r="30" spans="1:31" x14ac:dyDescent="0.2">
      <c r="A30" s="42">
        <v>1973</v>
      </c>
      <c r="B30" s="77">
        <v>0.6254219953858573</v>
      </c>
      <c r="C30" s="77">
        <v>0.32269893656032272</v>
      </c>
      <c r="D30" s="77"/>
      <c r="E30" s="77">
        <v>0.84341637010676151</v>
      </c>
      <c r="F30" s="77">
        <v>8.9702760084925684E-2</v>
      </c>
      <c r="G30" s="77">
        <v>0.37125835568530968</v>
      </c>
      <c r="H30" s="77">
        <v>0.3676269739650021</v>
      </c>
      <c r="I30" s="77">
        <v>0.43697478991596639</v>
      </c>
      <c r="J30" s="77">
        <v>0.36363636363636365</v>
      </c>
      <c r="K30" s="77">
        <v>0.68653820821264022</v>
      </c>
      <c r="L30" s="77">
        <v>0.76505057347333727</v>
      </c>
      <c r="M30" s="77">
        <v>0.73489927097946317</v>
      </c>
      <c r="N30" s="77">
        <v>0.75501327009752339</v>
      </c>
      <c r="O30" s="77"/>
      <c r="P30" s="77">
        <v>0.61396553754366689</v>
      </c>
      <c r="Q30" s="77"/>
      <c r="R30" s="77"/>
      <c r="S30" s="77">
        <v>0.65695792880258896</v>
      </c>
      <c r="T30" s="77">
        <v>0.72317401905658385</v>
      </c>
      <c r="U30" s="77">
        <v>0.65581195538901582</v>
      </c>
      <c r="V30" s="77">
        <v>0.74375658173455184</v>
      </c>
      <c r="W30" s="77">
        <v>0.74705547365227709</v>
      </c>
      <c r="X30" s="77">
        <v>0.50239665338581674</v>
      </c>
      <c r="Y30" s="77">
        <v>0.49450253134059735</v>
      </c>
      <c r="Z30" s="77">
        <v>0.68072289156626509</v>
      </c>
      <c r="AA30" s="77">
        <v>0.51198857921546992</v>
      </c>
      <c r="AB30" s="77">
        <v>0.68483456989727898</v>
      </c>
      <c r="AC30" s="77">
        <v>0.84600847586136685</v>
      </c>
      <c r="AD30" s="77">
        <v>0.72104350792420524</v>
      </c>
      <c r="AE30" s="77">
        <v>0.66170432889300268</v>
      </c>
    </row>
    <row r="31" spans="1:31" x14ac:dyDescent="0.2">
      <c r="A31" s="42">
        <v>1974</v>
      </c>
      <c r="B31" s="77">
        <v>0.68420291949703715</v>
      </c>
      <c r="C31" s="77">
        <v>0.34908700322234154</v>
      </c>
      <c r="D31" s="77"/>
      <c r="E31" s="77">
        <v>0.78752436647173485</v>
      </c>
      <c r="F31" s="77">
        <v>9.4510469722693835E-2</v>
      </c>
      <c r="G31" s="77">
        <v>0.38317368262489043</v>
      </c>
      <c r="H31" s="77">
        <v>0.37744124931465411</v>
      </c>
      <c r="I31" s="77">
        <v>0.47933884297520662</v>
      </c>
      <c r="J31" s="77">
        <v>0.38118811881188119</v>
      </c>
      <c r="K31" s="77">
        <v>0.69690910947344753</v>
      </c>
      <c r="L31" s="77">
        <v>0.78550609863162635</v>
      </c>
      <c r="M31" s="77">
        <v>0.73534389883492979</v>
      </c>
      <c r="N31" s="77">
        <v>0.75530260810704208</v>
      </c>
      <c r="O31" s="77"/>
      <c r="P31" s="77">
        <v>0.49304631354804368</v>
      </c>
      <c r="Q31" s="77"/>
      <c r="R31" s="77"/>
      <c r="S31" s="77">
        <v>0.64363464268812121</v>
      </c>
      <c r="T31" s="77">
        <v>0.76634339554262887</v>
      </c>
      <c r="U31" s="77">
        <v>0.71957978004111522</v>
      </c>
      <c r="V31" s="77">
        <v>0.76590528562409277</v>
      </c>
      <c r="W31" s="77">
        <v>0.77134749544648951</v>
      </c>
      <c r="X31" s="77">
        <v>0.49359877407164482</v>
      </c>
      <c r="Y31" s="77">
        <v>0.46974225408897413</v>
      </c>
      <c r="Z31" s="77">
        <v>0.65925176946410513</v>
      </c>
      <c r="AA31" s="77">
        <v>0.52022049285054495</v>
      </c>
      <c r="AB31" s="77">
        <v>0.69132956130367584</v>
      </c>
      <c r="AC31" s="77">
        <v>0.8541281632135026</v>
      </c>
      <c r="AD31" s="77">
        <v>0.73506380128811299</v>
      </c>
      <c r="AE31" s="77">
        <v>0.67506675207370903</v>
      </c>
    </row>
    <row r="32" spans="1:31" x14ac:dyDescent="0.2">
      <c r="A32" s="42">
        <v>1975</v>
      </c>
      <c r="B32" s="77">
        <v>0.62892117768251754</v>
      </c>
      <c r="C32" s="77">
        <v>0.37990021382751249</v>
      </c>
      <c r="D32" s="77"/>
      <c r="E32" s="77">
        <v>0.84952380952380957</v>
      </c>
      <c r="F32" s="77">
        <v>9.9088838268792709E-2</v>
      </c>
      <c r="G32" s="77">
        <v>0.35650609052042481</v>
      </c>
      <c r="H32" s="77">
        <v>0.34694937256598873</v>
      </c>
      <c r="I32" s="77">
        <v>0.52066115702479343</v>
      </c>
      <c r="J32" s="77">
        <v>0.36546184738955823</v>
      </c>
      <c r="K32" s="77">
        <v>0.70583029064511849</v>
      </c>
      <c r="L32" s="77">
        <v>0.81218664247206662</v>
      </c>
      <c r="M32" s="77">
        <v>0.73831185161234414</v>
      </c>
      <c r="N32" s="77">
        <v>0.77350073944405884</v>
      </c>
      <c r="O32" s="77"/>
      <c r="P32" s="77">
        <v>0.49759720401922242</v>
      </c>
      <c r="Q32" s="77"/>
      <c r="R32" s="77"/>
      <c r="S32" s="77">
        <v>0.58589211618257264</v>
      </c>
      <c r="T32" s="77">
        <v>0.76475379466590543</v>
      </c>
      <c r="U32" s="77">
        <v>0.73851654909198683</v>
      </c>
      <c r="V32" s="77">
        <v>0.75091307794314832</v>
      </c>
      <c r="W32" s="77">
        <v>0.74158171012103602</v>
      </c>
      <c r="X32" s="77">
        <v>0.5010865283423428</v>
      </c>
      <c r="Y32" s="77">
        <v>0.47060866928274969</v>
      </c>
      <c r="Z32" s="77">
        <v>0.65659340659340659</v>
      </c>
      <c r="AA32" s="77">
        <v>0.53422189991144353</v>
      </c>
      <c r="AB32" s="77">
        <v>0.70243641655124289</v>
      </c>
      <c r="AC32" s="77">
        <v>0.84651362976363898</v>
      </c>
      <c r="AD32" s="77">
        <v>0.73748097733501261</v>
      </c>
      <c r="AE32" s="77">
        <v>0.67822625003179238</v>
      </c>
    </row>
    <row r="33" spans="1:31" x14ac:dyDescent="0.2">
      <c r="A33" s="42">
        <v>1976</v>
      </c>
      <c r="B33" s="77">
        <v>0.58973508888257409</v>
      </c>
      <c r="C33" s="77">
        <v>0.3647925033467202</v>
      </c>
      <c r="D33" s="77"/>
      <c r="E33" s="77">
        <v>0.80330722367275897</v>
      </c>
      <c r="F33" s="77">
        <v>9.0810222947253938E-2</v>
      </c>
      <c r="G33" s="77">
        <v>0.34263199928542526</v>
      </c>
      <c r="H33" s="77">
        <v>0.33479800873596405</v>
      </c>
      <c r="I33" s="77">
        <v>0.46451612903225808</v>
      </c>
      <c r="J33" s="77">
        <v>0.34693877551020408</v>
      </c>
      <c r="K33" s="77">
        <v>0.69443518104860591</v>
      </c>
      <c r="L33" s="77">
        <v>0.79655795402807739</v>
      </c>
      <c r="M33" s="77">
        <v>0.70946562728545559</v>
      </c>
      <c r="N33" s="77">
        <v>0.75316595248938478</v>
      </c>
      <c r="O33" s="77"/>
      <c r="P33" s="77">
        <v>0.50197710718002075</v>
      </c>
      <c r="Q33" s="77"/>
      <c r="R33" s="77"/>
      <c r="S33" s="77">
        <v>0.567987567987568</v>
      </c>
      <c r="T33" s="77">
        <v>0.75721941095740786</v>
      </c>
      <c r="U33" s="77">
        <v>0.73228140479768467</v>
      </c>
      <c r="V33" s="77">
        <v>0.73921779618999761</v>
      </c>
      <c r="W33" s="77">
        <v>0.76723163841807906</v>
      </c>
      <c r="X33" s="77">
        <v>0.51324085651781437</v>
      </c>
      <c r="Y33" s="77">
        <v>0.48807890836280426</v>
      </c>
      <c r="Z33" s="77">
        <v>0.67847652790079716</v>
      </c>
      <c r="AA33" s="77">
        <v>0.54143189417421889</v>
      </c>
      <c r="AB33" s="77">
        <v>0.70305645172131048</v>
      </c>
      <c r="AC33" s="77">
        <v>0.8399988905835194</v>
      </c>
      <c r="AD33" s="77">
        <v>0.72398811634640281</v>
      </c>
      <c r="AE33" s="77">
        <v>0.66794746144797834</v>
      </c>
    </row>
    <row r="34" spans="1:31" x14ac:dyDescent="0.2">
      <c r="A34" s="42">
        <v>1977</v>
      </c>
      <c r="B34" s="77">
        <v>0.58588293980711659</v>
      </c>
      <c r="C34" s="77">
        <v>0.39232111692844679</v>
      </c>
      <c r="D34" s="77"/>
      <c r="E34" s="77">
        <v>0.91546589817483193</v>
      </c>
      <c r="F34" s="77">
        <v>9.375E-2</v>
      </c>
      <c r="G34" s="77">
        <v>0.36767061839154119</v>
      </c>
      <c r="H34" s="77">
        <v>0.35931435787731819</v>
      </c>
      <c r="I34" s="77">
        <v>0.46111111111111114</v>
      </c>
      <c r="J34" s="77">
        <v>0.38486842105263158</v>
      </c>
      <c r="K34" s="77">
        <v>0.70387285049029025</v>
      </c>
      <c r="L34" s="77">
        <v>0.77204699282365996</v>
      </c>
      <c r="M34" s="77">
        <v>0.69823432435551802</v>
      </c>
      <c r="N34" s="77">
        <v>0.74604937451438569</v>
      </c>
      <c r="O34" s="77"/>
      <c r="P34" s="77">
        <v>0.54388514711095348</v>
      </c>
      <c r="Q34" s="77"/>
      <c r="R34" s="77"/>
      <c r="S34" s="77">
        <v>0.54862842892768082</v>
      </c>
      <c r="T34" s="77">
        <v>0.75640774279637379</v>
      </c>
      <c r="U34" s="77">
        <v>0.7412689586955955</v>
      </c>
      <c r="V34" s="77">
        <v>0.72711541501053878</v>
      </c>
      <c r="W34" s="77">
        <v>0.784243247201033</v>
      </c>
      <c r="X34" s="77">
        <v>0.49684399665296464</v>
      </c>
      <c r="Y34" s="77">
        <v>0.48738119239631339</v>
      </c>
      <c r="Z34" s="77">
        <v>0.61497730711043874</v>
      </c>
      <c r="AA34" s="77">
        <v>0.5195864733063893</v>
      </c>
      <c r="AB34" s="77">
        <v>0.68749423254327302</v>
      </c>
      <c r="AC34" s="77">
        <v>0.84436190811773615</v>
      </c>
      <c r="AD34" s="77">
        <v>0.72379585334704566</v>
      </c>
      <c r="AE34" s="77">
        <v>0.66911422213697214</v>
      </c>
    </row>
    <row r="35" spans="1:31" x14ac:dyDescent="0.2">
      <c r="A35" s="42">
        <v>1978</v>
      </c>
      <c r="B35" s="77">
        <v>0.59130721982019074</v>
      </c>
      <c r="C35" s="77">
        <v>0.37548512289780078</v>
      </c>
      <c r="D35" s="77"/>
      <c r="E35" s="77">
        <v>0.98393574297188757</v>
      </c>
      <c r="F35" s="77">
        <v>8.6354961832061067E-2</v>
      </c>
      <c r="G35" s="77">
        <v>0.36089625850735041</v>
      </c>
      <c r="H35" s="77">
        <v>0.35790885167865105</v>
      </c>
      <c r="I35" s="77">
        <v>0.3675889328063241</v>
      </c>
      <c r="J35" s="77">
        <v>0.38383838383838381</v>
      </c>
      <c r="K35" s="77">
        <v>0.70677655882473533</v>
      </c>
      <c r="L35" s="77">
        <v>0.75438354748699576</v>
      </c>
      <c r="M35" s="77">
        <v>0.6920086752659137</v>
      </c>
      <c r="N35" s="77">
        <v>0.75250943620842992</v>
      </c>
      <c r="O35" s="77"/>
      <c r="P35" s="77">
        <v>0.58074409434444485</v>
      </c>
      <c r="Q35" s="77"/>
      <c r="R35" s="77"/>
      <c r="S35" s="77">
        <v>0.53943008614976806</v>
      </c>
      <c r="T35" s="77">
        <v>0.76196232872305913</v>
      </c>
      <c r="U35" s="77">
        <v>0.73974086597444566</v>
      </c>
      <c r="V35" s="77">
        <v>0.73312406100951377</v>
      </c>
      <c r="W35" s="77">
        <v>0.82132142162604305</v>
      </c>
      <c r="X35" s="77">
        <v>0.48323918478690631</v>
      </c>
      <c r="Y35" s="77">
        <v>0.47563490240376782</v>
      </c>
      <c r="Z35" s="77">
        <v>0.6181299072091363</v>
      </c>
      <c r="AA35" s="77">
        <v>0.49942879635850279</v>
      </c>
      <c r="AB35" s="77">
        <v>0.66880303101828298</v>
      </c>
      <c r="AC35" s="77">
        <v>0.84496783332162739</v>
      </c>
      <c r="AD35" s="77">
        <v>0.71926524823683124</v>
      </c>
      <c r="AE35" s="77">
        <v>0.6652490387526343</v>
      </c>
    </row>
    <row r="36" spans="1:31" x14ac:dyDescent="0.2">
      <c r="A36" s="42">
        <v>1979</v>
      </c>
      <c r="B36" s="77">
        <v>0.61785721514887759</v>
      </c>
      <c r="C36" s="77">
        <v>0.32106763410209899</v>
      </c>
      <c r="D36" s="77"/>
      <c r="E36" s="77">
        <v>0.95879120879120883</v>
      </c>
      <c r="F36" s="77">
        <v>6.9389230213227321E-2</v>
      </c>
      <c r="G36" s="77">
        <v>0.3785707745834096</v>
      </c>
      <c r="H36" s="77">
        <v>0.37746659871241278</v>
      </c>
      <c r="I36" s="77">
        <v>0.3595505617977528</v>
      </c>
      <c r="J36" s="77">
        <v>0.40666666666666668</v>
      </c>
      <c r="K36" s="77">
        <v>0.72158829831521942</v>
      </c>
      <c r="L36" s="77">
        <v>0.73408007444102752</v>
      </c>
      <c r="M36" s="77">
        <v>0.66193697337148349</v>
      </c>
      <c r="N36" s="77">
        <v>0.72013826885639598</v>
      </c>
      <c r="O36" s="77"/>
      <c r="P36" s="77">
        <v>0.53794534763057766</v>
      </c>
      <c r="Q36" s="77"/>
      <c r="R36" s="77"/>
      <c r="S36" s="77">
        <v>0.53580246913580243</v>
      </c>
      <c r="T36" s="77">
        <v>0.76083902822096094</v>
      </c>
      <c r="U36" s="77">
        <v>0.70360106834177771</v>
      </c>
      <c r="V36" s="77">
        <v>0.77001308595315976</v>
      </c>
      <c r="W36" s="77">
        <v>0.80813633864760848</v>
      </c>
      <c r="X36" s="77">
        <v>0.47839012119826207</v>
      </c>
      <c r="Y36" s="77">
        <v>0.47115999980752482</v>
      </c>
      <c r="Z36" s="77">
        <v>0.62988348183687459</v>
      </c>
      <c r="AA36" s="77">
        <v>0.49194925041434917</v>
      </c>
      <c r="AB36" s="77">
        <v>0.6589230070081753</v>
      </c>
      <c r="AC36" s="77">
        <v>0.84269579366408109</v>
      </c>
      <c r="AD36" s="77">
        <v>0.7159174970994937</v>
      </c>
      <c r="AE36" s="77">
        <v>0.66419065919983056</v>
      </c>
    </row>
    <row r="37" spans="1:31" x14ac:dyDescent="0.2">
      <c r="A37" s="42">
        <v>1980</v>
      </c>
      <c r="B37" s="77">
        <v>0.66475965160318262</v>
      </c>
      <c r="C37" s="77">
        <v>0.36264873254009311</v>
      </c>
      <c r="D37" s="77"/>
      <c r="E37" s="77">
        <v>0.94766966475878989</v>
      </c>
      <c r="F37" s="77">
        <v>9.1940976163450622E-2</v>
      </c>
      <c r="G37" s="77">
        <v>0.4014164383159563</v>
      </c>
      <c r="H37" s="77">
        <v>0.40572029237818097</v>
      </c>
      <c r="I37" s="77">
        <v>0.35054347826086957</v>
      </c>
      <c r="J37" s="77">
        <v>0.42140468227424749</v>
      </c>
      <c r="K37" s="77">
        <v>0.76100497573139181</v>
      </c>
      <c r="L37" s="77">
        <v>0.72301303716416743</v>
      </c>
      <c r="M37" s="77">
        <v>0.67430138304802323</v>
      </c>
      <c r="N37" s="77">
        <v>0.71205298013245033</v>
      </c>
      <c r="O37" s="77"/>
      <c r="P37" s="77">
        <v>0.52652013687812582</v>
      </c>
      <c r="Q37" s="77"/>
      <c r="R37" s="77"/>
      <c r="S37" s="77">
        <v>0.57376552559830352</v>
      </c>
      <c r="T37" s="77">
        <v>0.80236041712985395</v>
      </c>
      <c r="U37" s="77">
        <v>0.76770554559284543</v>
      </c>
      <c r="V37" s="77">
        <v>0.80967669105584317</v>
      </c>
      <c r="W37" s="77">
        <v>0.75095358345358354</v>
      </c>
      <c r="X37" s="77">
        <v>0.47290963460346686</v>
      </c>
      <c r="Y37" s="77">
        <v>0.47299872443777524</v>
      </c>
      <c r="Z37" s="77">
        <v>0.66045272969374169</v>
      </c>
      <c r="AA37" s="77">
        <v>0.47040267210985343</v>
      </c>
      <c r="AB37" s="77">
        <v>0.63980643493872225</v>
      </c>
      <c r="AC37" s="77">
        <v>0.84165344458057056</v>
      </c>
      <c r="AD37" s="77">
        <v>0.73522092126336647</v>
      </c>
      <c r="AE37" s="77">
        <v>0.68659856464821323</v>
      </c>
    </row>
    <row r="38" spans="1:31" x14ac:dyDescent="0.2">
      <c r="A38" s="42">
        <v>1981</v>
      </c>
      <c r="B38" s="77">
        <v>0.63692058548738717</v>
      </c>
      <c r="C38" s="77">
        <v>0.36869308392813194</v>
      </c>
      <c r="D38" s="77"/>
      <c r="E38" s="77">
        <v>0.88744588744588748</v>
      </c>
      <c r="F38" s="77">
        <v>0.10011206574523721</v>
      </c>
      <c r="G38" s="77">
        <v>0.40709755953900223</v>
      </c>
      <c r="H38" s="77">
        <v>0.41076593357011465</v>
      </c>
      <c r="I38" s="77">
        <v>0.35933147632311979</v>
      </c>
      <c r="J38" s="77">
        <v>0.42492012779552718</v>
      </c>
      <c r="K38" s="77">
        <v>0.76844921886748219</v>
      </c>
      <c r="L38" s="77">
        <v>0.7363960270144182</v>
      </c>
      <c r="M38" s="77">
        <v>0.67989912622457183</v>
      </c>
      <c r="N38" s="77">
        <v>0.71307895150900247</v>
      </c>
      <c r="O38" s="77"/>
      <c r="P38" s="77">
        <v>0.5028306582057982</v>
      </c>
      <c r="Q38" s="77"/>
      <c r="R38" s="77"/>
      <c r="S38" s="77">
        <v>0.58746736292428203</v>
      </c>
      <c r="T38" s="77">
        <v>0.82249680276310877</v>
      </c>
      <c r="U38" s="77">
        <v>0.78120471842509642</v>
      </c>
      <c r="V38" s="77">
        <v>0.83898749782067605</v>
      </c>
      <c r="W38" s="77">
        <v>0.77718623808754639</v>
      </c>
      <c r="X38" s="77">
        <v>0.45419481789858324</v>
      </c>
      <c r="Y38" s="77">
        <v>0.43563704206341813</v>
      </c>
      <c r="Z38" s="77">
        <v>0.65495608531994987</v>
      </c>
      <c r="AA38" s="77">
        <v>0.46835439480717833</v>
      </c>
      <c r="AB38" s="77">
        <v>0.63712555356896461</v>
      </c>
      <c r="AC38" s="77">
        <v>0.83994804973549808</v>
      </c>
      <c r="AD38" s="77">
        <v>0.73620079260765536</v>
      </c>
      <c r="AE38" s="77">
        <v>0.6879712173230399</v>
      </c>
    </row>
    <row r="39" spans="1:31" x14ac:dyDescent="0.2">
      <c r="A39" s="42">
        <v>1982</v>
      </c>
      <c r="B39" s="77">
        <v>0.56749972692517747</v>
      </c>
      <c r="C39" s="77">
        <v>0.3756879636276621</v>
      </c>
      <c r="D39" s="77"/>
      <c r="E39" s="77">
        <v>0.84650856389986828</v>
      </c>
      <c r="F39" s="77">
        <v>0.10710259301014656</v>
      </c>
      <c r="G39" s="77">
        <v>0.37696689726185056</v>
      </c>
      <c r="H39" s="77">
        <v>0.38058205300005288</v>
      </c>
      <c r="I39" s="77">
        <v>0.31566265060240961</v>
      </c>
      <c r="J39" s="77">
        <v>0.41590214067278286</v>
      </c>
      <c r="K39" s="77">
        <v>0.76791652520825049</v>
      </c>
      <c r="L39" s="77">
        <v>0.77229115632529266</v>
      </c>
      <c r="M39" s="77">
        <v>0.6714316421431642</v>
      </c>
      <c r="N39" s="77">
        <v>0.71415023298205338</v>
      </c>
      <c r="O39" s="77"/>
      <c r="P39" s="77">
        <v>0.5257711767586094</v>
      </c>
      <c r="Q39" s="77"/>
      <c r="R39" s="77"/>
      <c r="S39" s="77">
        <v>0.56743554952510178</v>
      </c>
      <c r="T39" s="77">
        <v>0.83395284588335783</v>
      </c>
      <c r="U39" s="77">
        <v>0.78286283507175403</v>
      </c>
      <c r="V39" s="77">
        <v>0.85580759368407677</v>
      </c>
      <c r="W39" s="77">
        <v>0.79737871239604274</v>
      </c>
      <c r="X39" s="77">
        <v>0.43295848333405706</v>
      </c>
      <c r="Y39" s="77">
        <v>0.39489845107527888</v>
      </c>
      <c r="Z39" s="77">
        <v>0.64227166276346603</v>
      </c>
      <c r="AA39" s="77">
        <v>0.46762700081293973</v>
      </c>
      <c r="AB39" s="77">
        <v>0.63519566521172921</v>
      </c>
      <c r="AC39" s="77">
        <v>0.84419800721670479</v>
      </c>
      <c r="AD39" s="77">
        <v>0.73063377459580925</v>
      </c>
      <c r="AE39" s="77">
        <v>0.68172023007317595</v>
      </c>
    </row>
    <row r="40" spans="1:31" x14ac:dyDescent="0.2">
      <c r="A40" s="42">
        <v>1983</v>
      </c>
      <c r="B40" s="77">
        <v>0.62458923868812599</v>
      </c>
      <c r="C40" s="77">
        <v>0.3711242603550296</v>
      </c>
      <c r="D40" s="77"/>
      <c r="E40" s="77">
        <v>0.81940012763241865</v>
      </c>
      <c r="F40" s="77">
        <v>0.10684725357411588</v>
      </c>
      <c r="G40" s="77">
        <v>0.37039332779817669</v>
      </c>
      <c r="H40" s="77">
        <v>0.3771929190490303</v>
      </c>
      <c r="I40" s="77">
        <v>0.29373650107991361</v>
      </c>
      <c r="J40" s="77">
        <v>0.398876404494382</v>
      </c>
      <c r="K40" s="77">
        <v>0.74002994677367073</v>
      </c>
      <c r="L40" s="77">
        <v>0.7588149924280666</v>
      </c>
      <c r="M40" s="77">
        <v>0.66286669131194542</v>
      </c>
      <c r="N40" s="77">
        <v>0.71419439587714573</v>
      </c>
      <c r="O40" s="77"/>
      <c r="P40" s="77">
        <v>0.60362567368936793</v>
      </c>
      <c r="Q40" s="77"/>
      <c r="R40" s="77"/>
      <c r="S40" s="77">
        <v>0.55468952974798647</v>
      </c>
      <c r="T40" s="77">
        <v>0.80981286974883138</v>
      </c>
      <c r="U40" s="77">
        <v>0.74250224445714241</v>
      </c>
      <c r="V40" s="77">
        <v>0.83918986423740993</v>
      </c>
      <c r="W40" s="77">
        <v>0.80533810094137126</v>
      </c>
      <c r="X40" s="77">
        <v>0.41424134358370251</v>
      </c>
      <c r="Y40" s="77">
        <v>0.37833191846809333</v>
      </c>
      <c r="Z40" s="77">
        <v>0.63233665559246954</v>
      </c>
      <c r="AA40" s="77">
        <v>0.44303554001011558</v>
      </c>
      <c r="AB40" s="77">
        <v>0.61675136131494479</v>
      </c>
      <c r="AC40" s="77">
        <v>0.83656844832893973</v>
      </c>
      <c r="AD40" s="77">
        <v>0.71209024155041301</v>
      </c>
      <c r="AE40" s="77">
        <v>0.66218319098839917</v>
      </c>
    </row>
    <row r="41" spans="1:31" x14ac:dyDescent="0.2">
      <c r="A41" s="42">
        <v>1984</v>
      </c>
      <c r="B41" s="77">
        <v>0.60378913828146497</v>
      </c>
      <c r="C41" s="77">
        <v>0.3638244081820271</v>
      </c>
      <c r="D41" s="77"/>
      <c r="E41" s="77">
        <v>0.83206106870229013</v>
      </c>
      <c r="F41" s="77">
        <v>9.8956459157970494E-2</v>
      </c>
      <c r="G41" s="77">
        <v>0.35812906803832184</v>
      </c>
      <c r="H41" s="77">
        <v>0.36307348795668315</v>
      </c>
      <c r="I41" s="77">
        <v>0.29535864978902954</v>
      </c>
      <c r="J41" s="77">
        <v>0.38544474393530997</v>
      </c>
      <c r="K41" s="77">
        <v>0.73936500234134128</v>
      </c>
      <c r="L41" s="77">
        <v>0.77306225924967098</v>
      </c>
      <c r="M41" s="77">
        <v>0.6371357603005483</v>
      </c>
      <c r="N41" s="77">
        <v>0.68887666920516055</v>
      </c>
      <c r="O41" s="77"/>
      <c r="P41" s="77">
        <v>0.54840466926070042</v>
      </c>
      <c r="Q41" s="77"/>
      <c r="R41" s="77"/>
      <c r="S41" s="77">
        <v>0.5349241859308973</v>
      </c>
      <c r="T41" s="77">
        <v>0.80320006213113926</v>
      </c>
      <c r="U41" s="77">
        <v>0.71165711315101854</v>
      </c>
      <c r="V41" s="77">
        <v>0.85291801775874609</v>
      </c>
      <c r="W41" s="77">
        <v>0.82439537329127233</v>
      </c>
      <c r="X41" s="77">
        <v>0.40997493982158145</v>
      </c>
      <c r="Y41" s="77">
        <v>0.38827125001447088</v>
      </c>
      <c r="Z41" s="77">
        <v>0.57277227722772273</v>
      </c>
      <c r="AA41" s="77">
        <v>0.43546274780824878</v>
      </c>
      <c r="AB41" s="77">
        <v>0.60668243370536112</v>
      </c>
      <c r="AC41" s="77">
        <v>0.82915504531137185</v>
      </c>
      <c r="AD41" s="77">
        <v>0.70490931578858773</v>
      </c>
      <c r="AE41" s="77">
        <v>0.65673617284368269</v>
      </c>
    </row>
    <row r="42" spans="1:31" x14ac:dyDescent="0.2">
      <c r="A42" s="42">
        <v>1985</v>
      </c>
      <c r="B42" s="77">
        <v>0.64756144393241177</v>
      </c>
      <c r="C42" s="77">
        <v>0.36210384356035064</v>
      </c>
      <c r="D42" s="77"/>
      <c r="E42" s="77">
        <v>0.82554517133956384</v>
      </c>
      <c r="F42" s="77">
        <v>0.10056258790436005</v>
      </c>
      <c r="G42" s="77">
        <v>0.35868311270625525</v>
      </c>
      <c r="H42" s="77">
        <v>0.36498987962075208</v>
      </c>
      <c r="I42" s="77">
        <v>0.28429423459244535</v>
      </c>
      <c r="J42" s="77">
        <v>0.38873994638069703</v>
      </c>
      <c r="K42" s="77">
        <v>0.72863324195036061</v>
      </c>
      <c r="L42" s="77">
        <v>0.75702064370307676</v>
      </c>
      <c r="M42" s="77">
        <v>0.63190807484446787</v>
      </c>
      <c r="N42" s="77">
        <v>0.68453566773804797</v>
      </c>
      <c r="O42" s="77"/>
      <c r="P42" s="77">
        <v>0.50821392386741926</v>
      </c>
      <c r="Q42" s="77"/>
      <c r="R42" s="77"/>
      <c r="S42" s="77">
        <v>0.53883144986775666</v>
      </c>
      <c r="T42" s="77">
        <v>0.82579122003684435</v>
      </c>
      <c r="U42" s="77">
        <v>0.71916595626359348</v>
      </c>
      <c r="V42" s="77">
        <v>0.88543780973447905</v>
      </c>
      <c r="W42" s="77">
        <v>0.86885730135515804</v>
      </c>
      <c r="X42" s="77">
        <v>0.41187860396862802</v>
      </c>
      <c r="Y42" s="77">
        <v>0.4081018470356787</v>
      </c>
      <c r="Z42" s="77">
        <v>0.54744186046511623</v>
      </c>
      <c r="AA42" s="77">
        <v>0.42544814595445618</v>
      </c>
      <c r="AB42" s="77">
        <v>0.60058223983255821</v>
      </c>
      <c r="AC42" s="77">
        <v>0.83113627378264543</v>
      </c>
      <c r="AD42" s="77">
        <v>0.70214796377567235</v>
      </c>
      <c r="AE42" s="77">
        <v>0.65399560709918669</v>
      </c>
    </row>
    <row r="43" spans="1:31" x14ac:dyDescent="0.2">
      <c r="A43" s="42">
        <v>1986</v>
      </c>
      <c r="B43" s="77">
        <v>0.61186153473735172</v>
      </c>
      <c r="C43" s="77">
        <v>0.36523125996810207</v>
      </c>
      <c r="D43" s="77"/>
      <c r="E43" s="77">
        <v>0.98379970544918993</v>
      </c>
      <c r="F43" s="77">
        <v>8.8089739359947211E-2</v>
      </c>
      <c r="G43" s="77">
        <v>0.36152389555791048</v>
      </c>
      <c r="H43" s="77">
        <v>0.3644150773449783</v>
      </c>
      <c r="I43" s="77">
        <v>0.31237322515212984</v>
      </c>
      <c r="J43" s="77">
        <v>0.39257294429708223</v>
      </c>
      <c r="K43" s="77">
        <v>0.71466588267708187</v>
      </c>
      <c r="L43" s="77">
        <v>0.74765658346738051</v>
      </c>
      <c r="M43" s="77">
        <v>0.65174888184250246</v>
      </c>
      <c r="N43" s="77">
        <v>0.71064541602628872</v>
      </c>
      <c r="O43" s="77"/>
      <c r="P43" s="77">
        <v>0.56676319176319179</v>
      </c>
      <c r="Q43" s="77"/>
      <c r="R43" s="77"/>
      <c r="S43" s="77">
        <v>0.54138805626008757</v>
      </c>
      <c r="T43" s="77">
        <v>0.82569886404596871</v>
      </c>
      <c r="U43" s="77">
        <v>0.7218300454752079</v>
      </c>
      <c r="V43" s="77">
        <v>0.88240187270727122</v>
      </c>
      <c r="W43" s="77">
        <v>0.86637972262075558</v>
      </c>
      <c r="X43" s="77">
        <v>0.42305383781654055</v>
      </c>
      <c r="Y43" s="77">
        <v>0.44553612731671766</v>
      </c>
      <c r="Z43" s="77">
        <v>0.54714475431606902</v>
      </c>
      <c r="AA43" s="77">
        <v>0.4166318685868986</v>
      </c>
      <c r="AB43" s="77">
        <v>0.59629398541217837</v>
      </c>
      <c r="AC43" s="77">
        <v>0.83280992390587893</v>
      </c>
      <c r="AD43" s="77">
        <v>0.69874336310344964</v>
      </c>
      <c r="AE43" s="77">
        <v>0.6507099884339107</v>
      </c>
    </row>
    <row r="44" spans="1:31" x14ac:dyDescent="0.2">
      <c r="A44" s="42">
        <v>1987</v>
      </c>
      <c r="B44" s="77">
        <v>0.66975639802893028</v>
      </c>
      <c r="C44" s="77">
        <v>0.46499567847882456</v>
      </c>
      <c r="D44" s="77"/>
      <c r="E44" s="77">
        <v>1</v>
      </c>
      <c r="F44" s="77">
        <v>0.12448700410396717</v>
      </c>
      <c r="G44" s="77">
        <v>0.35823054886999617</v>
      </c>
      <c r="H44" s="77">
        <v>0.36006673650719745</v>
      </c>
      <c r="I44" s="77">
        <v>0.34432234432234432</v>
      </c>
      <c r="J44" s="77">
        <v>0.35574229691876752</v>
      </c>
      <c r="K44" s="77">
        <v>0.72937129192738503</v>
      </c>
      <c r="L44" s="77">
        <v>0.73947155674575393</v>
      </c>
      <c r="M44" s="77">
        <v>0.65524890543023073</v>
      </c>
      <c r="N44" s="77">
        <v>0.71616072147515897</v>
      </c>
      <c r="O44" s="77"/>
      <c r="P44" s="77">
        <v>0.58161403508771925</v>
      </c>
      <c r="Q44" s="77"/>
      <c r="R44" s="77"/>
      <c r="S44" s="77">
        <v>0.53985828166519045</v>
      </c>
      <c r="T44" s="77">
        <v>0.82289871258138203</v>
      </c>
      <c r="U44" s="77">
        <v>0.73918569093862496</v>
      </c>
      <c r="V44" s="77">
        <v>0.87018282611170539</v>
      </c>
      <c r="W44" s="77">
        <v>0.80898451452944764</v>
      </c>
      <c r="X44" s="77">
        <v>0.43019228169716506</v>
      </c>
      <c r="Y44" s="77">
        <v>0.4887661442689154</v>
      </c>
      <c r="Z44" s="77">
        <v>0.56963123644251623</v>
      </c>
      <c r="AA44" s="77">
        <v>0.39350275188751815</v>
      </c>
      <c r="AB44" s="77">
        <v>0.57717118651417187</v>
      </c>
      <c r="AC44" s="77">
        <v>0.83420753264822844</v>
      </c>
      <c r="AD44" s="77">
        <v>0.70625405866561031</v>
      </c>
      <c r="AE44" s="77">
        <v>0.65949333347699746</v>
      </c>
    </row>
    <row r="45" spans="1:31" x14ac:dyDescent="0.2">
      <c r="A45" s="42">
        <v>1988</v>
      </c>
      <c r="B45" s="77">
        <v>0.59618598174222492</v>
      </c>
      <c r="C45" s="77">
        <v>0.44463229078613692</v>
      </c>
      <c r="D45" s="77"/>
      <c r="E45" s="77">
        <v>1</v>
      </c>
      <c r="F45" s="77">
        <v>0.11353352529823119</v>
      </c>
      <c r="G45" s="77">
        <v>0.37088343309475708</v>
      </c>
      <c r="H45" s="77">
        <v>0.3739878187595419</v>
      </c>
      <c r="I45" s="77">
        <v>0.34355828220858897</v>
      </c>
      <c r="J45" s="77">
        <v>0.36792452830188677</v>
      </c>
      <c r="K45" s="77">
        <v>0.72382270598167386</v>
      </c>
      <c r="L45" s="77">
        <v>0.7463928313340078</v>
      </c>
      <c r="M45" s="77">
        <v>0.64413392075538056</v>
      </c>
      <c r="N45" s="77">
        <v>0.70857303016927431</v>
      </c>
      <c r="O45" s="77"/>
      <c r="P45" s="77">
        <v>0.52698443485428881</v>
      </c>
      <c r="Q45" s="77"/>
      <c r="R45" s="77"/>
      <c r="S45" s="77">
        <v>0.52323869610935858</v>
      </c>
      <c r="T45" s="77">
        <v>0.81985962052955619</v>
      </c>
      <c r="U45" s="77">
        <v>0.73978328959115236</v>
      </c>
      <c r="V45" s="77">
        <v>0.85429020018782842</v>
      </c>
      <c r="W45" s="77">
        <v>0.83965998652050111</v>
      </c>
      <c r="X45" s="77">
        <v>0.42011338440009888</v>
      </c>
      <c r="Y45" s="77">
        <v>0.48567095055648801</v>
      </c>
      <c r="Z45" s="77">
        <v>0.54591637358343104</v>
      </c>
      <c r="AA45" s="77">
        <v>0.38373609578654805</v>
      </c>
      <c r="AB45" s="77">
        <v>0.56306657588317643</v>
      </c>
      <c r="AC45" s="77">
        <v>0.82417136503913058</v>
      </c>
      <c r="AD45" s="77">
        <v>0.69590696465154933</v>
      </c>
      <c r="AE45" s="77">
        <v>0.65104727718630973</v>
      </c>
    </row>
    <row r="46" spans="1:31" x14ac:dyDescent="0.2">
      <c r="A46" s="42">
        <v>1989</v>
      </c>
      <c r="B46" s="77">
        <v>0.52294542130173483</v>
      </c>
      <c r="C46" s="77">
        <v>0.39707800678319854</v>
      </c>
      <c r="D46" s="77"/>
      <c r="E46" s="77">
        <v>1</v>
      </c>
      <c r="F46" s="77">
        <v>9.2892064685972164E-2</v>
      </c>
      <c r="G46" s="77">
        <v>0.36787854357143029</v>
      </c>
      <c r="H46" s="77">
        <v>0.37333820514598542</v>
      </c>
      <c r="I46" s="77">
        <v>0.32629558541266795</v>
      </c>
      <c r="J46" s="77">
        <v>0.3574766355140187</v>
      </c>
      <c r="K46" s="77">
        <v>0.72500669040891752</v>
      </c>
      <c r="L46" s="77">
        <v>0.73228939634106072</v>
      </c>
      <c r="M46" s="77">
        <v>0.61701219355121972</v>
      </c>
      <c r="N46" s="77">
        <v>0.68406430909027827</v>
      </c>
      <c r="O46" s="77"/>
      <c r="P46" s="77">
        <v>0.47931192660550459</v>
      </c>
      <c r="Q46" s="77"/>
      <c r="R46" s="77"/>
      <c r="S46" s="77">
        <v>0.49891923757123208</v>
      </c>
      <c r="T46" s="77">
        <v>0.82371138200171168</v>
      </c>
      <c r="U46" s="77">
        <v>0.74337278295708231</v>
      </c>
      <c r="V46" s="77">
        <v>0.86397631656265972</v>
      </c>
      <c r="W46" s="77">
        <v>0.82494710095965584</v>
      </c>
      <c r="X46" s="77">
        <v>0.40849578673218701</v>
      </c>
      <c r="Y46" s="77">
        <v>0.48096741441777691</v>
      </c>
      <c r="Z46" s="77">
        <v>0.52951699463327373</v>
      </c>
      <c r="AA46" s="77">
        <v>0.37208515400534964</v>
      </c>
      <c r="AB46" s="77">
        <v>0.54459764442864389</v>
      </c>
      <c r="AC46" s="77">
        <v>0.82832406354413113</v>
      </c>
      <c r="AD46" s="77">
        <v>0.68578620450757088</v>
      </c>
      <c r="AE46" s="77">
        <v>0.64095714664799075</v>
      </c>
    </row>
    <row r="47" spans="1:31" x14ac:dyDescent="0.2">
      <c r="A47" s="42">
        <v>1990</v>
      </c>
      <c r="B47" s="77">
        <v>0.53665867792160671</v>
      </c>
      <c r="C47" s="77">
        <v>0.39218127490039839</v>
      </c>
      <c r="D47" s="77"/>
      <c r="E47" s="77">
        <v>1</v>
      </c>
      <c r="F47" s="77">
        <v>8.4462982273201245E-2</v>
      </c>
      <c r="G47" s="77">
        <v>0.37589404544192417</v>
      </c>
      <c r="H47" s="77">
        <v>0.38452196009972395</v>
      </c>
      <c r="I47" s="77">
        <v>0.31861198738170349</v>
      </c>
      <c r="J47" s="77">
        <v>0.36465324384787473</v>
      </c>
      <c r="K47" s="77">
        <v>0.72623114302884095</v>
      </c>
      <c r="L47" s="77">
        <v>0.72876469817977096</v>
      </c>
      <c r="M47" s="77">
        <v>0.61324805872349042</v>
      </c>
      <c r="N47" s="77">
        <v>0.68268862882261172</v>
      </c>
      <c r="O47" s="77"/>
      <c r="P47" s="77">
        <v>0.52668526685266848</v>
      </c>
      <c r="Q47" s="77"/>
      <c r="R47" s="77"/>
      <c r="S47" s="77">
        <v>0.48398039954768185</v>
      </c>
      <c r="T47" s="77">
        <v>0.78519844098333302</v>
      </c>
      <c r="U47" s="77">
        <v>0.70130200142916188</v>
      </c>
      <c r="V47" s="77">
        <v>0.82799242491135816</v>
      </c>
      <c r="W47" s="77">
        <v>0.8065910251200783</v>
      </c>
      <c r="X47" s="77">
        <v>0.41030038972352323</v>
      </c>
      <c r="Y47" s="77">
        <v>0.49627985959752458</v>
      </c>
      <c r="Z47" s="77">
        <v>0.61975695805566444</v>
      </c>
      <c r="AA47" s="77">
        <v>0.35561317677256687</v>
      </c>
      <c r="AB47" s="77">
        <v>0.52432399834994681</v>
      </c>
      <c r="AC47" s="77">
        <v>0.82298078752348125</v>
      </c>
      <c r="AD47" s="77">
        <v>0.67825555317013064</v>
      </c>
      <c r="AE47" s="77">
        <v>0.63519421429002854</v>
      </c>
    </row>
    <row r="48" spans="1:31" x14ac:dyDescent="0.2">
      <c r="A48" s="42">
        <v>1991</v>
      </c>
      <c r="B48" s="77">
        <v>0.59882878833283393</v>
      </c>
      <c r="C48" s="77">
        <v>0.35672382671480146</v>
      </c>
      <c r="D48" s="77"/>
      <c r="E48" s="77">
        <v>1</v>
      </c>
      <c r="F48" s="77">
        <v>7.9698776278631936E-2</v>
      </c>
      <c r="G48" s="77">
        <v>0.40012835265999824</v>
      </c>
      <c r="H48" s="77">
        <v>0.41898734288701256</v>
      </c>
      <c r="I48" s="77">
        <v>0.31749710312862112</v>
      </c>
      <c r="J48" s="77">
        <v>0.352112676056338</v>
      </c>
      <c r="K48" s="77">
        <v>0.73062627981909978</v>
      </c>
      <c r="L48" s="77">
        <v>0.72468071699664294</v>
      </c>
      <c r="M48" s="77">
        <v>0.62697828575129344</v>
      </c>
      <c r="N48" s="77">
        <v>0.70261330907888719</v>
      </c>
      <c r="O48" s="77"/>
      <c r="P48" s="77">
        <v>0.55418719211822653</v>
      </c>
      <c r="Q48" s="77"/>
      <c r="R48" s="77"/>
      <c r="S48" s="77">
        <v>0.48403886190145734</v>
      </c>
      <c r="T48" s="77">
        <v>0.77197238283078318</v>
      </c>
      <c r="U48" s="77">
        <v>0.69481459221358466</v>
      </c>
      <c r="V48" s="77">
        <v>0.79502402373944803</v>
      </c>
      <c r="W48" s="77">
        <v>0.83913247924406964</v>
      </c>
      <c r="X48" s="77">
        <v>0.39489789366683287</v>
      </c>
      <c r="Y48" s="77">
        <v>0.46485908353385896</v>
      </c>
      <c r="Z48" s="77">
        <v>0.61024423337856171</v>
      </c>
      <c r="AA48" s="77">
        <v>0.34944615164663162</v>
      </c>
      <c r="AB48" s="77">
        <v>0.49912163052661995</v>
      </c>
      <c r="AC48" s="77">
        <v>0.82504173587327467</v>
      </c>
      <c r="AD48" s="77">
        <v>0.67216007172724612</v>
      </c>
      <c r="AE48" s="77">
        <v>0.62918438397171395</v>
      </c>
    </row>
    <row r="49" spans="1:31" x14ac:dyDescent="0.2">
      <c r="A49" s="42">
        <v>1992</v>
      </c>
      <c r="B49" s="77">
        <v>0.61698247748346402</v>
      </c>
      <c r="C49" s="77">
        <v>0.32833133253301322</v>
      </c>
      <c r="D49" s="77"/>
      <c r="E49" s="77">
        <v>1</v>
      </c>
      <c r="F49" s="77">
        <v>7.1811361200428719E-2</v>
      </c>
      <c r="G49" s="77">
        <v>0.4150718750547161</v>
      </c>
      <c r="H49" s="77">
        <v>0.429909046364917</v>
      </c>
      <c r="I49" s="77">
        <v>0.31490384615384615</v>
      </c>
      <c r="J49" s="77">
        <v>0.43283582089552236</v>
      </c>
      <c r="K49" s="77">
        <v>0.75838510387142</v>
      </c>
      <c r="L49" s="77">
        <v>0.70443416050565666</v>
      </c>
      <c r="M49" s="77">
        <v>0.62897536480995475</v>
      </c>
      <c r="N49" s="77">
        <v>0.69928274157469605</v>
      </c>
      <c r="O49" s="77"/>
      <c r="P49" s="77">
        <v>0.56269270298047269</v>
      </c>
      <c r="Q49" s="77"/>
      <c r="R49" s="77"/>
      <c r="S49" s="77">
        <v>0.4801082113303628</v>
      </c>
      <c r="T49" s="77">
        <v>0.81567074103130943</v>
      </c>
      <c r="U49" s="77">
        <v>0.72742184930958731</v>
      </c>
      <c r="V49" s="77">
        <v>0.84288062685362697</v>
      </c>
      <c r="W49" s="77">
        <v>0.91456653139501043</v>
      </c>
      <c r="X49" s="77">
        <v>0.38585566617048289</v>
      </c>
      <c r="Y49" s="77">
        <v>0.45333030558149146</v>
      </c>
      <c r="Z49" s="77">
        <v>0.61781874039938556</v>
      </c>
      <c r="AA49" s="77">
        <v>0.33980072973767611</v>
      </c>
      <c r="AB49" s="77">
        <v>0.48864137144625869</v>
      </c>
      <c r="AC49" s="77">
        <v>0.82058930638753047</v>
      </c>
      <c r="AD49" s="77">
        <v>0.67611947025420815</v>
      </c>
      <c r="AE49" s="77">
        <v>0.63519581882893783</v>
      </c>
    </row>
    <row r="50" spans="1:31" x14ac:dyDescent="0.2">
      <c r="A50" s="42">
        <v>1993</v>
      </c>
      <c r="B50" s="77">
        <v>0.68253450807635829</v>
      </c>
      <c r="C50" s="77">
        <v>0.29210968102965862</v>
      </c>
      <c r="D50" s="77"/>
      <c r="E50" s="77">
        <v>1</v>
      </c>
      <c r="F50" s="77">
        <v>6.8603515625E-2</v>
      </c>
      <c r="G50" s="77">
        <v>0.42725115895847604</v>
      </c>
      <c r="H50" s="77">
        <v>0.44584030100334449</v>
      </c>
      <c r="I50" s="77">
        <v>0.34767441860465115</v>
      </c>
      <c r="J50" s="77">
        <v>0.37553648068669526</v>
      </c>
      <c r="K50" s="77">
        <v>0.78895098363255245</v>
      </c>
      <c r="L50" s="77">
        <v>0.72624314389098443</v>
      </c>
      <c r="M50" s="77">
        <v>0.635700766290487</v>
      </c>
      <c r="N50" s="77">
        <v>0.70074487506558469</v>
      </c>
      <c r="O50" s="77"/>
      <c r="P50" s="77">
        <v>0.52441471571906351</v>
      </c>
      <c r="Q50" s="77"/>
      <c r="R50" s="77"/>
      <c r="S50" s="77">
        <v>0.46146980065456711</v>
      </c>
      <c r="T50" s="77">
        <v>0.82752930348393383</v>
      </c>
      <c r="U50" s="77">
        <v>0.72465812700360288</v>
      </c>
      <c r="V50" s="77">
        <v>0.88962719060472395</v>
      </c>
      <c r="W50" s="77">
        <v>0.86518703834522093</v>
      </c>
      <c r="X50" s="77">
        <v>0.39286698240133006</v>
      </c>
      <c r="Y50" s="77">
        <v>0.48373845507900792</v>
      </c>
      <c r="Z50" s="77">
        <v>0.5637417218543046</v>
      </c>
      <c r="AA50" s="77">
        <v>0.34683940428790677</v>
      </c>
      <c r="AB50" s="77">
        <v>0.49309174841563819</v>
      </c>
      <c r="AC50" s="77">
        <v>0.81903984125967955</v>
      </c>
      <c r="AD50" s="77">
        <v>0.6589474624164029</v>
      </c>
      <c r="AE50" s="77">
        <v>0.64527418705245121</v>
      </c>
    </row>
    <row r="51" spans="1:31" x14ac:dyDescent="0.2">
      <c r="A51" s="42">
        <v>1994</v>
      </c>
      <c r="B51" s="77">
        <v>0.66187777777777779</v>
      </c>
      <c r="C51" s="77">
        <v>0.25659472422062352</v>
      </c>
      <c r="D51" s="77"/>
      <c r="E51" s="77">
        <v>1</v>
      </c>
      <c r="F51" s="77">
        <v>5.9834500318268619E-2</v>
      </c>
      <c r="G51" s="77">
        <v>0.41521799765878636</v>
      </c>
      <c r="H51" s="77">
        <v>0.43253121306543463</v>
      </c>
      <c r="I51" s="77">
        <v>0.32914572864321606</v>
      </c>
      <c r="J51" s="77">
        <v>0.38062283737024222</v>
      </c>
      <c r="K51" s="77">
        <v>0.78076561507356468</v>
      </c>
      <c r="L51" s="77">
        <v>0.7622325432814081</v>
      </c>
      <c r="M51" s="77">
        <v>0.63238391692553919</v>
      </c>
      <c r="N51" s="77">
        <v>0.78720733237449403</v>
      </c>
      <c r="O51" s="77"/>
      <c r="P51" s="77">
        <v>0.55077881619937696</v>
      </c>
      <c r="Q51" s="77"/>
      <c r="R51" s="77"/>
      <c r="S51" s="77">
        <v>0.43594922100403921</v>
      </c>
      <c r="T51" s="77">
        <v>0.79411612718111357</v>
      </c>
      <c r="U51" s="77">
        <v>0.65289448464776279</v>
      </c>
      <c r="V51" s="77">
        <v>0.8959868576285076</v>
      </c>
      <c r="W51" s="77">
        <v>0.90236016761462734</v>
      </c>
      <c r="X51" s="77">
        <v>0.38702945110273035</v>
      </c>
      <c r="Y51" s="77">
        <v>0.48895859711720779</v>
      </c>
      <c r="Z51" s="77">
        <v>0.4660493827160494</v>
      </c>
      <c r="AA51" s="77">
        <v>0.2966244385305597</v>
      </c>
      <c r="AB51" s="77">
        <v>0.5078267766805703</v>
      </c>
      <c r="AC51" s="77">
        <v>0.82089594290973222</v>
      </c>
      <c r="AD51" s="77">
        <v>0.64619255589827707</v>
      </c>
      <c r="AE51" s="77">
        <v>0.63656881759811079</v>
      </c>
    </row>
    <row r="52" spans="1:31" x14ac:dyDescent="0.2">
      <c r="A52" s="42">
        <v>1995</v>
      </c>
      <c r="B52" s="77">
        <v>0.64665007541478137</v>
      </c>
      <c r="C52" s="77">
        <v>0.25131601290541689</v>
      </c>
      <c r="D52" s="77"/>
      <c r="E52" s="77">
        <v>1</v>
      </c>
      <c r="F52" s="77">
        <v>5.7593856655290106E-2</v>
      </c>
      <c r="G52" s="77">
        <v>0.38748404021443184</v>
      </c>
      <c r="H52" s="77">
        <v>0.40124432308252023</v>
      </c>
      <c r="I52" s="77">
        <v>0.32738095238095238</v>
      </c>
      <c r="J52" s="77">
        <v>0.3408662900188324</v>
      </c>
      <c r="K52" s="77">
        <v>0.79115377980102786</v>
      </c>
      <c r="L52" s="77">
        <v>0.74347734341312144</v>
      </c>
      <c r="M52" s="77">
        <v>0.59802523454715628</v>
      </c>
      <c r="N52" s="77">
        <v>0.73858312770446655</v>
      </c>
      <c r="O52" s="79"/>
      <c r="P52" s="79">
        <v>0.50468883205456094</v>
      </c>
      <c r="Q52" s="77"/>
      <c r="R52" s="77"/>
      <c r="S52" s="77">
        <v>0.41251596424010217</v>
      </c>
      <c r="T52" s="77">
        <v>0.81861347283470176</v>
      </c>
      <c r="U52" s="77">
        <v>0.68356689464038267</v>
      </c>
      <c r="V52" s="77">
        <v>0.88571132642542683</v>
      </c>
      <c r="W52" s="77">
        <v>0.99865452099129082</v>
      </c>
      <c r="X52" s="77">
        <v>0.39033293574459499</v>
      </c>
      <c r="Y52" s="77">
        <v>0.52786663029811387</v>
      </c>
      <c r="Z52" s="77">
        <v>0.42407444070481093</v>
      </c>
      <c r="AA52" s="77">
        <v>0.2966877944136867</v>
      </c>
      <c r="AB52" s="77">
        <v>0.5073930055434267</v>
      </c>
      <c r="AC52" s="77">
        <v>0.83804294092803566</v>
      </c>
      <c r="AD52" s="77">
        <v>0.646405048169855</v>
      </c>
      <c r="AE52" s="77">
        <v>0.63608436861339479</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7"/>
  <sheetViews>
    <sheetView workbookViewId="0">
      <pane xSplit="1" ySplit="6" topLeftCell="B7" activePane="bottomRight" state="frozen"/>
      <selection activeCell="B52" sqref="B52"/>
      <selection pane="topRight" activeCell="B52" sqref="B52"/>
      <selection pane="bottomLeft" activeCell="B52" sqref="B52"/>
      <selection pane="bottomRight"/>
    </sheetView>
  </sheetViews>
  <sheetFormatPr defaultRowHeight="12.75" x14ac:dyDescent="0.2"/>
  <cols>
    <col min="1" max="16384" width="9.140625" style="42"/>
  </cols>
  <sheetData>
    <row r="1" spans="1:31" x14ac:dyDescent="0.2">
      <c r="A1" s="97" t="s">
        <v>184</v>
      </c>
      <c r="C1" s="76" t="s">
        <v>141</v>
      </c>
    </row>
    <row r="2" spans="1:31" x14ac:dyDescent="0.2">
      <c r="C2" s="43" t="s">
        <v>60</v>
      </c>
      <c r="R2" s="44"/>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136</v>
      </c>
      <c r="G6" s="65" t="s">
        <v>32</v>
      </c>
      <c r="H6" s="42"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1950</v>
      </c>
      <c r="B7" s="69"/>
      <c r="C7" s="69"/>
      <c r="D7" s="69"/>
      <c r="E7" s="69"/>
      <c r="F7" s="69"/>
      <c r="G7" s="69"/>
      <c r="H7" s="69"/>
      <c r="I7" s="69"/>
      <c r="J7" s="69"/>
      <c r="K7" s="69"/>
      <c r="L7" s="69"/>
      <c r="M7" s="69"/>
      <c r="N7" s="69"/>
      <c r="O7" s="71"/>
      <c r="P7" s="71"/>
      <c r="Q7" s="69"/>
      <c r="R7" s="69"/>
      <c r="S7" s="69"/>
      <c r="T7" s="69"/>
      <c r="U7" s="69"/>
      <c r="V7" s="69"/>
      <c r="W7" s="69"/>
      <c r="X7" s="69"/>
      <c r="Y7" s="69"/>
      <c r="Z7" s="69"/>
      <c r="AA7" s="69"/>
      <c r="AB7" s="69"/>
      <c r="AC7" s="69"/>
      <c r="AD7" s="69"/>
    </row>
    <row r="8" spans="1:31" x14ac:dyDescent="0.2">
      <c r="A8" s="42">
        <v>1951</v>
      </c>
      <c r="B8" s="69"/>
      <c r="C8" s="69"/>
      <c r="D8" s="69"/>
      <c r="E8" s="69"/>
      <c r="F8" s="69"/>
      <c r="G8" s="69"/>
      <c r="H8" s="69"/>
      <c r="I8" s="69"/>
      <c r="J8" s="69"/>
      <c r="K8" s="69"/>
      <c r="L8" s="69"/>
      <c r="M8" s="69"/>
      <c r="N8" s="69"/>
      <c r="O8" s="71"/>
      <c r="P8" s="71"/>
      <c r="Q8" s="69"/>
      <c r="R8" s="69"/>
      <c r="S8" s="69"/>
      <c r="T8" s="69"/>
      <c r="U8" s="69"/>
      <c r="V8" s="69"/>
      <c r="W8" s="69"/>
      <c r="X8" s="69"/>
      <c r="Y8" s="69"/>
      <c r="Z8" s="69"/>
      <c r="AA8" s="69"/>
      <c r="AB8" s="69"/>
      <c r="AC8" s="69"/>
      <c r="AD8" s="69"/>
    </row>
    <row r="9" spans="1:31" x14ac:dyDescent="0.2">
      <c r="A9" s="42">
        <v>1952</v>
      </c>
      <c r="B9" s="69"/>
      <c r="C9" s="69"/>
      <c r="D9" s="69"/>
      <c r="E9" s="69"/>
      <c r="F9" s="69"/>
      <c r="G9" s="69"/>
      <c r="H9" s="69"/>
      <c r="I9" s="69"/>
      <c r="J9" s="69"/>
      <c r="K9" s="69"/>
      <c r="L9" s="69"/>
      <c r="M9" s="69"/>
      <c r="N9" s="69"/>
      <c r="O9" s="71"/>
      <c r="P9" s="71"/>
      <c r="Q9" s="69"/>
      <c r="R9" s="69"/>
      <c r="S9" s="69"/>
      <c r="T9" s="69"/>
      <c r="U9" s="69"/>
      <c r="V9" s="69"/>
      <c r="W9" s="69"/>
      <c r="X9" s="69"/>
      <c r="Y9" s="69"/>
      <c r="Z9" s="69"/>
      <c r="AA9" s="69"/>
      <c r="AB9" s="69"/>
      <c r="AC9" s="69"/>
      <c r="AD9" s="69"/>
    </row>
    <row r="10" spans="1:31" x14ac:dyDescent="0.2">
      <c r="A10" s="42">
        <v>1953</v>
      </c>
      <c r="B10" s="77">
        <v>0.90509496255697208</v>
      </c>
      <c r="C10" s="77">
        <v>0.5842852371231293</v>
      </c>
      <c r="D10" s="69"/>
      <c r="E10" s="69"/>
      <c r="F10" s="69"/>
      <c r="G10" s="77">
        <v>0.29990507353996043</v>
      </c>
      <c r="H10" s="69"/>
      <c r="I10" s="69"/>
      <c r="J10" s="69"/>
      <c r="K10" s="77">
        <v>0.54593330649290461</v>
      </c>
      <c r="L10" s="77">
        <v>0.64642872761789405</v>
      </c>
      <c r="M10" s="77">
        <v>0.86974091044432889</v>
      </c>
      <c r="N10" s="69"/>
      <c r="O10" s="71"/>
      <c r="P10" s="71"/>
      <c r="Q10" s="69"/>
      <c r="R10" s="69"/>
      <c r="S10" s="69"/>
      <c r="T10" s="77">
        <v>0.68438262334105027</v>
      </c>
      <c r="U10" s="69"/>
      <c r="V10" s="69"/>
      <c r="W10" s="69"/>
      <c r="X10" s="77">
        <v>0.54359572026886616</v>
      </c>
      <c r="Y10" s="69"/>
      <c r="Z10" s="69"/>
      <c r="AA10" s="69"/>
      <c r="AB10" s="77">
        <v>0.61823762288591988</v>
      </c>
      <c r="AC10" s="77">
        <v>0.92444035699506721</v>
      </c>
      <c r="AD10" s="77">
        <v>0.67146054422488488</v>
      </c>
      <c r="AE10" s="77">
        <f t="shared" ref="AE10:AE25" si="0">AE11*AD10/AD11</f>
        <v>0.62817878606985333</v>
      </c>
    </row>
    <row r="11" spans="1:31" x14ac:dyDescent="0.2">
      <c r="A11" s="42">
        <v>1954</v>
      </c>
      <c r="B11" s="77">
        <v>0.90509496255697208</v>
      </c>
      <c r="C11" s="77">
        <v>0.58613185042821592</v>
      </c>
      <c r="D11" s="69"/>
      <c r="E11" s="69"/>
      <c r="F11" s="69"/>
      <c r="G11" s="77">
        <v>0.30085291316327306</v>
      </c>
      <c r="H11" s="69"/>
      <c r="I11" s="69"/>
      <c r="J11" s="69"/>
      <c r="K11" s="77">
        <v>0.54765870984627962</v>
      </c>
      <c r="L11" s="77">
        <v>0.64847174327765467</v>
      </c>
      <c r="M11" s="77">
        <v>0.87248969654255815</v>
      </c>
      <c r="N11" s="69"/>
      <c r="O11" s="71"/>
      <c r="P11" s="71"/>
      <c r="Q11" s="69"/>
      <c r="R11" s="69"/>
      <c r="S11" s="69"/>
      <c r="T11" s="77">
        <v>0.68654559097695056</v>
      </c>
      <c r="U11" s="69"/>
      <c r="V11" s="69"/>
      <c r="W11" s="69"/>
      <c r="X11" s="77">
        <v>0.54531373576174291</v>
      </c>
      <c r="Y11" s="69"/>
      <c r="Z11" s="69"/>
      <c r="AA11" s="69"/>
      <c r="AB11" s="77">
        <v>0.62019154153316736</v>
      </c>
      <c r="AC11" s="77">
        <v>0.92444035699506721</v>
      </c>
      <c r="AD11" s="77">
        <v>0.67358267207619171</v>
      </c>
      <c r="AE11" s="77">
        <f t="shared" si="0"/>
        <v>0.63016412341988004</v>
      </c>
    </row>
    <row r="12" spans="1:31" x14ac:dyDescent="0.2">
      <c r="A12" s="42">
        <v>1955</v>
      </c>
      <c r="B12" s="77">
        <v>0.90509496255697208</v>
      </c>
      <c r="C12" s="77">
        <v>0.58504066983884639</v>
      </c>
      <c r="D12" s="69"/>
      <c r="E12" s="69"/>
      <c r="F12" s="69"/>
      <c r="G12" s="77">
        <v>0.30029282611313374</v>
      </c>
      <c r="H12" s="69"/>
      <c r="I12" s="69"/>
      <c r="J12" s="69"/>
      <c r="K12" s="77">
        <v>0.54663915331928514</v>
      </c>
      <c r="L12" s="77">
        <v>0.64726450675143232</v>
      </c>
      <c r="M12" s="77">
        <v>0.87086541384814986</v>
      </c>
      <c r="N12" s="69"/>
      <c r="O12" s="71"/>
      <c r="P12" s="71"/>
      <c r="Q12" s="69"/>
      <c r="R12" s="69"/>
      <c r="S12" s="69"/>
      <c r="T12" s="77">
        <v>0.6852674737375547</v>
      </c>
      <c r="U12" s="69"/>
      <c r="V12" s="69"/>
      <c r="W12" s="69"/>
      <c r="X12" s="77">
        <v>0.54429854478867923</v>
      </c>
      <c r="Y12" s="69"/>
      <c r="Z12" s="69"/>
      <c r="AA12" s="69"/>
      <c r="AB12" s="77">
        <v>0.61903695324161179</v>
      </c>
      <c r="AC12" s="77">
        <v>0.92444035699506721</v>
      </c>
      <c r="AD12" s="77">
        <v>0.67232868743678298</v>
      </c>
      <c r="AE12" s="77">
        <f t="shared" si="0"/>
        <v>0.62899096953122779</v>
      </c>
    </row>
    <row r="13" spans="1:31" x14ac:dyDescent="0.2">
      <c r="A13" s="42">
        <v>1956</v>
      </c>
      <c r="B13" s="77">
        <v>0.90717564063181577</v>
      </c>
      <c r="C13" s="77">
        <v>0.57924901901834724</v>
      </c>
      <c r="D13" s="69"/>
      <c r="E13" s="69"/>
      <c r="F13" s="69"/>
      <c r="G13" s="77">
        <v>0.29732005638547149</v>
      </c>
      <c r="H13" s="69"/>
      <c r="I13" s="69"/>
      <c r="J13" s="69"/>
      <c r="K13" s="77">
        <v>0.5412276609836999</v>
      </c>
      <c r="L13" s="77">
        <v>0.64085686672763786</v>
      </c>
      <c r="M13" s="77">
        <v>0.86224422108552123</v>
      </c>
      <c r="N13" s="69"/>
      <c r="O13" s="71"/>
      <c r="P13" s="71"/>
      <c r="Q13" s="69"/>
      <c r="R13" s="69"/>
      <c r="S13" s="69"/>
      <c r="T13" s="77">
        <v>0.67848362069768542</v>
      </c>
      <c r="U13" s="69"/>
      <c r="V13" s="69"/>
      <c r="W13" s="69"/>
      <c r="X13" s="77">
        <v>0.53891022347011142</v>
      </c>
      <c r="Y13" s="69"/>
      <c r="Z13" s="69"/>
      <c r="AA13" s="69"/>
      <c r="AB13" s="77">
        <v>0.61290875384797194</v>
      </c>
      <c r="AC13" s="77">
        <v>0.92444035699506721</v>
      </c>
      <c r="AD13" s="77">
        <v>0.66567292281222967</v>
      </c>
      <c r="AE13" s="77">
        <f t="shared" si="0"/>
        <v>0.62276422966068923</v>
      </c>
    </row>
    <row r="14" spans="1:31" x14ac:dyDescent="0.2">
      <c r="A14" s="42">
        <v>1957</v>
      </c>
      <c r="B14" s="77">
        <v>0.90509496255697208</v>
      </c>
      <c r="C14" s="77">
        <v>0.57731846874484749</v>
      </c>
      <c r="D14" s="69"/>
      <c r="E14" s="69"/>
      <c r="F14" s="69"/>
      <c r="G14" s="77">
        <v>0.29632913314291742</v>
      </c>
      <c r="H14" s="69"/>
      <c r="I14" s="69"/>
      <c r="J14" s="69"/>
      <c r="K14" s="77">
        <v>0.53942383020517137</v>
      </c>
      <c r="L14" s="77">
        <v>0.63872098671970623</v>
      </c>
      <c r="M14" s="77">
        <v>0.85937049016464495</v>
      </c>
      <c r="N14" s="69"/>
      <c r="O14" s="71"/>
      <c r="P14" s="71"/>
      <c r="Q14" s="69"/>
      <c r="R14" s="69"/>
      <c r="S14" s="69"/>
      <c r="T14" s="77">
        <v>0.6762223363510621</v>
      </c>
      <c r="U14" s="69"/>
      <c r="V14" s="69"/>
      <c r="W14" s="69"/>
      <c r="X14" s="77">
        <v>0.53711411636392214</v>
      </c>
      <c r="Y14" s="69"/>
      <c r="Z14" s="69"/>
      <c r="AA14" s="69"/>
      <c r="AB14" s="77">
        <v>0.61086602071675866</v>
      </c>
      <c r="AC14" s="77">
        <v>0.92444035699506721</v>
      </c>
      <c r="AD14" s="77">
        <v>0.66345433460404513</v>
      </c>
      <c r="AE14" s="77">
        <f t="shared" si="0"/>
        <v>0.62068864970384297</v>
      </c>
    </row>
    <row r="15" spans="1:31" x14ac:dyDescent="0.2">
      <c r="A15" s="42">
        <v>1958</v>
      </c>
      <c r="B15" s="77">
        <v>0.90301428448212839</v>
      </c>
      <c r="C15" s="77">
        <v>0.57547185543976065</v>
      </c>
      <c r="D15" s="69"/>
      <c r="E15" s="69"/>
      <c r="F15" s="69"/>
      <c r="G15" s="77">
        <v>0.29538129351960479</v>
      </c>
      <c r="H15" s="69"/>
      <c r="I15" s="69"/>
      <c r="J15" s="69"/>
      <c r="K15" s="77">
        <v>0.53769842685179625</v>
      </c>
      <c r="L15" s="77">
        <v>0.63667797105994561</v>
      </c>
      <c r="M15" s="77">
        <v>0.85662170406641547</v>
      </c>
      <c r="N15" s="69"/>
      <c r="O15" s="71"/>
      <c r="P15" s="71"/>
      <c r="Q15" s="69"/>
      <c r="R15" s="69"/>
      <c r="S15" s="69"/>
      <c r="T15" s="77">
        <v>0.67405936871516159</v>
      </c>
      <c r="U15" s="69"/>
      <c r="V15" s="69"/>
      <c r="W15" s="69"/>
      <c r="X15" s="77">
        <v>0.53539610087104539</v>
      </c>
      <c r="Y15" s="69"/>
      <c r="Z15" s="69"/>
      <c r="AA15" s="69"/>
      <c r="AB15" s="77">
        <v>0.60891210206951107</v>
      </c>
      <c r="AC15" s="77">
        <v>0.92444035699506721</v>
      </c>
      <c r="AD15" s="77">
        <v>0.66133220675273818</v>
      </c>
      <c r="AE15" s="77">
        <f t="shared" si="0"/>
        <v>0.61870331235381615</v>
      </c>
    </row>
    <row r="16" spans="1:31" x14ac:dyDescent="0.2">
      <c r="A16" s="42">
        <v>1959</v>
      </c>
      <c r="B16" s="77">
        <v>0.90093360640728481</v>
      </c>
      <c r="C16" s="77">
        <v>0.56724603253528338</v>
      </c>
      <c r="D16" s="69"/>
      <c r="E16" s="69"/>
      <c r="F16" s="69"/>
      <c r="G16" s="77">
        <v>0.29115909883393948</v>
      </c>
      <c r="H16" s="69"/>
      <c r="I16" s="69"/>
      <c r="J16" s="69"/>
      <c r="K16" s="77">
        <v>0.53001253918676172</v>
      </c>
      <c r="L16" s="77">
        <v>0.62757726493919375</v>
      </c>
      <c r="M16" s="77">
        <v>0.84437711144702976</v>
      </c>
      <c r="N16" s="69"/>
      <c r="O16" s="71"/>
      <c r="P16" s="71"/>
      <c r="Q16" s="69"/>
      <c r="R16" s="69"/>
      <c r="S16" s="69"/>
      <c r="T16" s="77">
        <v>0.6644243310643323</v>
      </c>
      <c r="U16" s="69"/>
      <c r="V16" s="69"/>
      <c r="W16" s="69"/>
      <c r="X16" s="77">
        <v>0.52774312276641255</v>
      </c>
      <c r="Y16" s="69"/>
      <c r="Z16" s="69"/>
      <c r="AA16" s="69"/>
      <c r="AB16" s="77">
        <v>0.60020828264086279</v>
      </c>
      <c r="AC16" s="77">
        <v>0.92444035699506721</v>
      </c>
      <c r="AD16" s="77">
        <v>0.6518790917787346</v>
      </c>
      <c r="AE16" s="77">
        <f t="shared" si="0"/>
        <v>0.60985953688551475</v>
      </c>
    </row>
    <row r="17" spans="1:31" x14ac:dyDescent="0.2">
      <c r="A17" s="42">
        <v>1960</v>
      </c>
      <c r="B17" s="77">
        <v>0.90301428448212839</v>
      </c>
      <c r="C17" s="77">
        <v>0.54659753830567692</v>
      </c>
      <c r="D17" s="69"/>
      <c r="E17" s="69"/>
      <c r="F17" s="69"/>
      <c r="G17" s="77">
        <v>0.28056052850053476</v>
      </c>
      <c r="H17" s="69"/>
      <c r="I17" s="69"/>
      <c r="J17" s="69"/>
      <c r="K17" s="77">
        <v>0.51071939259902233</v>
      </c>
      <c r="L17" s="77">
        <v>0.60473263528914323</v>
      </c>
      <c r="M17" s="77">
        <v>0.81364068507591858</v>
      </c>
      <c r="N17" s="69"/>
      <c r="O17" s="71"/>
      <c r="P17" s="71"/>
      <c r="Q17" s="69"/>
      <c r="R17" s="69"/>
      <c r="S17" s="69"/>
      <c r="T17" s="77">
        <v>0.64023842022653621</v>
      </c>
      <c r="U17" s="69"/>
      <c r="V17" s="69"/>
      <c r="W17" s="69"/>
      <c r="X17" s="77">
        <v>0.50853258589151795</v>
      </c>
      <c r="Y17" s="69"/>
      <c r="Z17" s="69"/>
      <c r="AA17" s="69"/>
      <c r="AB17" s="77">
        <v>0.57835991958527644</v>
      </c>
      <c r="AC17" s="77">
        <v>0.92444035699506721</v>
      </c>
      <c r="AD17" s="77">
        <v>0.62814984398684814</v>
      </c>
      <c r="AE17" s="77">
        <f t="shared" si="0"/>
        <v>0.58765985560794198</v>
      </c>
    </row>
    <row r="18" spans="1:31" x14ac:dyDescent="0.2">
      <c r="A18" s="42">
        <v>1961</v>
      </c>
      <c r="B18" s="77">
        <v>0.90509496255697208</v>
      </c>
      <c r="C18" s="77">
        <v>0.5333354972964176</v>
      </c>
      <c r="D18" s="69"/>
      <c r="E18" s="69"/>
      <c r="F18" s="69"/>
      <c r="G18" s="77">
        <v>0.2737533166603805</v>
      </c>
      <c r="H18" s="69"/>
      <c r="I18" s="69"/>
      <c r="J18" s="69"/>
      <c r="K18" s="77">
        <v>0.49832785942478314</v>
      </c>
      <c r="L18" s="77">
        <v>0.59006006827813517</v>
      </c>
      <c r="M18" s="77">
        <v>0.79389940309772522</v>
      </c>
      <c r="N18" s="69"/>
      <c r="O18" s="71"/>
      <c r="P18" s="71"/>
      <c r="Q18" s="69"/>
      <c r="R18" s="69"/>
      <c r="S18" s="69"/>
      <c r="T18" s="77">
        <v>0.62470437993234207</v>
      </c>
      <c r="U18" s="69"/>
      <c r="V18" s="69"/>
      <c r="W18" s="69"/>
      <c r="X18" s="77">
        <v>0.49619411098813038</v>
      </c>
      <c r="Y18" s="69"/>
      <c r="Z18" s="69"/>
      <c r="AA18" s="69"/>
      <c r="AB18" s="77">
        <v>0.56432723111868044</v>
      </c>
      <c r="AC18" s="77">
        <v>0.92444035699506721</v>
      </c>
      <c r="AD18" s="77">
        <v>0.61290910760018935</v>
      </c>
      <c r="AE18" s="77">
        <f t="shared" si="0"/>
        <v>0.57340152373047659</v>
      </c>
    </row>
    <row r="19" spans="1:31" x14ac:dyDescent="0.2">
      <c r="A19" s="42">
        <v>1962</v>
      </c>
      <c r="B19" s="77">
        <v>0.90301428448212839</v>
      </c>
      <c r="C19" s="77">
        <v>0.53140494702291785</v>
      </c>
      <c r="D19" s="69"/>
      <c r="E19" s="69"/>
      <c r="F19" s="69"/>
      <c r="G19" s="77">
        <v>0.27276239341782643</v>
      </c>
      <c r="H19" s="69"/>
      <c r="I19" s="69"/>
      <c r="J19" s="69"/>
      <c r="K19" s="77">
        <v>0.49652402864625472</v>
      </c>
      <c r="L19" s="77">
        <v>0.58792418827020365</v>
      </c>
      <c r="M19" s="77">
        <v>0.79102567217684905</v>
      </c>
      <c r="N19" s="69"/>
      <c r="O19" s="71"/>
      <c r="P19" s="71"/>
      <c r="Q19" s="69"/>
      <c r="R19" s="69"/>
      <c r="S19" s="69"/>
      <c r="T19" s="77">
        <v>0.62244309558571875</v>
      </c>
      <c r="U19" s="69"/>
      <c r="V19" s="69"/>
      <c r="W19" s="69"/>
      <c r="X19" s="77">
        <v>0.49439800388194111</v>
      </c>
      <c r="Y19" s="69"/>
      <c r="Z19" s="69"/>
      <c r="AA19" s="69"/>
      <c r="AB19" s="77">
        <v>0.56228449798746716</v>
      </c>
      <c r="AC19" s="77">
        <v>0.92109409822722244</v>
      </c>
      <c r="AD19" s="77">
        <v>0.61069051939200492</v>
      </c>
      <c r="AE19" s="77">
        <f t="shared" si="0"/>
        <v>0.57132594377363044</v>
      </c>
    </row>
    <row r="20" spans="1:31" x14ac:dyDescent="0.2">
      <c r="A20" s="42">
        <v>1963</v>
      </c>
      <c r="B20" s="77">
        <v>0.90093360640728481</v>
      </c>
      <c r="C20" s="77">
        <v>0.53442667788578713</v>
      </c>
      <c r="D20" s="69"/>
      <c r="E20" s="69"/>
      <c r="F20" s="69"/>
      <c r="G20" s="77">
        <v>0.27431340371051982</v>
      </c>
      <c r="H20" s="69"/>
      <c r="I20" s="69"/>
      <c r="J20" s="69"/>
      <c r="K20" s="77">
        <v>0.49934741595177756</v>
      </c>
      <c r="L20" s="77">
        <v>0.5912673048043573</v>
      </c>
      <c r="M20" s="77">
        <v>0.79552368579213362</v>
      </c>
      <c r="N20" s="69"/>
      <c r="O20" s="71"/>
      <c r="P20" s="71"/>
      <c r="Q20" s="69"/>
      <c r="R20" s="69"/>
      <c r="S20" s="69"/>
      <c r="T20" s="77">
        <v>0.62598249717173782</v>
      </c>
      <c r="U20" s="69"/>
      <c r="V20" s="69"/>
      <c r="W20" s="69"/>
      <c r="X20" s="77">
        <v>0.49720930196119401</v>
      </c>
      <c r="Y20" s="69"/>
      <c r="Z20" s="69"/>
      <c r="AA20" s="69"/>
      <c r="AB20" s="77">
        <v>0.5654818194102359</v>
      </c>
      <c r="AC20" s="77">
        <v>0.92633172064645797</v>
      </c>
      <c r="AD20" s="77">
        <v>0.61416309223959809</v>
      </c>
      <c r="AE20" s="77">
        <f t="shared" si="0"/>
        <v>0.57457467761912895</v>
      </c>
    </row>
    <row r="21" spans="1:31" x14ac:dyDescent="0.2">
      <c r="A21" s="42">
        <v>1964</v>
      </c>
      <c r="B21" s="77">
        <v>0.89677225025759755</v>
      </c>
      <c r="C21" s="77">
        <v>0.53770021965389547</v>
      </c>
      <c r="D21" s="69"/>
      <c r="E21" s="69"/>
      <c r="F21" s="69"/>
      <c r="G21" s="77">
        <v>0.27599366486093763</v>
      </c>
      <c r="H21" s="69"/>
      <c r="I21" s="69"/>
      <c r="J21" s="69"/>
      <c r="K21" s="77">
        <v>0.50240608553276067</v>
      </c>
      <c r="L21" s="77">
        <v>0.59488901438302388</v>
      </c>
      <c r="M21" s="77">
        <v>0.80039653387535847</v>
      </c>
      <c r="N21" s="69"/>
      <c r="O21" s="71"/>
      <c r="P21" s="71"/>
      <c r="Q21" s="69"/>
      <c r="R21" s="69"/>
      <c r="S21" s="69"/>
      <c r="T21" s="77">
        <v>0.62981684888992495</v>
      </c>
      <c r="U21" s="69"/>
      <c r="V21" s="69"/>
      <c r="W21" s="69"/>
      <c r="X21" s="77">
        <v>0.50025487488038456</v>
      </c>
      <c r="Y21" s="69"/>
      <c r="Z21" s="69"/>
      <c r="AA21" s="69"/>
      <c r="AB21" s="77">
        <v>0.56894558428490194</v>
      </c>
      <c r="AC21" s="77">
        <v>0.93200581160062979</v>
      </c>
      <c r="AD21" s="77">
        <v>0.61792504615782395</v>
      </c>
      <c r="AE21" s="77">
        <f t="shared" si="0"/>
        <v>0.57809413928508557</v>
      </c>
    </row>
    <row r="22" spans="1:31" x14ac:dyDescent="0.2">
      <c r="A22" s="42">
        <v>1965</v>
      </c>
      <c r="B22" s="77">
        <v>0.89261089410791039</v>
      </c>
      <c r="C22" s="77">
        <v>0.53912714811691698</v>
      </c>
      <c r="D22" s="69"/>
      <c r="E22" s="69"/>
      <c r="F22" s="69"/>
      <c r="G22" s="77">
        <v>0.2767260863880428</v>
      </c>
      <c r="H22" s="69"/>
      <c r="I22" s="69"/>
      <c r="J22" s="69"/>
      <c r="K22" s="77">
        <v>0.50373935176036855</v>
      </c>
      <c r="L22" s="77">
        <v>0.59646770830192974</v>
      </c>
      <c r="M22" s="77">
        <v>0.80252059586035396</v>
      </c>
      <c r="N22" s="69"/>
      <c r="O22" s="71"/>
      <c r="P22" s="71"/>
      <c r="Q22" s="69"/>
      <c r="R22" s="69"/>
      <c r="S22" s="69"/>
      <c r="T22" s="77">
        <v>0.63148823297221157</v>
      </c>
      <c r="U22" s="69"/>
      <c r="V22" s="69"/>
      <c r="W22" s="69"/>
      <c r="X22" s="77">
        <v>0.5015824323066983</v>
      </c>
      <c r="Y22" s="69"/>
      <c r="Z22" s="69"/>
      <c r="AA22" s="69"/>
      <c r="AB22" s="77">
        <v>0.5704554305123205</v>
      </c>
      <c r="AC22" s="77">
        <v>0.93447913329860199</v>
      </c>
      <c r="AD22" s="77">
        <v>0.61956487222474288</v>
      </c>
      <c r="AE22" s="77">
        <f t="shared" si="0"/>
        <v>0.57962826360101538</v>
      </c>
    </row>
    <row r="23" spans="1:31" x14ac:dyDescent="0.2">
      <c r="A23" s="42">
        <v>1966</v>
      </c>
      <c r="B23" s="77">
        <v>0.89053021603306681</v>
      </c>
      <c r="C23" s="77">
        <v>0.53862352630643873</v>
      </c>
      <c r="D23" s="69"/>
      <c r="E23" s="69"/>
      <c r="F23" s="69"/>
      <c r="G23" s="77">
        <v>0.27646758467259391</v>
      </c>
      <c r="H23" s="69"/>
      <c r="I23" s="69"/>
      <c r="J23" s="69"/>
      <c r="K23" s="77">
        <v>0.50326878720944812</v>
      </c>
      <c r="L23" s="77">
        <v>0.59591052221290419</v>
      </c>
      <c r="M23" s="77">
        <v>0.80177092692447316</v>
      </c>
      <c r="N23" s="69"/>
      <c r="O23" s="71"/>
      <c r="P23" s="71"/>
      <c r="Q23" s="69"/>
      <c r="R23" s="69"/>
      <c r="S23" s="69"/>
      <c r="T23" s="77">
        <v>0.6308983327078751</v>
      </c>
      <c r="U23" s="69"/>
      <c r="V23" s="69"/>
      <c r="W23" s="69"/>
      <c r="X23" s="77">
        <v>0.50111388262682288</v>
      </c>
      <c r="Y23" s="69"/>
      <c r="Z23" s="69"/>
      <c r="AA23" s="69"/>
      <c r="AB23" s="77">
        <v>0.56992254360852568</v>
      </c>
      <c r="AC23" s="77">
        <v>0.93360619622872942</v>
      </c>
      <c r="AD23" s="77">
        <v>0.61898611008347737</v>
      </c>
      <c r="AE23" s="77">
        <f t="shared" si="0"/>
        <v>0.57908680796009893</v>
      </c>
    </row>
    <row r="24" spans="1:31" x14ac:dyDescent="0.2">
      <c r="A24" s="42">
        <v>1967</v>
      </c>
      <c r="B24" s="77">
        <v>0.89469157218275397</v>
      </c>
      <c r="C24" s="77">
        <v>0.53031376643354833</v>
      </c>
      <c r="D24" s="69"/>
      <c r="E24" s="69"/>
      <c r="F24" s="69"/>
      <c r="G24" s="77">
        <v>0.27220230636768711</v>
      </c>
      <c r="H24" s="69"/>
      <c r="I24" s="69"/>
      <c r="J24" s="69"/>
      <c r="K24" s="77">
        <v>0.4955044721192603</v>
      </c>
      <c r="L24" s="77">
        <v>0.58671695174398131</v>
      </c>
      <c r="M24" s="77">
        <v>0.78940138948244054</v>
      </c>
      <c r="N24" s="69"/>
      <c r="O24" s="71"/>
      <c r="P24" s="71"/>
      <c r="Q24" s="69"/>
      <c r="R24" s="69"/>
      <c r="S24" s="69"/>
      <c r="T24" s="77">
        <v>0.621164978346323</v>
      </c>
      <c r="U24" s="69"/>
      <c r="V24" s="69"/>
      <c r="W24" s="69"/>
      <c r="X24" s="77">
        <v>0.49338281290887753</v>
      </c>
      <c r="Y24" s="69"/>
      <c r="Z24" s="69"/>
      <c r="AA24" s="69"/>
      <c r="AB24" s="77">
        <v>0.56112990969591159</v>
      </c>
      <c r="AC24" s="77">
        <v>0.91920273457583168</v>
      </c>
      <c r="AD24" s="77">
        <v>0.60943653475259618</v>
      </c>
      <c r="AE24" s="77">
        <f t="shared" si="0"/>
        <v>0.57015278988497808</v>
      </c>
    </row>
    <row r="25" spans="1:31" x14ac:dyDescent="0.2">
      <c r="A25" s="42">
        <v>1968</v>
      </c>
      <c r="B25" s="77">
        <v>0.89677225025759755</v>
      </c>
      <c r="C25" s="77">
        <v>0.52175219565541908</v>
      </c>
      <c r="D25" s="69"/>
      <c r="E25" s="69"/>
      <c r="F25" s="69"/>
      <c r="G25" s="77">
        <v>0.26780777720505594</v>
      </c>
      <c r="H25" s="69"/>
      <c r="I25" s="69"/>
      <c r="J25" s="69"/>
      <c r="K25" s="77">
        <v>0.48750487475361232</v>
      </c>
      <c r="L25" s="77">
        <v>0.57724478823054581</v>
      </c>
      <c r="M25" s="77">
        <v>0.77665701757246774</v>
      </c>
      <c r="N25" s="69"/>
      <c r="O25" s="71"/>
      <c r="P25" s="71"/>
      <c r="Q25" s="69"/>
      <c r="R25" s="69"/>
      <c r="S25" s="69"/>
      <c r="T25" s="77">
        <v>0.61113667385260284</v>
      </c>
      <c r="U25" s="69"/>
      <c r="V25" s="69"/>
      <c r="W25" s="69"/>
      <c r="X25" s="77">
        <v>0.48541746835099447</v>
      </c>
      <c r="Y25" s="69"/>
      <c r="Z25" s="69"/>
      <c r="AA25" s="69"/>
      <c r="AB25" s="77">
        <v>0.55207083233140042</v>
      </c>
      <c r="AC25" s="77">
        <v>0.90436280438799799</v>
      </c>
      <c r="AD25" s="77">
        <v>0.59959757835108241</v>
      </c>
      <c r="AE25" s="77">
        <f t="shared" si="0"/>
        <v>0.56094804398939924</v>
      </c>
    </row>
    <row r="26" spans="1:31" x14ac:dyDescent="0.2">
      <c r="A26" s="42">
        <v>1969</v>
      </c>
      <c r="B26" s="77">
        <v>0.89885292833244124</v>
      </c>
      <c r="C26" s="77">
        <v>0.51780715814000633</v>
      </c>
      <c r="D26" s="69"/>
      <c r="E26" s="69"/>
      <c r="F26" s="69"/>
      <c r="G26" s="77">
        <v>0.26578284710070621</v>
      </c>
      <c r="H26" s="69"/>
      <c r="I26" s="69"/>
      <c r="J26" s="69"/>
      <c r="K26" s="77">
        <v>0.48381878577140186</v>
      </c>
      <c r="L26" s="77">
        <v>0.57288016386651175</v>
      </c>
      <c r="M26" s="77">
        <v>0.77078461090806849</v>
      </c>
      <c r="N26" s="69"/>
      <c r="O26" s="71"/>
      <c r="P26" s="71"/>
      <c r="Q26" s="69"/>
      <c r="R26" s="69"/>
      <c r="S26" s="69"/>
      <c r="T26" s="77">
        <v>0.60651578844863363</v>
      </c>
      <c r="U26" s="69"/>
      <c r="V26" s="69"/>
      <c r="W26" s="69"/>
      <c r="X26" s="77">
        <v>0.4817471625253032</v>
      </c>
      <c r="Y26" s="69"/>
      <c r="Z26" s="69"/>
      <c r="AA26" s="69"/>
      <c r="AB26" s="77">
        <v>0.54789655158500772</v>
      </c>
      <c r="AC26" s="77">
        <v>0.89752479734066248</v>
      </c>
      <c r="AD26" s="77">
        <v>0.59506394157783571</v>
      </c>
      <c r="AE26" s="77">
        <f>AE27*AD26/AD27</f>
        <v>0.55670664146888726</v>
      </c>
    </row>
    <row r="27" spans="1:31" x14ac:dyDescent="0.2">
      <c r="A27" s="42">
        <v>1970</v>
      </c>
      <c r="B27" s="77">
        <v>0.89677225025759755</v>
      </c>
      <c r="C27" s="77">
        <v>0.52620085498130975</v>
      </c>
      <c r="D27" s="69"/>
      <c r="E27" s="69"/>
      <c r="F27" s="69"/>
      <c r="G27" s="77">
        <v>0.27009120902485451</v>
      </c>
      <c r="H27" s="69"/>
      <c r="I27" s="69"/>
      <c r="J27" s="69"/>
      <c r="K27" s="77">
        <v>0.49166152828674309</v>
      </c>
      <c r="L27" s="77">
        <v>0.58216659868360554</v>
      </c>
      <c r="M27" s="77">
        <v>0.78327909317274791</v>
      </c>
      <c r="N27" s="69"/>
      <c r="O27" s="71"/>
      <c r="P27" s="71"/>
      <c r="Q27" s="69"/>
      <c r="R27" s="69"/>
      <c r="S27" s="69"/>
      <c r="T27" s="77">
        <v>0.61634745952090841</v>
      </c>
      <c r="U27" s="69"/>
      <c r="V27" s="69"/>
      <c r="W27" s="69"/>
      <c r="X27" s="77">
        <v>0.48955632385656117</v>
      </c>
      <c r="Y27" s="69"/>
      <c r="Z27" s="69"/>
      <c r="AA27" s="69"/>
      <c r="AB27" s="77">
        <v>0.55677799998158772</v>
      </c>
      <c r="AC27" s="77">
        <v>0.91207374850520573</v>
      </c>
      <c r="AD27" s="77">
        <v>0.6047099772655945</v>
      </c>
      <c r="AE27" s="77">
        <f>AE28*AD27/AD28</f>
        <v>0.56573090215082744</v>
      </c>
    </row>
    <row r="28" spans="1:31" x14ac:dyDescent="0.2">
      <c r="A28" s="42">
        <v>1971</v>
      </c>
      <c r="B28" s="77">
        <v>0.89261089410791039</v>
      </c>
      <c r="C28" s="77">
        <v>0.53744840874865629</v>
      </c>
      <c r="D28" s="69"/>
      <c r="E28" s="69"/>
      <c r="F28" s="69"/>
      <c r="G28" s="77">
        <v>0.27586441400321315</v>
      </c>
      <c r="H28" s="69"/>
      <c r="I28" s="69"/>
      <c r="J28" s="69"/>
      <c r="K28" s="77">
        <v>0.50217080325730035</v>
      </c>
      <c r="L28" s="77">
        <v>0.59461042133851105</v>
      </c>
      <c r="M28" s="77">
        <v>0.80002169940741807</v>
      </c>
      <c r="N28" s="69"/>
      <c r="O28" s="71"/>
      <c r="P28" s="71"/>
      <c r="Q28" s="69"/>
      <c r="R28" s="69"/>
      <c r="S28" s="69"/>
      <c r="T28" s="77">
        <v>0.62952189875775666</v>
      </c>
      <c r="U28" s="69"/>
      <c r="V28" s="69"/>
      <c r="W28" s="69"/>
      <c r="X28" s="77">
        <v>0.50002060004044679</v>
      </c>
      <c r="Y28" s="69"/>
      <c r="Z28" s="69"/>
      <c r="AA28" s="69"/>
      <c r="AB28" s="77">
        <v>0.56867914083300453</v>
      </c>
      <c r="AC28" s="77">
        <v>0.93156934306569339</v>
      </c>
      <c r="AD28" s="77">
        <v>0.61763566508719114</v>
      </c>
      <c r="AE28" s="77">
        <v>0.57782341146462723</v>
      </c>
    </row>
    <row r="29" spans="1:31" x14ac:dyDescent="0.2">
      <c r="A29" s="42">
        <v>1972</v>
      </c>
      <c r="B29" s="77">
        <v>0.77711709247027949</v>
      </c>
      <c r="C29" s="77">
        <v>0.48095461175150506</v>
      </c>
      <c r="D29" s="69"/>
      <c r="E29" s="69"/>
      <c r="F29" s="69"/>
      <c r="G29" s="77">
        <v>0.31105403852113223</v>
      </c>
      <c r="H29" s="69"/>
      <c r="I29" s="69"/>
      <c r="J29" s="69"/>
      <c r="K29" s="77">
        <v>0.51403385396362855</v>
      </c>
      <c r="L29" s="77">
        <v>0.59932985926545324</v>
      </c>
      <c r="M29" s="77">
        <v>0.8443001988508736</v>
      </c>
      <c r="N29" s="69"/>
      <c r="O29" s="71"/>
      <c r="P29" s="71"/>
      <c r="Q29" s="69"/>
      <c r="R29" s="69"/>
      <c r="S29" s="69"/>
      <c r="T29" s="77">
        <v>0.61673151738279564</v>
      </c>
      <c r="U29" s="69"/>
      <c r="V29" s="69"/>
      <c r="W29" s="69"/>
      <c r="X29" s="77">
        <v>0.52108643567875279</v>
      </c>
      <c r="Y29" s="69"/>
      <c r="Z29" s="69"/>
      <c r="AA29" s="69"/>
      <c r="AB29" s="77">
        <v>0.54921497108213113</v>
      </c>
      <c r="AC29" s="77">
        <v>0.9346011131725418</v>
      </c>
      <c r="AD29" s="77">
        <v>0.62408836075261442</v>
      </c>
      <c r="AE29" s="77">
        <v>0.57834449889574513</v>
      </c>
    </row>
    <row r="30" spans="1:31" x14ac:dyDescent="0.2">
      <c r="A30" s="42">
        <v>1973</v>
      </c>
      <c r="B30" s="77">
        <v>0.6411405346732415</v>
      </c>
      <c r="C30" s="77">
        <v>0.35729692994405615</v>
      </c>
      <c r="D30" s="69"/>
      <c r="E30" s="69"/>
      <c r="F30" s="69"/>
      <c r="G30" s="77">
        <v>0.36592262260152292</v>
      </c>
      <c r="H30" s="69"/>
      <c r="I30" s="69"/>
      <c r="J30" s="69"/>
      <c r="K30" s="77">
        <v>0.52642270025537141</v>
      </c>
      <c r="L30" s="77">
        <v>0.6082831287418442</v>
      </c>
      <c r="M30" s="77">
        <v>0.88227930266722332</v>
      </c>
      <c r="N30" s="69"/>
      <c r="O30" s="71"/>
      <c r="P30" s="71"/>
      <c r="Q30" s="69"/>
      <c r="R30" s="69"/>
      <c r="S30" s="69"/>
      <c r="T30" s="77">
        <v>0.63522399163091892</v>
      </c>
      <c r="U30" s="69"/>
      <c r="V30" s="69"/>
      <c r="W30" s="69"/>
      <c r="X30" s="77">
        <v>0.61317652265386502</v>
      </c>
      <c r="Y30" s="69"/>
      <c r="Z30" s="69"/>
      <c r="AA30" s="69"/>
      <c r="AB30" s="77">
        <v>0.59903912910927082</v>
      </c>
      <c r="AC30" s="77">
        <v>0.94002493765586037</v>
      </c>
      <c r="AD30" s="77">
        <v>0.6477810741890434</v>
      </c>
      <c r="AE30" s="77">
        <v>0.59512240985143605</v>
      </c>
    </row>
    <row r="31" spans="1:31" x14ac:dyDescent="0.2">
      <c r="A31" s="42">
        <v>1974</v>
      </c>
      <c r="B31" s="77">
        <v>0.70981035265215831</v>
      </c>
      <c r="C31" s="77">
        <v>0.39261733338394761</v>
      </c>
      <c r="D31" s="69"/>
      <c r="E31" s="69"/>
      <c r="F31" s="69"/>
      <c r="G31" s="77">
        <v>0.39653510556523525</v>
      </c>
      <c r="H31" s="69"/>
      <c r="I31" s="69"/>
      <c r="J31" s="69"/>
      <c r="K31" s="77">
        <v>0.57286023161451938</v>
      </c>
      <c r="L31" s="77">
        <v>0.63763337026097999</v>
      </c>
      <c r="M31" s="77">
        <v>0.95494125001385988</v>
      </c>
      <c r="N31" s="69"/>
      <c r="O31" s="71"/>
      <c r="P31" s="71"/>
      <c r="Q31" s="69"/>
      <c r="R31" s="69"/>
      <c r="S31" s="69"/>
      <c r="T31" s="77">
        <v>0.6269843573580457</v>
      </c>
      <c r="U31" s="69"/>
      <c r="V31" s="69"/>
      <c r="W31" s="69"/>
      <c r="X31" s="77">
        <v>0.61476956218929546</v>
      </c>
      <c r="Y31" s="69"/>
      <c r="Z31" s="69"/>
      <c r="AA31" s="69"/>
      <c r="AB31" s="77">
        <v>0.61717980468894784</v>
      </c>
      <c r="AC31" s="77">
        <v>0.94675336914522668</v>
      </c>
      <c r="AD31" s="77">
        <v>0.67755709915479123</v>
      </c>
      <c r="AE31" s="77">
        <v>0.62625347951403287</v>
      </c>
    </row>
    <row r="32" spans="1:31" x14ac:dyDescent="0.2">
      <c r="A32" s="42">
        <v>1975</v>
      </c>
      <c r="B32" s="77">
        <v>0.72381535348099946</v>
      </c>
      <c r="C32" s="77">
        <v>0.55783389439487341</v>
      </c>
      <c r="D32" s="69"/>
      <c r="E32" s="69"/>
      <c r="F32" s="69"/>
      <c r="G32" s="77">
        <v>0.34217387918731079</v>
      </c>
      <c r="H32" s="69"/>
      <c r="I32" s="69"/>
      <c r="J32" s="69"/>
      <c r="K32" s="77">
        <v>0.62568486517217692</v>
      </c>
      <c r="L32" s="77">
        <v>0.61794075735165022</v>
      </c>
      <c r="M32" s="77">
        <v>0.94359510691157655</v>
      </c>
      <c r="N32" s="69"/>
      <c r="O32" s="71"/>
      <c r="P32" s="71"/>
      <c r="Q32" s="69"/>
      <c r="R32" s="69"/>
      <c r="S32" s="69"/>
      <c r="T32" s="77">
        <v>0.68434757724905715</v>
      </c>
      <c r="U32" s="69"/>
      <c r="V32" s="69"/>
      <c r="W32" s="69"/>
      <c r="X32" s="77">
        <v>0.61385037116443686</v>
      </c>
      <c r="Y32" s="69"/>
      <c r="Z32" s="69"/>
      <c r="AA32" s="69"/>
      <c r="AB32" s="77">
        <v>0.63018247107407088</v>
      </c>
      <c r="AC32" s="77">
        <v>0.94804996953077392</v>
      </c>
      <c r="AD32" s="77">
        <v>0.70579051036307638</v>
      </c>
      <c r="AE32" s="77">
        <v>0.65641238716356531</v>
      </c>
    </row>
    <row r="33" spans="1:31" x14ac:dyDescent="0.2">
      <c r="A33" s="42">
        <v>1976</v>
      </c>
      <c r="B33" s="77">
        <v>0.71313530432564765</v>
      </c>
      <c r="C33" s="77">
        <v>0.59947272680318642</v>
      </c>
      <c r="D33" s="69"/>
      <c r="E33" s="69"/>
      <c r="F33" s="69"/>
      <c r="G33" s="77">
        <v>0.33316345835643457</v>
      </c>
      <c r="H33" s="69"/>
      <c r="I33" s="69"/>
      <c r="J33" s="69"/>
      <c r="K33" s="77">
        <v>0.60421176332189763</v>
      </c>
      <c r="L33" s="77">
        <v>0.66111777525851501</v>
      </c>
      <c r="M33" s="77">
        <v>0.91260352456311788</v>
      </c>
      <c r="N33" s="69"/>
      <c r="O33" s="71"/>
      <c r="P33" s="71"/>
      <c r="Q33" s="69"/>
      <c r="R33" s="69"/>
      <c r="S33" s="69"/>
      <c r="T33" s="77">
        <v>0.68457095681147184</v>
      </c>
      <c r="U33" s="69"/>
      <c r="V33" s="69"/>
      <c r="W33" s="69"/>
      <c r="X33" s="77">
        <v>0.64976206650869295</v>
      </c>
      <c r="Y33" s="69"/>
      <c r="Z33" s="69"/>
      <c r="AA33" s="69"/>
      <c r="AB33" s="77">
        <v>0.67562871676012748</v>
      </c>
      <c r="AC33" s="77">
        <v>0.94489809922459345</v>
      </c>
      <c r="AD33" s="77">
        <v>0.70812774130827449</v>
      </c>
      <c r="AE33" s="77">
        <v>0.65924938515560771</v>
      </c>
    </row>
    <row r="34" spans="1:31" x14ac:dyDescent="0.2">
      <c r="A34" s="42">
        <v>1977</v>
      </c>
      <c r="B34" s="77">
        <v>0.76429098951354213</v>
      </c>
      <c r="C34" s="77">
        <v>0.57913190893359989</v>
      </c>
      <c r="D34" s="69"/>
      <c r="E34" s="69"/>
      <c r="F34" s="69"/>
      <c r="G34" s="77">
        <v>0.29664559936054985</v>
      </c>
      <c r="H34" s="69"/>
      <c r="I34" s="69"/>
      <c r="J34" s="69"/>
      <c r="K34" s="77">
        <v>0.60901199900251568</v>
      </c>
      <c r="L34" s="77">
        <v>0.69597443847985696</v>
      </c>
      <c r="M34" s="77">
        <v>0.82789535622389587</v>
      </c>
      <c r="N34" s="69"/>
      <c r="O34" s="71"/>
      <c r="P34" s="71"/>
      <c r="Q34" s="69"/>
      <c r="R34" s="69"/>
      <c r="S34" s="69"/>
      <c r="T34" s="77">
        <v>0.74703144920549469</v>
      </c>
      <c r="U34" s="69"/>
      <c r="V34" s="69"/>
      <c r="W34" s="69"/>
      <c r="X34" s="77">
        <v>0.63239370510950976</v>
      </c>
      <c r="Y34" s="69"/>
      <c r="Z34" s="69"/>
      <c r="AA34" s="69"/>
      <c r="AB34" s="77">
        <v>0.69412687118787264</v>
      </c>
      <c r="AC34" s="77">
        <v>0.94302857849808241</v>
      </c>
      <c r="AD34" s="77">
        <v>0.71033113891970689</v>
      </c>
      <c r="AE34" s="77">
        <v>0.67186413220950414</v>
      </c>
    </row>
    <row r="35" spans="1:31" x14ac:dyDescent="0.2">
      <c r="A35" s="42">
        <v>1978</v>
      </c>
      <c r="B35" s="77">
        <v>0.84469467100202622</v>
      </c>
      <c r="C35" s="77">
        <v>0.45030911037712973</v>
      </c>
      <c r="D35" s="69"/>
      <c r="E35" s="69"/>
      <c r="F35" s="69"/>
      <c r="G35" s="77">
        <v>0.29187199063412406</v>
      </c>
      <c r="H35" s="69"/>
      <c r="I35" s="69"/>
      <c r="J35" s="69"/>
      <c r="K35" s="77">
        <v>0.58653842319302973</v>
      </c>
      <c r="L35" s="77">
        <v>0.68799330680014081</v>
      </c>
      <c r="M35" s="77">
        <v>0.81807596087574264</v>
      </c>
      <c r="N35" s="69"/>
      <c r="O35" s="71"/>
      <c r="P35" s="71"/>
      <c r="Q35" s="69"/>
      <c r="R35" s="69"/>
      <c r="S35" s="69"/>
      <c r="T35" s="77">
        <v>0.76663491822488905</v>
      </c>
      <c r="U35" s="69"/>
      <c r="V35" s="69"/>
      <c r="W35" s="69"/>
      <c r="X35" s="77">
        <v>0.6174703639121073</v>
      </c>
      <c r="Y35" s="69"/>
      <c r="Z35" s="69"/>
      <c r="AA35" s="69"/>
      <c r="AB35" s="77">
        <v>0.71217404796980344</v>
      </c>
      <c r="AC35" s="77">
        <v>0.93855545413053398</v>
      </c>
      <c r="AD35" s="77">
        <v>0.70315432110138976</v>
      </c>
      <c r="AE35" s="77">
        <v>0.66751726872118011</v>
      </c>
    </row>
    <row r="36" spans="1:31" x14ac:dyDescent="0.2">
      <c r="A36" s="42">
        <v>1979</v>
      </c>
      <c r="B36" s="77">
        <v>0.8829046041659141</v>
      </c>
      <c r="C36" s="77">
        <v>0.36069084826196424</v>
      </c>
      <c r="D36" s="69"/>
      <c r="E36" s="69"/>
      <c r="F36" s="69"/>
      <c r="G36" s="77">
        <v>0.34225130583680807</v>
      </c>
      <c r="H36" s="69"/>
      <c r="I36" s="69"/>
      <c r="J36" s="69"/>
      <c r="K36" s="77">
        <v>0.58222329426648423</v>
      </c>
      <c r="L36" s="77">
        <v>0.68101176309960831</v>
      </c>
      <c r="M36" s="77">
        <v>0.81413622554334808</v>
      </c>
      <c r="N36" s="69"/>
      <c r="O36" s="71"/>
      <c r="P36" s="71"/>
      <c r="Q36" s="69"/>
      <c r="R36" s="69"/>
      <c r="S36" s="69"/>
      <c r="T36" s="77">
        <v>0.78424043667899712</v>
      </c>
      <c r="U36" s="69"/>
      <c r="V36" s="69"/>
      <c r="W36" s="69"/>
      <c r="X36" s="77">
        <v>0.59547427525194063</v>
      </c>
      <c r="Y36" s="69"/>
      <c r="Z36" s="69"/>
      <c r="AA36" s="69"/>
      <c r="AB36" s="77">
        <v>0.68738818774892008</v>
      </c>
      <c r="AC36" s="77">
        <v>0.93527764569134042</v>
      </c>
      <c r="AD36" s="77">
        <v>0.70246188578719282</v>
      </c>
      <c r="AE36" s="77">
        <v>0.66486659010189553</v>
      </c>
    </row>
    <row r="37" spans="1:31" x14ac:dyDescent="0.2">
      <c r="A37" s="42">
        <v>1980</v>
      </c>
      <c r="B37" s="77">
        <v>0.93876170917747548</v>
      </c>
      <c r="C37" s="77">
        <v>0.34447472878989444</v>
      </c>
      <c r="D37" s="69"/>
      <c r="E37" s="69"/>
      <c r="F37" s="69"/>
      <c r="G37" s="77">
        <v>0.26923226533778999</v>
      </c>
      <c r="H37" s="69"/>
      <c r="I37" s="69"/>
      <c r="J37" s="69"/>
      <c r="K37" s="77">
        <v>0.5808506373153044</v>
      </c>
      <c r="L37" s="77">
        <v>0.71104846588296955</v>
      </c>
      <c r="M37" s="77">
        <v>0.81091667215716512</v>
      </c>
      <c r="N37" s="69"/>
      <c r="O37" s="71"/>
      <c r="P37" s="71"/>
      <c r="Q37" s="69"/>
      <c r="R37" s="69"/>
      <c r="S37" s="69"/>
      <c r="T37" s="77">
        <v>0.74344561205365867</v>
      </c>
      <c r="U37" s="69"/>
      <c r="V37" s="69"/>
      <c r="W37" s="69"/>
      <c r="X37" s="77">
        <v>0.56367374069166409</v>
      </c>
      <c r="Y37" s="69"/>
      <c r="Z37" s="69"/>
      <c r="AA37" s="69"/>
      <c r="AB37" s="77">
        <v>0.69761766833921401</v>
      </c>
      <c r="AC37" s="77">
        <v>0.92918026399103792</v>
      </c>
      <c r="AD37" s="77">
        <v>0.69663881054558829</v>
      </c>
      <c r="AE37" s="77">
        <v>0.65171992218234398</v>
      </c>
    </row>
    <row r="38" spans="1:31" x14ac:dyDescent="0.2">
      <c r="A38" s="42">
        <v>1981</v>
      </c>
      <c r="B38" s="77">
        <v>0.92019695489830877</v>
      </c>
      <c r="C38" s="77">
        <v>0.3680331737384549</v>
      </c>
      <c r="D38" s="69"/>
      <c r="E38" s="69"/>
      <c r="F38" s="69"/>
      <c r="G38" s="77">
        <v>0.25736415197434809</v>
      </c>
      <c r="H38" s="69"/>
      <c r="I38" s="69"/>
      <c r="J38" s="69"/>
      <c r="K38" s="77">
        <v>0.58572712741822719</v>
      </c>
      <c r="L38" s="77">
        <v>0.7072226372705257</v>
      </c>
      <c r="M38" s="77">
        <v>0.80588465540907506</v>
      </c>
      <c r="N38" s="69"/>
      <c r="O38" s="71"/>
      <c r="P38" s="71"/>
      <c r="Q38" s="69"/>
      <c r="R38" s="69"/>
      <c r="S38" s="69"/>
      <c r="T38" s="77">
        <v>0.76332907388737925</v>
      </c>
      <c r="U38" s="69"/>
      <c r="V38" s="69"/>
      <c r="W38" s="69"/>
      <c r="X38" s="77">
        <v>0.59028017761373897</v>
      </c>
      <c r="Y38" s="69"/>
      <c r="Z38" s="69"/>
      <c r="AA38" s="69"/>
      <c r="AB38" s="77">
        <v>0.75277418530480944</v>
      </c>
      <c r="AC38" s="77">
        <v>0.92593601089176314</v>
      </c>
      <c r="AD38" s="77">
        <v>0.69545382045002779</v>
      </c>
      <c r="AE38" s="77">
        <v>0.66052510742495696</v>
      </c>
    </row>
    <row r="39" spans="1:31" x14ac:dyDescent="0.2">
      <c r="A39" s="42">
        <v>1982</v>
      </c>
      <c r="B39" s="77">
        <v>0.96161794969494419</v>
      </c>
      <c r="C39" s="77">
        <v>0.4196100729517116</v>
      </c>
      <c r="D39" s="69"/>
      <c r="E39" s="69"/>
      <c r="F39" s="69"/>
      <c r="G39" s="77">
        <v>0.27696977133158984</v>
      </c>
      <c r="H39" s="69"/>
      <c r="I39" s="69"/>
      <c r="J39" s="69"/>
      <c r="K39" s="77">
        <v>0.58546425053760132</v>
      </c>
      <c r="L39" s="77">
        <v>0.72999974058309502</v>
      </c>
      <c r="M39" s="77">
        <v>0.81145423446894815</v>
      </c>
      <c r="N39" s="69"/>
      <c r="O39" s="71"/>
      <c r="P39" s="71"/>
      <c r="Q39" s="69"/>
      <c r="R39" s="69"/>
      <c r="S39" s="69"/>
      <c r="T39" s="77">
        <v>0.75149479623130566</v>
      </c>
      <c r="U39" s="69"/>
      <c r="V39" s="69"/>
      <c r="W39" s="69"/>
      <c r="X39" s="77">
        <v>0.56982350911130797</v>
      </c>
      <c r="Y39" s="69"/>
      <c r="Z39" s="69"/>
      <c r="AA39" s="69"/>
      <c r="AB39" s="77">
        <v>0.73515485194907426</v>
      </c>
      <c r="AC39" s="77">
        <v>0.92254315205134874</v>
      </c>
      <c r="AD39" s="77">
        <v>0.69592818435853876</v>
      </c>
      <c r="AE39" s="77">
        <v>0.65806389513061148</v>
      </c>
    </row>
    <row r="40" spans="1:31" x14ac:dyDescent="0.2">
      <c r="A40" s="42">
        <v>1983</v>
      </c>
      <c r="B40" s="77">
        <v>0.86913989515455548</v>
      </c>
      <c r="C40" s="77">
        <v>0.44935531464494194</v>
      </c>
      <c r="D40" s="69"/>
      <c r="E40" s="69"/>
      <c r="F40" s="69"/>
      <c r="G40" s="77">
        <v>0.26384980002962527</v>
      </c>
      <c r="H40" s="69"/>
      <c r="I40" s="69"/>
      <c r="J40" s="69"/>
      <c r="K40" s="77">
        <v>0.59217755909640013</v>
      </c>
      <c r="L40" s="77">
        <v>0.79212041759669904</v>
      </c>
      <c r="M40" s="77">
        <v>0.79608432065747559</v>
      </c>
      <c r="N40" s="69"/>
      <c r="O40" s="71"/>
      <c r="P40" s="71"/>
      <c r="Q40" s="69"/>
      <c r="R40" s="69"/>
      <c r="S40" s="69"/>
      <c r="T40" s="77">
        <v>0.75113451590120384</v>
      </c>
      <c r="U40" s="69"/>
      <c r="V40" s="69"/>
      <c r="W40" s="69"/>
      <c r="X40" s="77">
        <v>0.54497017562291594</v>
      </c>
      <c r="Y40" s="69"/>
      <c r="Z40" s="69"/>
      <c r="AA40" s="69"/>
      <c r="AB40" s="77">
        <v>0.72860145351199657</v>
      </c>
      <c r="AC40" s="77">
        <v>0.91941085401062805</v>
      </c>
      <c r="AD40" s="77">
        <v>0.69176497323232855</v>
      </c>
      <c r="AE40" s="77">
        <v>0.65219361233730666</v>
      </c>
    </row>
    <row r="41" spans="1:31" x14ac:dyDescent="0.2">
      <c r="A41" s="42">
        <v>1984</v>
      </c>
      <c r="B41" s="77">
        <v>0.79301562590047914</v>
      </c>
      <c r="C41" s="77">
        <v>0.45855379188712525</v>
      </c>
      <c r="D41" s="69"/>
      <c r="E41" s="69"/>
      <c r="F41" s="69"/>
      <c r="G41" s="77">
        <v>0.24898804554976298</v>
      </c>
      <c r="H41" s="69"/>
      <c r="I41" s="69"/>
      <c r="J41" s="69"/>
      <c r="K41" s="77">
        <v>0.57733985427686008</v>
      </c>
      <c r="L41" s="77">
        <v>0.76502971164076594</v>
      </c>
      <c r="M41" s="77">
        <v>0.74721583488197929</v>
      </c>
      <c r="N41" s="69"/>
      <c r="O41" s="71"/>
      <c r="P41" s="71"/>
      <c r="Q41" s="69"/>
      <c r="R41" s="69"/>
      <c r="S41" s="69"/>
      <c r="T41" s="77">
        <v>0.78301589008407479</v>
      </c>
      <c r="U41" s="69"/>
      <c r="V41" s="69"/>
      <c r="W41" s="69"/>
      <c r="X41" s="77">
        <v>0.52319304536648847</v>
      </c>
      <c r="Y41" s="69"/>
      <c r="Z41" s="69"/>
      <c r="AA41" s="69"/>
      <c r="AB41" s="77">
        <v>0.71522287493798908</v>
      </c>
      <c r="AC41" s="77">
        <v>0.91850702319844013</v>
      </c>
      <c r="AD41" s="77">
        <v>0.67463841489221588</v>
      </c>
      <c r="AE41" s="77">
        <v>0.63516470607241082</v>
      </c>
    </row>
    <row r="42" spans="1:31" x14ac:dyDescent="0.2">
      <c r="A42" s="42">
        <v>1985</v>
      </c>
      <c r="B42" s="77">
        <v>0.78695394987067324</v>
      </c>
      <c r="C42" s="77">
        <v>0.51186239109264986</v>
      </c>
      <c r="D42" s="69"/>
      <c r="E42" s="69"/>
      <c r="F42" s="69"/>
      <c r="G42" s="77">
        <v>0.21991171292858872</v>
      </c>
      <c r="H42" s="69"/>
      <c r="I42" s="69"/>
      <c r="J42" s="69"/>
      <c r="K42" s="77">
        <v>0.56814294571047963</v>
      </c>
      <c r="L42" s="77">
        <v>0.7453806987696715</v>
      </c>
      <c r="M42" s="77">
        <v>0.7333983289336381</v>
      </c>
      <c r="N42" s="69"/>
      <c r="O42" s="71"/>
      <c r="P42" s="71"/>
      <c r="Q42" s="69"/>
      <c r="R42" s="69"/>
      <c r="S42" s="69"/>
      <c r="T42" s="77">
        <v>0.77891791546072675</v>
      </c>
      <c r="U42" s="69"/>
      <c r="V42" s="69"/>
      <c r="W42" s="69"/>
      <c r="X42" s="77">
        <v>0.48939550515129027</v>
      </c>
      <c r="Y42" s="69"/>
      <c r="Z42" s="69"/>
      <c r="AA42" s="69"/>
      <c r="AB42" s="77">
        <v>0.65056502591001797</v>
      </c>
      <c r="AC42" s="77">
        <v>0.91961194597679286</v>
      </c>
      <c r="AD42" s="77">
        <v>0.6545712055438746</v>
      </c>
      <c r="AE42" s="77">
        <v>0.61405713179691346</v>
      </c>
    </row>
    <row r="43" spans="1:31" x14ac:dyDescent="0.2">
      <c r="A43" s="42">
        <v>1986</v>
      </c>
      <c r="B43" s="77">
        <v>0.73740807177510515</v>
      </c>
      <c r="C43" s="77">
        <v>0.51307971014492759</v>
      </c>
      <c r="D43" s="69"/>
      <c r="E43" s="69"/>
      <c r="F43" s="69"/>
      <c r="G43" s="77">
        <v>0.21202537639809765</v>
      </c>
      <c r="H43" s="69"/>
      <c r="I43" s="69"/>
      <c r="J43" s="69"/>
      <c r="K43" s="77">
        <v>0.58200622265251334</v>
      </c>
      <c r="L43" s="77">
        <v>0.73002859522099517</v>
      </c>
      <c r="M43" s="77">
        <v>0.72197731199759596</v>
      </c>
      <c r="N43" s="69"/>
      <c r="O43" s="71"/>
      <c r="P43" s="71"/>
      <c r="Q43" s="69"/>
      <c r="R43" s="69"/>
      <c r="S43" s="69"/>
      <c r="T43" s="77">
        <v>0.77420309081538596</v>
      </c>
      <c r="U43" s="69"/>
      <c r="V43" s="69"/>
      <c r="W43" s="69"/>
      <c r="X43" s="77">
        <v>0.48464184126452647</v>
      </c>
      <c r="Y43" s="69"/>
      <c r="Z43" s="69"/>
      <c r="AA43" s="69"/>
      <c r="AB43" s="77">
        <v>0.64605599043304007</v>
      </c>
      <c r="AC43" s="77">
        <v>0.92082803704376248</v>
      </c>
      <c r="AD43" s="77">
        <v>0.6491417344111543</v>
      </c>
      <c r="AE43" s="77">
        <v>0.61106809932093775</v>
      </c>
    </row>
    <row r="44" spans="1:31" x14ac:dyDescent="0.2">
      <c r="A44" s="42">
        <v>1987</v>
      </c>
      <c r="B44" s="77">
        <v>0.76891024035426947</v>
      </c>
      <c r="C44" s="77">
        <v>0.52770088618938571</v>
      </c>
      <c r="D44" s="69"/>
      <c r="E44" s="69"/>
      <c r="F44" s="69"/>
      <c r="G44" s="77">
        <v>0.22946003514860294</v>
      </c>
      <c r="H44" s="69"/>
      <c r="I44" s="69"/>
      <c r="J44" s="69"/>
      <c r="K44" s="77">
        <v>0.57600246119727661</v>
      </c>
      <c r="L44" s="77">
        <v>0.67671288743882541</v>
      </c>
      <c r="M44" s="77">
        <v>0.68248856542786018</v>
      </c>
      <c r="N44" s="69"/>
      <c r="O44" s="71"/>
      <c r="P44" s="71"/>
      <c r="Q44" s="69"/>
      <c r="R44" s="69"/>
      <c r="S44" s="69"/>
      <c r="T44" s="77">
        <v>0.77232738282182711</v>
      </c>
      <c r="U44" s="69"/>
      <c r="V44" s="69"/>
      <c r="W44" s="69"/>
      <c r="X44" s="77">
        <v>0.5057245525655587</v>
      </c>
      <c r="Y44" s="69"/>
      <c r="Z44" s="69"/>
      <c r="AA44" s="69"/>
      <c r="AB44" s="77">
        <v>0.6675400594607408</v>
      </c>
      <c r="AC44" s="77">
        <v>0.91948629291183004</v>
      </c>
      <c r="AD44" s="77">
        <v>0.6531856185738073</v>
      </c>
      <c r="AE44" s="77">
        <v>0.61047737933143964</v>
      </c>
    </row>
    <row r="45" spans="1:31" x14ac:dyDescent="0.2">
      <c r="A45" s="42">
        <v>1988</v>
      </c>
      <c r="B45" s="77">
        <v>0.77328094302554029</v>
      </c>
      <c r="C45" s="77">
        <v>0.45966100367963669</v>
      </c>
      <c r="D45" s="69"/>
      <c r="E45" s="69"/>
      <c r="F45" s="69"/>
      <c r="G45" s="77">
        <v>0.24214283290053137</v>
      </c>
      <c r="H45" s="69"/>
      <c r="I45" s="69"/>
      <c r="J45" s="69"/>
      <c r="K45" s="77">
        <v>0.56511343825342497</v>
      </c>
      <c r="L45" s="77">
        <v>0.65631384668770909</v>
      </c>
      <c r="M45" s="77">
        <v>0.66992014820464652</v>
      </c>
      <c r="N45" s="69"/>
      <c r="O45" s="71"/>
      <c r="P45" s="71"/>
      <c r="Q45" s="69"/>
      <c r="R45" s="69"/>
      <c r="S45" s="69"/>
      <c r="T45" s="77">
        <v>0.7433453576116188</v>
      </c>
      <c r="U45" s="69"/>
      <c r="V45" s="69"/>
      <c r="W45" s="69"/>
      <c r="X45" s="77">
        <v>0.51358560413013299</v>
      </c>
      <c r="Y45" s="69"/>
      <c r="Z45" s="69"/>
      <c r="AA45" s="69"/>
      <c r="AB45" s="77">
        <v>0.69032132692992532</v>
      </c>
      <c r="AC45" s="77">
        <v>0.91942416592754317</v>
      </c>
      <c r="AD45" s="77">
        <v>0.64606332411753231</v>
      </c>
      <c r="AE45" s="77">
        <v>0.60402513979804939</v>
      </c>
    </row>
    <row r="46" spans="1:31" x14ac:dyDescent="0.2">
      <c r="A46" s="42">
        <v>1989</v>
      </c>
      <c r="B46" s="77">
        <v>0.73494437183041761</v>
      </c>
      <c r="C46" s="77">
        <v>0.45241717376605817</v>
      </c>
      <c r="D46" s="69"/>
      <c r="E46" s="69"/>
      <c r="F46" s="69"/>
      <c r="G46" s="77">
        <v>0.25845321886198985</v>
      </c>
      <c r="H46" s="69"/>
      <c r="I46" s="69"/>
      <c r="J46" s="69"/>
      <c r="K46" s="77">
        <v>0.56669108291259296</v>
      </c>
      <c r="L46" s="77">
        <v>0.64906494715801488</v>
      </c>
      <c r="M46" s="77">
        <v>0.65431551850999192</v>
      </c>
      <c r="N46" s="69"/>
      <c r="O46" s="71"/>
      <c r="P46" s="71"/>
      <c r="Q46" s="69"/>
      <c r="R46" s="69"/>
      <c r="S46" s="69"/>
      <c r="T46" s="77">
        <v>0.7367009435447246</v>
      </c>
      <c r="U46" s="69"/>
      <c r="V46" s="69"/>
      <c r="W46" s="69"/>
      <c r="X46" s="77">
        <v>0.49795917518412247</v>
      </c>
      <c r="Y46" s="69"/>
      <c r="Z46" s="69"/>
      <c r="AA46" s="69"/>
      <c r="AB46" s="77">
        <v>0.67751929718360704</v>
      </c>
      <c r="AC46" s="77">
        <v>0.91892242357441567</v>
      </c>
      <c r="AD46" s="77">
        <v>0.64349049675747705</v>
      </c>
      <c r="AE46" s="77">
        <v>0.59688329218812797</v>
      </c>
    </row>
    <row r="47" spans="1:31" x14ac:dyDescent="0.2">
      <c r="A47" s="42">
        <v>1990</v>
      </c>
      <c r="B47" s="77">
        <v>0.73046282333768764</v>
      </c>
      <c r="C47" s="77">
        <v>0.35171913188893178</v>
      </c>
      <c r="D47" s="69"/>
      <c r="E47" s="69"/>
      <c r="F47" s="69"/>
      <c r="G47" s="77">
        <v>0.2726154086677125</v>
      </c>
      <c r="H47" s="69"/>
      <c r="I47" s="69"/>
      <c r="J47" s="69"/>
      <c r="K47" s="77">
        <v>0.56769886430010297</v>
      </c>
      <c r="L47" s="77">
        <v>0.64390288832426867</v>
      </c>
      <c r="M47" s="77">
        <v>0.66927730552981912</v>
      </c>
      <c r="N47" s="69"/>
      <c r="O47" s="71"/>
      <c r="P47" s="71"/>
      <c r="Q47" s="69"/>
      <c r="R47" s="69"/>
      <c r="S47" s="69"/>
      <c r="T47" s="77">
        <v>0.72283887150441051</v>
      </c>
      <c r="U47" s="69"/>
      <c r="V47" s="69"/>
      <c r="W47" s="69"/>
      <c r="X47" s="77">
        <v>0.50745352967361446</v>
      </c>
      <c r="Y47" s="69"/>
      <c r="Z47" s="69"/>
      <c r="AA47" s="69"/>
      <c r="AB47" s="77">
        <v>0.67145270096836007</v>
      </c>
      <c r="AC47" s="77">
        <v>0.92192853646598139</v>
      </c>
      <c r="AD47" s="77">
        <v>0.64562926436321455</v>
      </c>
      <c r="AE47" s="77">
        <v>0.59966105470653097</v>
      </c>
    </row>
    <row r="48" spans="1:31" x14ac:dyDescent="0.2">
      <c r="A48" s="42">
        <v>1991</v>
      </c>
      <c r="B48" s="77">
        <v>0.72674164920737749</v>
      </c>
      <c r="C48" s="77">
        <v>0.36361776521350991</v>
      </c>
      <c r="D48" s="69"/>
      <c r="E48" s="69"/>
      <c r="F48" s="69"/>
      <c r="G48" s="77">
        <v>0.26932940929157034</v>
      </c>
      <c r="H48" s="69"/>
      <c r="I48" s="69"/>
      <c r="J48" s="69"/>
      <c r="K48" s="77">
        <v>0.56996908212409336</v>
      </c>
      <c r="L48" s="77">
        <v>0.65619575031326638</v>
      </c>
      <c r="M48" s="77">
        <v>0.67440099371608386</v>
      </c>
      <c r="N48" s="69"/>
      <c r="O48" s="71"/>
      <c r="P48" s="71"/>
      <c r="Q48" s="69"/>
      <c r="R48" s="69"/>
      <c r="S48" s="69"/>
      <c r="T48" s="77">
        <v>0.7184299647442034</v>
      </c>
      <c r="U48" s="69"/>
      <c r="V48" s="69"/>
      <c r="W48" s="69"/>
      <c r="X48" s="77">
        <v>0.49890085895949177</v>
      </c>
      <c r="Y48" s="69"/>
      <c r="Z48" s="69"/>
      <c r="AA48" s="69"/>
      <c r="AB48" s="77">
        <v>0.68198397919141562</v>
      </c>
      <c r="AC48" s="77">
        <v>0.92496493688639547</v>
      </c>
      <c r="AD48" s="77">
        <v>0.64463579142052363</v>
      </c>
      <c r="AE48" s="77">
        <v>0.59988885818544702</v>
      </c>
    </row>
    <row r="49" spans="1:31" x14ac:dyDescent="0.2">
      <c r="A49" s="42">
        <v>1992</v>
      </c>
      <c r="B49" s="77">
        <v>0.72173250040810144</v>
      </c>
      <c r="C49" s="77">
        <v>0.35012874531835203</v>
      </c>
      <c r="D49" s="69"/>
      <c r="E49" s="69"/>
      <c r="F49" s="69"/>
      <c r="G49" s="77">
        <v>0.26736775171329569</v>
      </c>
      <c r="H49" s="69"/>
      <c r="I49" s="69"/>
      <c r="J49" s="69"/>
      <c r="K49" s="77">
        <v>0.58805318366695014</v>
      </c>
      <c r="L49" s="77">
        <v>0.64883672406378134</v>
      </c>
      <c r="M49" s="77">
        <v>0.69062618510887763</v>
      </c>
      <c r="N49" s="69"/>
      <c r="O49" s="71"/>
      <c r="P49" s="71"/>
      <c r="Q49" s="69"/>
      <c r="R49" s="69"/>
      <c r="S49" s="69"/>
      <c r="T49" s="77">
        <v>0.72930246028957002</v>
      </c>
      <c r="U49" s="69"/>
      <c r="V49" s="69"/>
      <c r="W49" s="69"/>
      <c r="X49" s="77">
        <v>0.47318182637815559</v>
      </c>
      <c r="Y49" s="69"/>
      <c r="Z49" s="69"/>
      <c r="AA49" s="69"/>
      <c r="AB49" s="77">
        <v>0.64662383064895268</v>
      </c>
      <c r="AC49" s="77">
        <v>0.92513668863030984</v>
      </c>
      <c r="AD49" s="77">
        <v>0.6410619551713892</v>
      </c>
      <c r="AE49" s="77">
        <v>0.59733583595772977</v>
      </c>
    </row>
    <row r="50" spans="1:31" x14ac:dyDescent="0.2">
      <c r="A50" s="42">
        <v>1993</v>
      </c>
      <c r="B50" s="77">
        <v>0.76833232698350551</v>
      </c>
      <c r="C50" s="77">
        <v>0.38144921261973047</v>
      </c>
      <c r="D50" s="69"/>
      <c r="E50" s="69"/>
      <c r="F50" s="69"/>
      <c r="G50" s="77">
        <v>0.27695760926239932</v>
      </c>
      <c r="H50" s="69"/>
      <c r="I50" s="69"/>
      <c r="J50" s="69"/>
      <c r="K50" s="77">
        <v>0.61687600061521863</v>
      </c>
      <c r="L50" s="77">
        <v>0.64440975000280942</v>
      </c>
      <c r="M50" s="77">
        <v>0.71339760478871561</v>
      </c>
      <c r="N50" s="69"/>
      <c r="O50" s="71"/>
      <c r="P50" s="71"/>
      <c r="Q50" s="69"/>
      <c r="R50" s="69"/>
      <c r="S50" s="69"/>
      <c r="T50" s="77">
        <v>0.75719134897547613</v>
      </c>
      <c r="U50" s="69"/>
      <c r="V50" s="69"/>
      <c r="W50" s="69"/>
      <c r="X50" s="77">
        <v>0.45889204142282147</v>
      </c>
      <c r="Y50" s="69"/>
      <c r="Z50" s="69"/>
      <c r="AA50" s="69"/>
      <c r="AB50" s="77">
        <v>0.62440444389841288</v>
      </c>
      <c r="AC50" s="77">
        <v>0.92355753558622189</v>
      </c>
      <c r="AD50" s="77">
        <v>0.64495762889981034</v>
      </c>
      <c r="AE50" s="77">
        <v>0.60582509612368596</v>
      </c>
    </row>
    <row r="51" spans="1:31" x14ac:dyDescent="0.2">
      <c r="A51" s="42">
        <v>1994</v>
      </c>
      <c r="B51" s="77">
        <v>0.7084700147032621</v>
      </c>
      <c r="C51" s="77">
        <v>0.41220220527471491</v>
      </c>
      <c r="D51" s="69"/>
      <c r="E51" s="69"/>
      <c r="F51" s="69"/>
      <c r="G51" s="77">
        <v>0.27847638400794966</v>
      </c>
      <c r="H51" s="69"/>
      <c r="I51" s="69"/>
      <c r="J51" s="69"/>
      <c r="K51" s="77">
        <v>0.63881758538259781</v>
      </c>
      <c r="L51" s="77">
        <v>0.67408618853939983</v>
      </c>
      <c r="M51" s="77">
        <v>0.70994560822894304</v>
      </c>
      <c r="N51" s="69"/>
      <c r="O51" s="71"/>
      <c r="P51" s="71"/>
      <c r="Q51" s="69"/>
      <c r="R51" s="69"/>
      <c r="S51" s="69"/>
      <c r="T51" s="77">
        <v>0.76665864100986059</v>
      </c>
      <c r="U51" s="69"/>
      <c r="V51" s="69"/>
      <c r="W51" s="69"/>
      <c r="X51" s="77">
        <v>0.46443539019362301</v>
      </c>
      <c r="Y51" s="69"/>
      <c r="Z51" s="69"/>
      <c r="AA51" s="69"/>
      <c r="AB51" s="77">
        <v>0.64896160541697734</v>
      </c>
      <c r="AC51" s="77">
        <v>0.92012305081149892</v>
      </c>
      <c r="AD51" s="77">
        <v>0.65534745253625226</v>
      </c>
      <c r="AE51" s="77">
        <v>0.61714652659973168</v>
      </c>
    </row>
    <row r="52" spans="1:31" x14ac:dyDescent="0.2">
      <c r="A52" s="42">
        <v>1995</v>
      </c>
      <c r="B52" s="77">
        <v>0.76541253532352738</v>
      </c>
      <c r="C52" s="77">
        <v>0.39298642533936656</v>
      </c>
      <c r="D52" s="69"/>
      <c r="E52" s="69"/>
      <c r="F52" s="69"/>
      <c r="G52" s="77">
        <v>0.28661906449924884</v>
      </c>
      <c r="H52" s="69"/>
      <c r="I52" s="69"/>
      <c r="J52" s="69"/>
      <c r="K52" s="77">
        <v>0.63352608605968963</v>
      </c>
      <c r="L52" s="77">
        <v>0.70591698086492016</v>
      </c>
      <c r="M52" s="77">
        <v>0.71181570562671104</v>
      </c>
      <c r="N52" s="69"/>
      <c r="O52" s="71"/>
      <c r="P52" s="71"/>
      <c r="Q52" s="69"/>
      <c r="R52" s="69"/>
      <c r="S52" s="69"/>
      <c r="T52" s="77">
        <v>0.77025707631065177</v>
      </c>
      <c r="U52" s="69"/>
      <c r="V52" s="69"/>
      <c r="W52" s="69"/>
      <c r="X52" s="77">
        <v>0.463838101586315</v>
      </c>
      <c r="Y52" s="69"/>
      <c r="Z52" s="69"/>
      <c r="AA52" s="69"/>
      <c r="AB52" s="77">
        <v>0.6506166202806537</v>
      </c>
      <c r="AC52" s="77">
        <v>0.91521248203654282</v>
      </c>
      <c r="AD52" s="77">
        <v>0.65843673751200416</v>
      </c>
      <c r="AE52" s="77">
        <v>0.62043579214370281</v>
      </c>
    </row>
    <row r="53" spans="1:31" x14ac:dyDescent="0.2">
      <c r="M53" s="77"/>
    </row>
    <row r="54" spans="1:31" x14ac:dyDescent="0.2">
      <c r="B54" s="42" t="s">
        <v>122</v>
      </c>
      <c r="M54" s="77"/>
    </row>
    <row r="55" spans="1:31" x14ac:dyDescent="0.2">
      <c r="M55" s="77"/>
    </row>
    <row r="56" spans="1:31" x14ac:dyDescent="0.2">
      <c r="M56" s="77"/>
    </row>
    <row r="57" spans="1:31" x14ac:dyDescent="0.2">
      <c r="M57" s="77"/>
    </row>
    <row r="58" spans="1:31" x14ac:dyDescent="0.2">
      <c r="M58" s="77"/>
    </row>
    <row r="59" spans="1:31" x14ac:dyDescent="0.2">
      <c r="M59" s="77"/>
    </row>
    <row r="60" spans="1:31" x14ac:dyDescent="0.2">
      <c r="M60" s="77"/>
    </row>
    <row r="61" spans="1:31" x14ac:dyDescent="0.2">
      <c r="M61" s="77"/>
    </row>
    <row r="62" spans="1:31" x14ac:dyDescent="0.2">
      <c r="M62" s="77"/>
    </row>
    <row r="63" spans="1:31" x14ac:dyDescent="0.2">
      <c r="M63" s="77"/>
    </row>
    <row r="64" spans="1:31" x14ac:dyDescent="0.2">
      <c r="M64" s="77"/>
    </row>
    <row r="65" spans="13:13" x14ac:dyDescent="0.2">
      <c r="M65" s="77"/>
    </row>
    <row r="66" spans="13:13" x14ac:dyDescent="0.2">
      <c r="M66" s="77"/>
    </row>
    <row r="67" spans="13:13" x14ac:dyDescent="0.2">
      <c r="M67" s="77"/>
    </row>
    <row r="68" spans="13:13" x14ac:dyDescent="0.2">
      <c r="M68" s="77"/>
    </row>
    <row r="69" spans="13:13" x14ac:dyDescent="0.2">
      <c r="M69" s="77"/>
    </row>
    <row r="70" spans="13:13" x14ac:dyDescent="0.2">
      <c r="M70" s="77"/>
    </row>
    <row r="71" spans="13:13" x14ac:dyDescent="0.2">
      <c r="M71" s="77"/>
    </row>
    <row r="72" spans="13:13" x14ac:dyDescent="0.2">
      <c r="M72" s="77"/>
    </row>
    <row r="73" spans="13:13" x14ac:dyDescent="0.2">
      <c r="M73" s="77"/>
    </row>
    <row r="74" spans="13:13" x14ac:dyDescent="0.2">
      <c r="M74" s="77"/>
    </row>
    <row r="75" spans="13:13" x14ac:dyDescent="0.2">
      <c r="M75" s="77"/>
    </row>
    <row r="76" spans="13:13" x14ac:dyDescent="0.2">
      <c r="M76" s="77"/>
    </row>
    <row r="77" spans="13:13" x14ac:dyDescent="0.2">
      <c r="M77" s="77"/>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1"/>
  <sheetViews>
    <sheetView workbookViewId="0">
      <pane xSplit="1" ySplit="6" topLeftCell="B7" activePane="bottomRight" state="frozen"/>
      <selection activeCell="G48" sqref="G48"/>
      <selection pane="topRight" activeCell="G48" sqref="G48"/>
      <selection pane="bottomLeft" activeCell="G48" sqref="G48"/>
      <selection pane="bottomRight"/>
    </sheetView>
  </sheetViews>
  <sheetFormatPr defaultRowHeight="12.75" x14ac:dyDescent="0.2"/>
  <cols>
    <col min="1" max="16384" width="9.140625" style="42"/>
  </cols>
  <sheetData>
    <row r="1" spans="1:31" x14ac:dyDescent="0.2">
      <c r="A1" s="97" t="s">
        <v>184</v>
      </c>
      <c r="C1" s="76" t="s">
        <v>143</v>
      </c>
    </row>
    <row r="2" spans="1:31" x14ac:dyDescent="0.2">
      <c r="C2" s="76" t="s">
        <v>58</v>
      </c>
      <c r="R2" s="45"/>
    </row>
    <row r="3" spans="1:31" x14ac:dyDescent="0.2">
      <c r="C3" s="43"/>
      <c r="R3" s="45" t="s">
        <v>2</v>
      </c>
    </row>
    <row r="4" spans="1:31"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1"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1"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1" x14ac:dyDescent="0.2">
      <c r="A7" s="42">
        <v>1979</v>
      </c>
      <c r="B7" s="69"/>
      <c r="C7" s="69"/>
      <c r="D7" s="69"/>
      <c r="E7" s="69"/>
      <c r="F7" s="69"/>
      <c r="G7" s="69"/>
      <c r="H7" s="69"/>
      <c r="I7" s="69"/>
      <c r="J7" s="69"/>
      <c r="K7" s="69"/>
      <c r="L7" s="69"/>
      <c r="M7" s="69"/>
      <c r="N7" s="69"/>
      <c r="O7" s="71"/>
      <c r="P7" s="71"/>
      <c r="Q7" s="69"/>
      <c r="R7" s="69"/>
      <c r="S7" s="69"/>
      <c r="T7" s="69"/>
      <c r="U7" s="69"/>
      <c r="V7" s="69"/>
      <c r="W7" s="69"/>
      <c r="X7" s="69"/>
      <c r="Y7" s="69"/>
      <c r="Z7" s="69"/>
      <c r="AA7" s="69"/>
      <c r="AB7" s="69"/>
      <c r="AC7" s="69"/>
      <c r="AD7" s="69"/>
      <c r="AE7" s="69"/>
    </row>
    <row r="8" spans="1:31" x14ac:dyDescent="0.2">
      <c r="A8" s="44" t="s">
        <v>144</v>
      </c>
      <c r="B8" s="74">
        <v>5.9602649006622519</v>
      </c>
      <c r="C8" s="74">
        <v>11.971830985915492</v>
      </c>
      <c r="D8" s="74">
        <v>18.811881188118811</v>
      </c>
      <c r="E8" s="74">
        <v>3.225806451612903</v>
      </c>
      <c r="F8" s="74">
        <v>18.64406779661017</v>
      </c>
      <c r="G8" s="74">
        <v>12.549019607843137</v>
      </c>
      <c r="H8" s="74">
        <v>15.894039735099339</v>
      </c>
      <c r="I8" s="74">
        <v>5.5555555555555554</v>
      </c>
      <c r="J8" s="74">
        <v>8.8235294117647065</v>
      </c>
      <c r="K8" s="74">
        <v>8.8790777532499394</v>
      </c>
      <c r="L8" s="74">
        <v>5.0480769230769234</v>
      </c>
      <c r="M8" s="74">
        <v>8.5299455535390205</v>
      </c>
      <c r="N8" s="74">
        <v>8.4112149532710276</v>
      </c>
      <c r="O8" s="80">
        <v>7.1428571428571423</v>
      </c>
      <c r="P8" s="80">
        <v>16.666666666666664</v>
      </c>
      <c r="Q8" s="74">
        <v>13.008130081300814</v>
      </c>
      <c r="R8" s="74">
        <v>6.8965517241379306</v>
      </c>
      <c r="S8" s="74">
        <v>8.7818696883852692</v>
      </c>
      <c r="T8" s="74">
        <v>9.053137983818063</v>
      </c>
      <c r="U8" s="74">
        <v>16.903633491311215</v>
      </c>
      <c r="V8" s="74">
        <v>9.7200000000000006</v>
      </c>
      <c r="W8" s="74">
        <v>4.4444444444444446</v>
      </c>
      <c r="X8" s="74">
        <v>24.658254468980019</v>
      </c>
      <c r="Y8" s="74">
        <v>19.287211740041929</v>
      </c>
      <c r="Z8" s="74">
        <v>20.478723404255319</v>
      </c>
      <c r="AA8" s="74">
        <v>28.598665395614869</v>
      </c>
      <c r="AB8" s="74">
        <v>15.370813397129188</v>
      </c>
      <c r="AC8" s="74">
        <v>34.447746409113421</v>
      </c>
      <c r="AD8" s="74">
        <v>15.8049558757541</v>
      </c>
      <c r="AE8" s="74">
        <v>11.105562144952868</v>
      </c>
    </row>
    <row r="9" spans="1:31" x14ac:dyDescent="0.2">
      <c r="A9" s="44" t="s">
        <v>145</v>
      </c>
      <c r="B9" s="74">
        <v>6.8918322295805732</v>
      </c>
      <c r="C9" s="74">
        <v>11.647887323943662</v>
      </c>
      <c r="D9" s="74">
        <v>14.534653465346533</v>
      </c>
      <c r="E9" s="74">
        <v>8.9032258064516139</v>
      </c>
      <c r="F9" s="74">
        <v>12.474576271186443</v>
      </c>
      <c r="G9" s="74">
        <v>12.454901960784316</v>
      </c>
      <c r="H9" s="74">
        <v>12.609271523178808</v>
      </c>
      <c r="I9" s="74">
        <v>16.944444444444446</v>
      </c>
      <c r="J9" s="74">
        <v>9.7352941176470598</v>
      </c>
      <c r="K9" s="74">
        <v>8.8354181996566119</v>
      </c>
      <c r="L9" s="74">
        <v>10.067307692307692</v>
      </c>
      <c r="M9" s="74">
        <v>13.121597096188747</v>
      </c>
      <c r="N9" s="74">
        <v>12.050734312416553</v>
      </c>
      <c r="O9" s="80">
        <v>8.9365079365079367</v>
      </c>
      <c r="P9" s="80">
        <v>4.3333333333333339</v>
      </c>
      <c r="Q9" s="74">
        <v>21.674796747967477</v>
      </c>
      <c r="R9" s="74">
        <v>10.943965517241381</v>
      </c>
      <c r="S9" s="74">
        <v>15.393767705382439</v>
      </c>
      <c r="T9" s="74">
        <v>12.764487207522416</v>
      </c>
      <c r="U9" s="74">
        <v>10.148499210110586</v>
      </c>
      <c r="V9" s="74">
        <v>15.632800000000003</v>
      </c>
      <c r="W9" s="74">
        <v>8.9347222222222236</v>
      </c>
      <c r="X9" s="74">
        <v>14.049421661409042</v>
      </c>
      <c r="Y9" s="74">
        <v>16.540880503144653</v>
      </c>
      <c r="Z9" s="74">
        <v>14.49468085106383</v>
      </c>
      <c r="AA9" s="74">
        <v>12.756911344137272</v>
      </c>
      <c r="AB9" s="74">
        <v>9.1543062200956946</v>
      </c>
      <c r="AC9" s="74">
        <v>13.027736503219414</v>
      </c>
      <c r="AD9" s="74">
        <v>11.406491499227203</v>
      </c>
      <c r="AE9" s="74">
        <v>10.997815094575193</v>
      </c>
    </row>
    <row r="10" spans="1:31" x14ac:dyDescent="0.2">
      <c r="A10" s="44" t="s">
        <v>146</v>
      </c>
      <c r="B10" s="74">
        <v>87.147902869757175</v>
      </c>
      <c r="C10" s="74">
        <v>76.380281690140848</v>
      </c>
      <c r="D10" s="74">
        <v>66.653465346534659</v>
      </c>
      <c r="E10" s="74">
        <v>87.870967741935488</v>
      </c>
      <c r="F10" s="74">
        <v>68.881355932203377</v>
      </c>
      <c r="G10" s="74">
        <v>74.996078431372553</v>
      </c>
      <c r="H10" s="74">
        <v>71.496688741721854</v>
      </c>
      <c r="I10" s="74">
        <v>77.5</v>
      </c>
      <c r="J10" s="74">
        <v>81.441176470588232</v>
      </c>
      <c r="K10" s="74">
        <v>82.28550404709344</v>
      </c>
      <c r="L10" s="74">
        <v>84.884615384615387</v>
      </c>
      <c r="M10" s="74">
        <v>78.348457350272227</v>
      </c>
      <c r="N10" s="74">
        <v>79.538050734312421</v>
      </c>
      <c r="O10" s="80">
        <v>83.920634920634924</v>
      </c>
      <c r="P10" s="80">
        <v>79</v>
      </c>
      <c r="Q10" s="74">
        <v>65.317073170731703</v>
      </c>
      <c r="R10" s="74">
        <v>82.159482758620683</v>
      </c>
      <c r="S10" s="74">
        <v>75.824362606232285</v>
      </c>
      <c r="T10" s="74">
        <v>78.182374808659517</v>
      </c>
      <c r="U10" s="74">
        <v>72.947867298578203</v>
      </c>
      <c r="V10" s="74">
        <v>74.647199999999998</v>
      </c>
      <c r="W10" s="74">
        <v>86.620833333333337</v>
      </c>
      <c r="X10" s="74">
        <v>61.292323869610939</v>
      </c>
      <c r="Y10" s="74">
        <v>64.171907756813425</v>
      </c>
      <c r="Z10" s="74">
        <v>65.026595744680847</v>
      </c>
      <c r="AA10" s="74">
        <v>58.644423260247855</v>
      </c>
      <c r="AB10" s="74">
        <v>75.474880382775126</v>
      </c>
      <c r="AC10" s="74">
        <v>52.524517087667164</v>
      </c>
      <c r="AD10" s="74">
        <v>72.788552625018696</v>
      </c>
      <c r="AE10" s="74">
        <v>77.896622760471942</v>
      </c>
    </row>
    <row r="11" spans="1:31" x14ac:dyDescent="0.2">
      <c r="A11" s="42">
        <v>1980</v>
      </c>
      <c r="B11" s="69"/>
      <c r="C11" s="69"/>
      <c r="D11" s="69"/>
      <c r="E11" s="69"/>
      <c r="F11" s="69"/>
      <c r="G11" s="69"/>
      <c r="H11" s="69"/>
      <c r="I11" s="69"/>
      <c r="J11" s="69"/>
      <c r="K11" s="69"/>
      <c r="L11" s="69"/>
      <c r="M11" s="69"/>
      <c r="N11" s="69"/>
      <c r="O11" s="71"/>
      <c r="P11" s="71"/>
      <c r="Q11" s="69"/>
      <c r="R11" s="69"/>
      <c r="S11" s="69"/>
      <c r="T11" s="69"/>
      <c r="U11" s="69"/>
      <c r="V11" s="69"/>
      <c r="W11" s="69"/>
      <c r="X11" s="69"/>
      <c r="Y11" s="69"/>
      <c r="Z11" s="69"/>
      <c r="AA11" s="69"/>
      <c r="AB11" s="69"/>
      <c r="AC11" s="69"/>
      <c r="AD11" s="69"/>
      <c r="AE11" s="69"/>
    </row>
    <row r="12" spans="1:31" x14ac:dyDescent="0.2">
      <c r="A12" s="44" t="s">
        <v>144</v>
      </c>
      <c r="B12" s="74">
        <v>5.9405940594059405</v>
      </c>
      <c r="C12" s="74">
        <v>11.813186813186812</v>
      </c>
      <c r="D12" s="74">
        <v>12.804878048780488</v>
      </c>
      <c r="E12" s="74">
        <v>7.4324324324324325</v>
      </c>
      <c r="F12" s="74">
        <v>21.153846153846153</v>
      </c>
      <c r="G12" s="74">
        <v>12.828947368421053</v>
      </c>
      <c r="H12" s="74">
        <v>18.478260869565215</v>
      </c>
      <c r="I12" s="74">
        <v>8.8235294117647065</v>
      </c>
      <c r="J12" s="74">
        <v>2.3255813953488373</v>
      </c>
      <c r="K12" s="74">
        <v>9.9236641221374047</v>
      </c>
      <c r="L12" s="74">
        <v>7.379823967501693</v>
      </c>
      <c r="M12" s="74">
        <v>8.7431693989071047</v>
      </c>
      <c r="N12" s="74">
        <v>8.1212121212121211</v>
      </c>
      <c r="O12" s="80">
        <v>4.1958041958041958</v>
      </c>
      <c r="P12" s="80">
        <v>12.195121951219512</v>
      </c>
      <c r="Q12" s="74">
        <v>17.741935483870968</v>
      </c>
      <c r="R12" s="74">
        <v>6.5764023210831715</v>
      </c>
      <c r="S12" s="74">
        <v>9.8684210526315788</v>
      </c>
      <c r="T12" s="74">
        <v>9.7649186256781189</v>
      </c>
      <c r="U12" s="74">
        <v>17.319848293299618</v>
      </c>
      <c r="V12" s="74">
        <v>10.31907671418873</v>
      </c>
      <c r="W12" s="74">
        <v>5.5214723926380369</v>
      </c>
      <c r="X12" s="74">
        <v>26.040744021257751</v>
      </c>
      <c r="Y12" s="74">
        <v>17.702448210922785</v>
      </c>
      <c r="Z12" s="74">
        <v>24.660633484162897</v>
      </c>
      <c r="AA12" s="74">
        <v>29.961089494163424</v>
      </c>
      <c r="AB12" s="74">
        <v>14.551083591331269</v>
      </c>
      <c r="AC12" s="74">
        <v>36.199004975124375</v>
      </c>
      <c r="AD12" s="74">
        <v>16.938843526078987</v>
      </c>
      <c r="AE12" s="74">
        <v>11.839401443700933</v>
      </c>
    </row>
    <row r="13" spans="1:31" x14ac:dyDescent="0.2">
      <c r="A13" s="44" t="s">
        <v>145</v>
      </c>
      <c r="B13" s="74">
        <v>7.4293429342934303</v>
      </c>
      <c r="C13" s="74">
        <v>11.412087912087912</v>
      </c>
      <c r="D13" s="74">
        <v>11.682926829268293</v>
      </c>
      <c r="E13" s="74">
        <v>10.121621621621625</v>
      </c>
      <c r="F13" s="74">
        <v>14.23076923076923</v>
      </c>
      <c r="G13" s="74">
        <v>11.223684210526317</v>
      </c>
      <c r="H13" s="74">
        <v>11.260869565217391</v>
      </c>
      <c r="I13" s="74">
        <v>11.058823529411764</v>
      </c>
      <c r="J13" s="74">
        <v>11.209302325581396</v>
      </c>
      <c r="K13" s="74">
        <v>8.3180661577608124</v>
      </c>
      <c r="L13" s="74">
        <v>9.9431279620853097</v>
      </c>
      <c r="M13" s="74">
        <v>13.030444964871194</v>
      </c>
      <c r="N13" s="74">
        <v>11.432727272727272</v>
      </c>
      <c r="O13" s="80">
        <v>9.6923076923076916</v>
      </c>
      <c r="P13" s="80">
        <v>9.1219512195121961</v>
      </c>
      <c r="Q13" s="74">
        <v>18.758064516129032</v>
      </c>
      <c r="R13" s="74">
        <v>10.340425531914892</v>
      </c>
      <c r="S13" s="74">
        <v>15.921052631578947</v>
      </c>
      <c r="T13" s="74">
        <v>12.163110307414104</v>
      </c>
      <c r="U13" s="74">
        <v>11.02149178255373</v>
      </c>
      <c r="V13" s="74">
        <v>14.930074677528854</v>
      </c>
      <c r="W13" s="74">
        <v>8.1204684885666492</v>
      </c>
      <c r="X13" s="74">
        <v>14.474756421612046</v>
      </c>
      <c r="Y13" s="74">
        <v>15.254237288135593</v>
      </c>
      <c r="Z13" s="74">
        <v>13.760180995475116</v>
      </c>
      <c r="AA13" s="74">
        <v>14.398443579766534</v>
      </c>
      <c r="AB13" s="74">
        <v>9.1217750257997938</v>
      </c>
      <c r="AC13" s="74">
        <v>13.082587064676618</v>
      </c>
      <c r="AD13" s="74">
        <v>11.239376770538243</v>
      </c>
      <c r="AE13" s="74">
        <v>10.75135676273776</v>
      </c>
    </row>
    <row r="14" spans="1:31" x14ac:dyDescent="0.2">
      <c r="A14" s="44" t="s">
        <v>146</v>
      </c>
      <c r="B14" s="74">
        <v>86.630063006300631</v>
      </c>
      <c r="C14" s="74">
        <v>76.77472527472527</v>
      </c>
      <c r="D14" s="74">
        <v>75.512195121951208</v>
      </c>
      <c r="E14" s="74">
        <v>82.445945945945937</v>
      </c>
      <c r="F14" s="74">
        <v>64.615384615384613</v>
      </c>
      <c r="G14" s="74">
        <v>75.94736842105263</v>
      </c>
      <c r="H14" s="74">
        <v>70.260869565217391</v>
      </c>
      <c r="I14" s="74">
        <v>80.117647058823522</v>
      </c>
      <c r="J14" s="74">
        <v>86.465116279069775</v>
      </c>
      <c r="K14" s="74">
        <v>81.758269720101779</v>
      </c>
      <c r="L14" s="74">
        <v>82.677048070412994</v>
      </c>
      <c r="M14" s="74">
        <v>78.226385636221707</v>
      </c>
      <c r="N14" s="74">
        <v>80.446060606060598</v>
      </c>
      <c r="O14" s="80">
        <v>86.111888111888106</v>
      </c>
      <c r="P14" s="80">
        <v>78.682926829268297</v>
      </c>
      <c r="Q14" s="74">
        <v>63.5</v>
      </c>
      <c r="R14" s="74">
        <v>83.083172147001946</v>
      </c>
      <c r="S14" s="74">
        <v>74.21052631578948</v>
      </c>
      <c r="T14" s="74">
        <v>78.071971066907778</v>
      </c>
      <c r="U14" s="74">
        <v>71.658659924146662</v>
      </c>
      <c r="V14" s="74">
        <v>74.750848608282425</v>
      </c>
      <c r="W14" s="74">
        <v>86.358059118795325</v>
      </c>
      <c r="X14" s="74">
        <v>59.484499557130206</v>
      </c>
      <c r="Y14" s="74">
        <v>67.043314500941619</v>
      </c>
      <c r="Z14" s="74">
        <v>61.579185520361982</v>
      </c>
      <c r="AA14" s="74">
        <v>55.640466926070047</v>
      </c>
      <c r="AB14" s="74">
        <v>76.327141382868945</v>
      </c>
      <c r="AC14" s="74">
        <v>50.718407960199009</v>
      </c>
      <c r="AD14" s="74">
        <v>71.821779703382774</v>
      </c>
      <c r="AE14" s="74">
        <v>77.409241793561307</v>
      </c>
    </row>
    <row r="15" spans="1:31" x14ac:dyDescent="0.2">
      <c r="A15" s="42">
        <v>1981</v>
      </c>
      <c r="B15" s="69"/>
      <c r="C15" s="69"/>
      <c r="D15" s="69"/>
      <c r="E15" s="69"/>
      <c r="F15" s="69"/>
      <c r="G15" s="69"/>
      <c r="H15" s="69"/>
      <c r="I15" s="69"/>
      <c r="J15" s="69"/>
      <c r="K15" s="69"/>
      <c r="L15" s="69"/>
      <c r="M15" s="69"/>
      <c r="N15" s="69"/>
      <c r="O15" s="71"/>
      <c r="P15" s="71"/>
      <c r="Q15" s="69"/>
      <c r="R15" s="69"/>
      <c r="S15" s="69"/>
      <c r="T15" s="69"/>
      <c r="U15" s="69"/>
      <c r="V15" s="69"/>
      <c r="W15" s="69"/>
      <c r="X15" s="69"/>
      <c r="Y15" s="69"/>
      <c r="Z15" s="69"/>
      <c r="AA15" s="69"/>
      <c r="AB15" s="69"/>
      <c r="AC15" s="69"/>
      <c r="AD15" s="69"/>
      <c r="AE15" s="69"/>
    </row>
    <row r="16" spans="1:31" x14ac:dyDescent="0.2">
      <c r="A16" s="44" t="s">
        <v>144</v>
      </c>
      <c r="B16" s="74">
        <v>8.7804878048780477</v>
      </c>
      <c r="C16" s="74">
        <v>14.285714285714285</v>
      </c>
      <c r="D16" s="74">
        <v>21.604938271604937</v>
      </c>
      <c r="E16" s="74">
        <v>6.7114093959731544</v>
      </c>
      <c r="F16" s="74">
        <v>13.20754716981132</v>
      </c>
      <c r="G16" s="74">
        <v>11.29032258064516</v>
      </c>
      <c r="H16" s="74">
        <v>15.730337078651685</v>
      </c>
      <c r="I16" s="74">
        <v>13.888888888888889</v>
      </c>
      <c r="J16" s="74">
        <v>2.083333333333333</v>
      </c>
      <c r="K16" s="74">
        <v>11.077389984825494</v>
      </c>
      <c r="L16" s="74">
        <v>7.0907886017229957</v>
      </c>
      <c r="M16" s="74">
        <v>9.0629800307219668</v>
      </c>
      <c r="N16" s="74">
        <v>8.6107921928817461</v>
      </c>
      <c r="O16" s="80">
        <v>9.0909090909090917</v>
      </c>
      <c r="P16" s="80">
        <v>10.869565217391305</v>
      </c>
      <c r="Q16" s="74">
        <v>25.806451612903224</v>
      </c>
      <c r="R16" s="74">
        <v>4.5694200351493848</v>
      </c>
      <c r="S16" s="74">
        <v>9.9767981438515072</v>
      </c>
      <c r="T16" s="74">
        <v>9.7914777878513153</v>
      </c>
      <c r="U16" s="74">
        <v>18</v>
      </c>
      <c r="V16" s="74">
        <v>10.40582726326743</v>
      </c>
      <c r="W16" s="74">
        <v>5.2401746724890828</v>
      </c>
      <c r="X16" s="74">
        <v>27.571305099394987</v>
      </c>
      <c r="Y16" s="74">
        <v>22.847682119205299</v>
      </c>
      <c r="Z16" s="74">
        <v>20.65491183879093</v>
      </c>
      <c r="AA16" s="74">
        <v>31.835491241431836</v>
      </c>
      <c r="AB16" s="74">
        <v>15.320606950562897</v>
      </c>
      <c r="AC16" s="74">
        <v>36.036755892928483</v>
      </c>
      <c r="AD16" s="74">
        <v>17.532602808216325</v>
      </c>
      <c r="AE16" s="74">
        <v>12.655962095288235</v>
      </c>
    </row>
    <row r="17" spans="1:31" x14ac:dyDescent="0.2">
      <c r="A17" s="44" t="s">
        <v>145</v>
      </c>
      <c r="B17" s="74">
        <v>7.1746341463414627</v>
      </c>
      <c r="C17" s="74">
        <v>11.153846153846152</v>
      </c>
      <c r="D17" s="74">
        <v>12.37037037037037</v>
      </c>
      <c r="E17" s="74">
        <v>9.7583892617449663</v>
      </c>
      <c r="F17" s="74">
        <v>11.358490566037736</v>
      </c>
      <c r="G17" s="74">
        <v>12.232258064516129</v>
      </c>
      <c r="H17" s="74">
        <v>12.820224719101123</v>
      </c>
      <c r="I17" s="74">
        <v>13.444444444444445</v>
      </c>
      <c r="J17" s="74">
        <v>10.6875</v>
      </c>
      <c r="K17" s="74">
        <v>8.289182744417948</v>
      </c>
      <c r="L17" s="74">
        <v>10.144466534128563</v>
      </c>
      <c r="M17" s="74">
        <v>14.150537634408602</v>
      </c>
      <c r="N17" s="74">
        <v>12.932261768082665</v>
      </c>
      <c r="O17" s="80">
        <v>9.4242424242424256</v>
      </c>
      <c r="P17" s="80">
        <v>9.1739130434782599</v>
      </c>
      <c r="Q17" s="74">
        <v>21.403225806451616</v>
      </c>
      <c r="R17" s="74">
        <v>12.203866432337437</v>
      </c>
      <c r="S17" s="74">
        <v>16.612529002320183</v>
      </c>
      <c r="T17" s="74">
        <v>14.030099728014504</v>
      </c>
      <c r="U17" s="74">
        <v>13.49</v>
      </c>
      <c r="V17" s="74">
        <v>16.47381200138744</v>
      </c>
      <c r="W17" s="74">
        <v>10.420305676855895</v>
      </c>
      <c r="X17" s="74">
        <v>13.554019014693171</v>
      </c>
      <c r="Y17" s="74">
        <v>14.185430463576157</v>
      </c>
      <c r="Z17" s="74">
        <v>14.423173803526449</v>
      </c>
      <c r="AA17" s="74">
        <v>13.000761614623002</v>
      </c>
      <c r="AB17" s="74">
        <v>8.7890357317670098</v>
      </c>
      <c r="AC17" s="74">
        <v>13.34678385936876</v>
      </c>
      <c r="AD17" s="74">
        <v>11.694762718220073</v>
      </c>
      <c r="AE17" s="74">
        <v>11.259384048433795</v>
      </c>
    </row>
    <row r="18" spans="1:31" x14ac:dyDescent="0.2">
      <c r="A18" s="44" t="s">
        <v>146</v>
      </c>
      <c r="B18" s="74">
        <v>84.04487804878049</v>
      </c>
      <c r="C18" s="74">
        <v>74.560439560439576</v>
      </c>
      <c r="D18" s="74">
        <v>66.024691358024697</v>
      </c>
      <c r="E18" s="74">
        <v>83.530201342281885</v>
      </c>
      <c r="F18" s="74">
        <v>75.433962264150949</v>
      </c>
      <c r="G18" s="74">
        <v>76.477419354838716</v>
      </c>
      <c r="H18" s="74">
        <v>71.449438202247194</v>
      </c>
      <c r="I18" s="74">
        <v>72.666666666666671</v>
      </c>
      <c r="J18" s="74">
        <v>87.229166666666671</v>
      </c>
      <c r="K18" s="74">
        <v>80.63342727075657</v>
      </c>
      <c r="L18" s="74">
        <v>82.76474486414844</v>
      </c>
      <c r="M18" s="74">
        <v>76.786482334869419</v>
      </c>
      <c r="N18" s="74">
        <v>78.456946039035586</v>
      </c>
      <c r="O18" s="80">
        <v>81.484848484848484</v>
      </c>
      <c r="P18" s="80">
        <v>79.956521739130423</v>
      </c>
      <c r="Q18" s="74">
        <v>52.790322580645153</v>
      </c>
      <c r="R18" s="74">
        <v>83.226713532513173</v>
      </c>
      <c r="S18" s="74">
        <v>73.410672853828302</v>
      </c>
      <c r="T18" s="74">
        <v>76.178422484134174</v>
      </c>
      <c r="U18" s="74">
        <v>68.510000000000005</v>
      </c>
      <c r="V18" s="74">
        <v>73.12036073534513</v>
      </c>
      <c r="W18" s="74">
        <v>84.339519650655035</v>
      </c>
      <c r="X18" s="74">
        <v>58.874675885911842</v>
      </c>
      <c r="Y18" s="74">
        <v>62.966887417218544</v>
      </c>
      <c r="Z18" s="74">
        <v>64.921914357682624</v>
      </c>
      <c r="AA18" s="74">
        <v>55.163747143945159</v>
      </c>
      <c r="AB18" s="74">
        <v>75.89035731767008</v>
      </c>
      <c r="AC18" s="74">
        <v>50.616460247702761</v>
      </c>
      <c r="AD18" s="74">
        <v>70.772634473563599</v>
      </c>
      <c r="AE18" s="74">
        <v>76.084653856277981</v>
      </c>
    </row>
    <row r="19" spans="1:31" x14ac:dyDescent="0.2">
      <c r="A19" s="42">
        <v>1982</v>
      </c>
      <c r="B19" s="69"/>
      <c r="C19" s="69"/>
      <c r="D19" s="69"/>
      <c r="E19" s="69"/>
      <c r="F19" s="69"/>
      <c r="G19" s="69"/>
      <c r="H19" s="69"/>
      <c r="I19" s="69"/>
      <c r="J19" s="69"/>
      <c r="K19" s="69"/>
      <c r="L19" s="69"/>
      <c r="M19" s="69"/>
      <c r="N19" s="69"/>
      <c r="O19" s="71"/>
      <c r="P19" s="71"/>
      <c r="Q19" s="69"/>
      <c r="R19" s="69"/>
      <c r="S19" s="69"/>
      <c r="T19" s="69"/>
      <c r="U19" s="69"/>
      <c r="V19" s="69"/>
      <c r="W19" s="69"/>
      <c r="X19" s="69"/>
      <c r="Y19" s="69"/>
      <c r="Z19" s="69"/>
      <c r="AA19" s="69"/>
      <c r="AB19" s="69"/>
      <c r="AC19" s="69"/>
      <c r="AD19" s="69"/>
      <c r="AE19" s="69"/>
    </row>
    <row r="20" spans="1:31" x14ac:dyDescent="0.2">
      <c r="A20" s="44" t="s">
        <v>144</v>
      </c>
      <c r="B20" s="74">
        <v>8.4257206208425721</v>
      </c>
      <c r="C20" s="74">
        <v>18.71345029239766</v>
      </c>
      <c r="D20" s="74">
        <v>28.915662650602407</v>
      </c>
      <c r="E20" s="74">
        <v>1.5384615384615385</v>
      </c>
      <c r="F20" s="74">
        <v>30.434782608695656</v>
      </c>
      <c r="G20" s="74">
        <v>9.4696969696969688</v>
      </c>
      <c r="H20" s="74">
        <v>10.596026490066226</v>
      </c>
      <c r="I20" s="74">
        <v>18.918918918918919</v>
      </c>
      <c r="J20" s="74">
        <v>2.6315789473684208</v>
      </c>
      <c r="K20" s="74">
        <v>11.961367013372957</v>
      </c>
      <c r="L20" s="74">
        <v>5.8912386706948645</v>
      </c>
      <c r="M20" s="74">
        <v>11.101622544833475</v>
      </c>
      <c r="N20" s="74">
        <v>10.102301790281331</v>
      </c>
      <c r="O20" s="80">
        <v>10.185185185185185</v>
      </c>
      <c r="P20" s="80">
        <v>21.951219512195124</v>
      </c>
      <c r="Q20" s="74">
        <v>22.222222222222221</v>
      </c>
      <c r="R20" s="74">
        <v>7.1823204419889501</v>
      </c>
      <c r="S20" s="74">
        <v>13.110539845758353</v>
      </c>
      <c r="T20" s="74">
        <v>11.083994305470815</v>
      </c>
      <c r="U20" s="74">
        <v>18.481012658227851</v>
      </c>
      <c r="V20" s="74">
        <v>12.251392203659508</v>
      </c>
      <c r="W20" s="74">
        <v>5.6416615003099819</v>
      </c>
      <c r="X20" s="74">
        <v>30.045045045045043</v>
      </c>
      <c r="Y20" s="74">
        <v>25.177304964539005</v>
      </c>
      <c r="Z20" s="74">
        <v>29.120879120879124</v>
      </c>
      <c r="AA20" s="74">
        <v>32.430340557275542</v>
      </c>
      <c r="AB20" s="74">
        <v>16.242555495397941</v>
      </c>
      <c r="AC20" s="74">
        <v>35.537742150968604</v>
      </c>
      <c r="AD20" s="74">
        <v>18.423498791596952</v>
      </c>
      <c r="AE20" s="74">
        <v>13.908957415565345</v>
      </c>
    </row>
    <row r="21" spans="1:31" x14ac:dyDescent="0.2">
      <c r="A21" s="44" t="s">
        <v>145</v>
      </c>
      <c r="B21" s="74">
        <v>8.3481152993348111</v>
      </c>
      <c r="C21" s="74">
        <v>10.72514619883041</v>
      </c>
      <c r="D21" s="74">
        <v>12.180722891566266</v>
      </c>
      <c r="E21" s="74">
        <v>9.384615384615385</v>
      </c>
      <c r="F21" s="74">
        <v>9.2608695652173907</v>
      </c>
      <c r="G21" s="74">
        <v>11.856060606060606</v>
      </c>
      <c r="H21" s="74">
        <v>16.874172185430464</v>
      </c>
      <c r="I21" s="74">
        <v>7.0270270270270272</v>
      </c>
      <c r="J21" s="74">
        <v>4.2368421052631584</v>
      </c>
      <c r="K21" s="74">
        <v>8.0762753838533943</v>
      </c>
      <c r="L21" s="74">
        <v>9.5513595166163139</v>
      </c>
      <c r="M21" s="74">
        <v>13.161400512382579</v>
      </c>
      <c r="N21" s="74">
        <v>11.744245524296677</v>
      </c>
      <c r="O21" s="80">
        <v>8.481481481481481</v>
      </c>
      <c r="P21" s="80">
        <v>11.463414634146343</v>
      </c>
      <c r="Q21" s="74">
        <v>22.2</v>
      </c>
      <c r="R21" s="74">
        <v>10.681399631675875</v>
      </c>
      <c r="S21" s="74">
        <v>16.010282776349616</v>
      </c>
      <c r="T21" s="74">
        <v>13.596095179987797</v>
      </c>
      <c r="U21" s="74">
        <v>12.270886075949367</v>
      </c>
      <c r="V21" s="74">
        <v>16.18854415274463</v>
      </c>
      <c r="W21" s="74">
        <v>10.204587724736518</v>
      </c>
      <c r="X21" s="74">
        <v>13.786486486486488</v>
      </c>
      <c r="Y21" s="74">
        <v>15.570921985815604</v>
      </c>
      <c r="Z21" s="74">
        <v>12.890109890109891</v>
      </c>
      <c r="AA21" s="74">
        <v>13.260061919504645</v>
      </c>
      <c r="AB21" s="74">
        <v>11.005955603681645</v>
      </c>
      <c r="AC21" s="74">
        <v>12.591850367401472</v>
      </c>
      <c r="AD21" s="74">
        <v>11.588306376649935</v>
      </c>
      <c r="AE21" s="74">
        <v>11.323582966226139</v>
      </c>
    </row>
    <row r="22" spans="1:31" x14ac:dyDescent="0.2">
      <c r="A22" s="44" t="s">
        <v>146</v>
      </c>
      <c r="B22" s="74">
        <v>83.226164079822624</v>
      </c>
      <c r="C22" s="74">
        <v>70.561403508771932</v>
      </c>
      <c r="D22" s="74">
        <v>58.903614457831338</v>
      </c>
      <c r="E22" s="74">
        <v>89.07692307692308</v>
      </c>
      <c r="F22" s="74">
        <v>60.304347826086953</v>
      </c>
      <c r="G22" s="74">
        <v>78.674242424242422</v>
      </c>
      <c r="H22" s="74">
        <v>72.52980132450331</v>
      </c>
      <c r="I22" s="74">
        <v>74.054054054054049</v>
      </c>
      <c r="J22" s="74">
        <v>93.131578947368411</v>
      </c>
      <c r="K22" s="74">
        <v>79.96235760277365</v>
      </c>
      <c r="L22" s="74">
        <v>84.557401812688823</v>
      </c>
      <c r="M22" s="74">
        <v>75.73697694278394</v>
      </c>
      <c r="N22" s="74">
        <v>78.153452685421996</v>
      </c>
      <c r="O22" s="80">
        <v>81.333333333333329</v>
      </c>
      <c r="P22" s="80">
        <v>66.58536585365853</v>
      </c>
      <c r="Q22" s="74">
        <v>55.577777777777769</v>
      </c>
      <c r="R22" s="74">
        <v>82.136279926335177</v>
      </c>
      <c r="S22" s="74">
        <v>70.879177377892034</v>
      </c>
      <c r="T22" s="74">
        <v>75.319910514541391</v>
      </c>
      <c r="U22" s="74">
        <v>69.248101265822783</v>
      </c>
      <c r="V22" s="74">
        <v>71.560063643595868</v>
      </c>
      <c r="W22" s="74">
        <v>84.153750774953508</v>
      </c>
      <c r="X22" s="74">
        <v>56.168468468468468</v>
      </c>
      <c r="Y22" s="74">
        <v>59.251773049645394</v>
      </c>
      <c r="Z22" s="74">
        <v>57.989010989010985</v>
      </c>
      <c r="AA22" s="74">
        <v>54.309597523219814</v>
      </c>
      <c r="AB22" s="74">
        <v>72.751488900920421</v>
      </c>
      <c r="AC22" s="74">
        <v>51.870407481629933</v>
      </c>
      <c r="AD22" s="74">
        <v>69.988194831753106</v>
      </c>
      <c r="AE22" s="74">
        <v>74.76745961820852</v>
      </c>
    </row>
    <row r="23" spans="1:31" x14ac:dyDescent="0.2">
      <c r="A23" s="42">
        <v>1983</v>
      </c>
      <c r="B23" s="69"/>
      <c r="C23" s="69"/>
      <c r="D23" s="69"/>
      <c r="E23" s="69"/>
      <c r="F23" s="69"/>
      <c r="G23" s="69"/>
      <c r="H23" s="69"/>
      <c r="I23" s="69"/>
      <c r="J23" s="69"/>
      <c r="K23" s="69"/>
      <c r="L23" s="69"/>
      <c r="M23" s="69"/>
      <c r="N23" s="69"/>
      <c r="O23" s="71"/>
      <c r="P23" s="71"/>
      <c r="Q23" s="69"/>
      <c r="R23" s="69"/>
      <c r="S23" s="69"/>
      <c r="T23" s="69"/>
      <c r="U23" s="69"/>
      <c r="V23" s="69"/>
      <c r="W23" s="69"/>
      <c r="X23" s="69"/>
      <c r="Y23" s="69"/>
      <c r="Z23" s="69"/>
      <c r="AA23" s="69"/>
      <c r="AB23" s="69"/>
      <c r="AC23" s="69"/>
      <c r="AD23" s="69"/>
      <c r="AE23" s="69"/>
    </row>
    <row r="24" spans="1:31" x14ac:dyDescent="0.2">
      <c r="A24" s="44" t="s">
        <v>144</v>
      </c>
      <c r="B24" s="74">
        <v>7.5845974329054853</v>
      </c>
      <c r="C24" s="74">
        <v>18.122977346278319</v>
      </c>
      <c r="D24" s="74">
        <v>28.75816993464052</v>
      </c>
      <c r="E24" s="74">
        <v>5.1724137931034484</v>
      </c>
      <c r="F24" s="74">
        <v>15</v>
      </c>
      <c r="G24" s="74">
        <v>13.261648745519713</v>
      </c>
      <c r="H24" s="74">
        <v>16.556291390728479</v>
      </c>
      <c r="I24" s="74">
        <v>17.021276595744681</v>
      </c>
      <c r="J24" s="74">
        <v>4.9382716049382713</v>
      </c>
      <c r="K24" s="74">
        <v>12.838541666666666</v>
      </c>
      <c r="L24" s="74">
        <v>6.8243243243243237</v>
      </c>
      <c r="M24" s="74">
        <v>10.743801652892563</v>
      </c>
      <c r="N24" s="74">
        <v>10.414201183431953</v>
      </c>
      <c r="O24" s="80">
        <v>7.9646017699115044</v>
      </c>
      <c r="P24" s="80">
        <v>22.222222222222221</v>
      </c>
      <c r="Q24" s="74">
        <v>17.241379310344829</v>
      </c>
      <c r="R24" s="74">
        <v>9</v>
      </c>
      <c r="S24" s="74">
        <v>11.885245901639344</v>
      </c>
      <c r="T24" s="74">
        <v>9.6643752527294797</v>
      </c>
      <c r="U24" s="74">
        <v>16.933333333333334</v>
      </c>
      <c r="V24" s="74">
        <v>9.9648300117233291</v>
      </c>
      <c r="W24" s="74">
        <v>5.8643860720830787</v>
      </c>
      <c r="X24" s="74">
        <v>30.35143769968051</v>
      </c>
      <c r="Y24" s="74">
        <v>26.885880077369439</v>
      </c>
      <c r="Z24" s="74">
        <v>29.375</v>
      </c>
      <c r="AA24" s="74">
        <v>31.905465288035451</v>
      </c>
      <c r="AB24" s="74">
        <v>16.160520607375268</v>
      </c>
      <c r="AC24" s="74">
        <v>36.790780141843967</v>
      </c>
      <c r="AD24" s="74">
        <v>18.597461001545884</v>
      </c>
      <c r="AE24" s="74">
        <v>13.721413721413722</v>
      </c>
    </row>
    <row r="25" spans="1:31" x14ac:dyDescent="0.2">
      <c r="A25" s="44" t="s">
        <v>145</v>
      </c>
      <c r="B25" s="74">
        <v>8.7957992998833152</v>
      </c>
      <c r="C25" s="74">
        <v>10.686084142394824</v>
      </c>
      <c r="D25" s="74">
        <v>15.215686274509805</v>
      </c>
      <c r="E25" s="74">
        <v>4.2931034482758621</v>
      </c>
      <c r="F25" s="74">
        <v>11.9</v>
      </c>
      <c r="G25" s="74">
        <v>11.777777777777777</v>
      </c>
      <c r="H25" s="74">
        <v>13.801324503311257</v>
      </c>
      <c r="I25" s="74">
        <v>12.510638297872342</v>
      </c>
      <c r="J25" s="74">
        <v>7.5802469135802477</v>
      </c>
      <c r="K25" s="74">
        <v>9.7375000000000007</v>
      </c>
      <c r="L25" s="74">
        <v>9.9175675675675681</v>
      </c>
      <c r="M25" s="74">
        <v>12.769513314967861</v>
      </c>
      <c r="N25" s="74">
        <v>12.63431952662722</v>
      </c>
      <c r="O25" s="80">
        <v>12.31858407079646</v>
      </c>
      <c r="P25" s="80">
        <v>13.333333333333334</v>
      </c>
      <c r="Q25" s="74">
        <v>24.206896551724142</v>
      </c>
      <c r="R25" s="74">
        <v>10.963333333333333</v>
      </c>
      <c r="S25" s="74">
        <v>13.237704918032787</v>
      </c>
      <c r="T25" s="74">
        <v>12.198948645369994</v>
      </c>
      <c r="U25" s="74">
        <v>12.986666666666666</v>
      </c>
      <c r="V25" s="74">
        <v>12.853458382180538</v>
      </c>
      <c r="W25" s="74">
        <v>10.814905314599878</v>
      </c>
      <c r="X25" s="74">
        <v>15.162026471930629</v>
      </c>
      <c r="Y25" s="74">
        <v>16.468085106382979</v>
      </c>
      <c r="Z25" s="74">
        <v>14.768750000000001</v>
      </c>
      <c r="AA25" s="74">
        <v>14.756277695716397</v>
      </c>
      <c r="AB25" s="74">
        <v>10.620390455531453</v>
      </c>
      <c r="AC25" s="74">
        <v>12.754875886524822</v>
      </c>
      <c r="AD25" s="74">
        <v>11.748348714105026</v>
      </c>
      <c r="AE25" s="74">
        <v>11.478586278586279</v>
      </c>
    </row>
    <row r="26" spans="1:31" x14ac:dyDescent="0.2">
      <c r="A26" s="44" t="s">
        <v>146</v>
      </c>
      <c r="B26" s="74">
        <v>83.619603267211204</v>
      </c>
      <c r="C26" s="74">
        <v>71.190938511326863</v>
      </c>
      <c r="D26" s="74">
        <v>56.026143790849673</v>
      </c>
      <c r="E26" s="74">
        <v>90.534482758620697</v>
      </c>
      <c r="F26" s="74">
        <v>73.099999999999994</v>
      </c>
      <c r="G26" s="74">
        <v>74.960573476702521</v>
      </c>
      <c r="H26" s="74">
        <v>69.642384105960275</v>
      </c>
      <c r="I26" s="74">
        <v>70.468085106382972</v>
      </c>
      <c r="J26" s="74">
        <v>87.481481481481481</v>
      </c>
      <c r="K26" s="74">
        <v>77.423958333333331</v>
      </c>
      <c r="L26" s="74">
        <v>83.258108108108104</v>
      </c>
      <c r="M26" s="74">
        <v>76.486685032139576</v>
      </c>
      <c r="N26" s="74">
        <v>76.951479289940821</v>
      </c>
      <c r="O26" s="80">
        <v>79.716814159292028</v>
      </c>
      <c r="P26" s="80">
        <v>64.444444444444443</v>
      </c>
      <c r="Q26" s="74">
        <v>58.551724137931032</v>
      </c>
      <c r="R26" s="74">
        <v>80.036666666666662</v>
      </c>
      <c r="S26" s="74">
        <v>74.877049180327873</v>
      </c>
      <c r="T26" s="74">
        <v>78.13667610190052</v>
      </c>
      <c r="U26" s="74">
        <v>70.08</v>
      </c>
      <c r="V26" s="74">
        <v>77.18171160609613</v>
      </c>
      <c r="W26" s="74">
        <v>83.320708613317038</v>
      </c>
      <c r="X26" s="74">
        <v>54.486535828388867</v>
      </c>
      <c r="Y26" s="74">
        <v>56.646034816247585</v>
      </c>
      <c r="Z26" s="74">
        <v>55.856250000000003</v>
      </c>
      <c r="AA26" s="74">
        <v>53.338257016248143</v>
      </c>
      <c r="AB26" s="74">
        <v>73.219088937093275</v>
      </c>
      <c r="AC26" s="74">
        <v>50.454343971631211</v>
      </c>
      <c r="AD26" s="74">
        <v>69.654190284349099</v>
      </c>
      <c r="AE26" s="74">
        <v>74.8</v>
      </c>
    </row>
    <row r="27" spans="1:31" x14ac:dyDescent="0.2">
      <c r="A27" s="42">
        <v>1984</v>
      </c>
      <c r="B27" s="69"/>
      <c r="C27" s="69"/>
      <c r="D27" s="69"/>
      <c r="E27" s="69"/>
      <c r="F27" s="69"/>
      <c r="G27" s="69"/>
      <c r="H27" s="69"/>
      <c r="I27" s="69"/>
      <c r="J27" s="69"/>
      <c r="K27" s="69"/>
      <c r="L27" s="69"/>
      <c r="M27" s="69"/>
      <c r="N27" s="69"/>
      <c r="O27" s="71"/>
      <c r="P27" s="71"/>
      <c r="Q27" s="69"/>
      <c r="R27" s="69"/>
      <c r="S27" s="69"/>
      <c r="T27" s="69"/>
      <c r="U27" s="69"/>
      <c r="V27" s="69"/>
      <c r="W27" s="69"/>
      <c r="X27" s="69"/>
      <c r="Y27" s="69"/>
      <c r="Z27" s="69"/>
      <c r="AA27" s="69"/>
      <c r="AB27" s="69"/>
      <c r="AC27" s="69"/>
      <c r="AD27" s="69"/>
      <c r="AE27" s="69"/>
    </row>
    <row r="28" spans="1:31" x14ac:dyDescent="0.2">
      <c r="A28" s="44" t="s">
        <v>144</v>
      </c>
      <c r="B28" s="74">
        <v>9.7238895558223284</v>
      </c>
      <c r="C28" s="74">
        <v>17.770034843205575</v>
      </c>
      <c r="D28" s="74">
        <v>25.362318840579711</v>
      </c>
      <c r="E28" s="74">
        <v>6.25</v>
      </c>
      <c r="F28" s="74">
        <v>24.324324324324326</v>
      </c>
      <c r="G28" s="74">
        <v>15.602836879432624</v>
      </c>
      <c r="H28" s="74">
        <v>16.969696969696972</v>
      </c>
      <c r="I28" s="74">
        <v>17.142857142857142</v>
      </c>
      <c r="J28" s="74">
        <v>12.195121951219512</v>
      </c>
      <c r="K28" s="74">
        <v>13.281873835507055</v>
      </c>
      <c r="L28" s="74">
        <v>8.0499653018736996</v>
      </c>
      <c r="M28" s="74">
        <v>10.820559062218214</v>
      </c>
      <c r="N28" s="74">
        <v>10.994152046783626</v>
      </c>
      <c r="O28" s="80">
        <v>6.481481481481481</v>
      </c>
      <c r="P28" s="80">
        <v>16.216216216216218</v>
      </c>
      <c r="Q28" s="74">
        <v>21.359223300970871</v>
      </c>
      <c r="R28" s="74">
        <v>9.787234042553191</v>
      </c>
      <c r="S28" s="74">
        <v>9.9744245524296673</v>
      </c>
      <c r="T28" s="74">
        <v>9.6305786888746532</v>
      </c>
      <c r="U28" s="74">
        <v>18.658892128279884</v>
      </c>
      <c r="V28" s="74">
        <v>9.4223678820155676</v>
      </c>
      <c r="W28" s="74">
        <v>5.9768637532133679</v>
      </c>
      <c r="X28" s="74">
        <v>29.200863930885529</v>
      </c>
      <c r="Y28" s="74">
        <v>25.788497217068645</v>
      </c>
      <c r="Z28" s="74">
        <v>23.622047244094489</v>
      </c>
      <c r="AA28" s="74">
        <v>32.043010752688176</v>
      </c>
      <c r="AB28" s="74">
        <v>16.171792152704136</v>
      </c>
      <c r="AC28" s="74">
        <v>39.600742804085421</v>
      </c>
      <c r="AD28" s="74">
        <v>19.372278838333091</v>
      </c>
      <c r="AE28" s="74">
        <v>14.120412222021333</v>
      </c>
    </row>
    <row r="29" spans="1:31" x14ac:dyDescent="0.2">
      <c r="A29" s="44" t="s">
        <v>145</v>
      </c>
      <c r="B29" s="74">
        <v>9.1380552220888323</v>
      </c>
      <c r="C29" s="74">
        <v>7.6097560975609753</v>
      </c>
      <c r="D29" s="74">
        <v>11.101449275362318</v>
      </c>
      <c r="E29" s="74">
        <v>4.1428571428571432</v>
      </c>
      <c r="F29" s="74">
        <v>5.0810810810810816</v>
      </c>
      <c r="G29" s="74">
        <v>11.936170212765958</v>
      </c>
      <c r="H29" s="74">
        <v>16.327272727272728</v>
      </c>
      <c r="I29" s="74">
        <v>13.25714285714286</v>
      </c>
      <c r="J29" s="74">
        <v>2.5365853658536586</v>
      </c>
      <c r="K29" s="74">
        <v>8.9438381687516628</v>
      </c>
      <c r="L29" s="74">
        <v>10.469118667591951</v>
      </c>
      <c r="M29" s="74">
        <v>13.691614066726782</v>
      </c>
      <c r="N29" s="74">
        <v>12.172701949860725</v>
      </c>
      <c r="O29" s="80">
        <v>14.388888888888889</v>
      </c>
      <c r="P29" s="80">
        <v>13.945945945945946</v>
      </c>
      <c r="Q29" s="74">
        <v>18.815533980582526</v>
      </c>
      <c r="R29" s="74">
        <v>10.068085106382979</v>
      </c>
      <c r="S29" s="74">
        <v>16.48081841432225</v>
      </c>
      <c r="T29" s="74">
        <v>11.855648088831947</v>
      </c>
      <c r="U29" s="74">
        <v>14.317784256559769</v>
      </c>
      <c r="V29" s="74">
        <v>12.246620237607541</v>
      </c>
      <c r="W29" s="74">
        <v>10.156812339331621</v>
      </c>
      <c r="X29" s="74">
        <v>14.85356371490281</v>
      </c>
      <c r="Y29" s="74">
        <v>17.076066790352506</v>
      </c>
      <c r="Z29" s="74">
        <v>17.643044619422572</v>
      </c>
      <c r="AA29" s="74">
        <v>13.232974910394265</v>
      </c>
      <c r="AB29" s="74">
        <v>10.841993637327677</v>
      </c>
      <c r="AC29" s="74">
        <v>12.469359331476324</v>
      </c>
      <c r="AD29" s="74">
        <v>11.535620305248555</v>
      </c>
      <c r="AE29" s="74">
        <v>11.29319592599289</v>
      </c>
    </row>
    <row r="30" spans="1:31" x14ac:dyDescent="0.2">
      <c r="A30" s="44" t="s">
        <v>146</v>
      </c>
      <c r="B30" s="74">
        <v>81.138055222088838</v>
      </c>
      <c r="C30" s="74">
        <v>74.620209059233446</v>
      </c>
      <c r="D30" s="74">
        <v>63.536231884057962</v>
      </c>
      <c r="E30" s="74">
        <v>89.607142857142861</v>
      </c>
      <c r="F30" s="74">
        <v>70.594594594594597</v>
      </c>
      <c r="G30" s="74">
        <v>72.460992907801412</v>
      </c>
      <c r="H30" s="74">
        <v>66.703030303030303</v>
      </c>
      <c r="I30" s="74">
        <v>69.599999999999994</v>
      </c>
      <c r="J30" s="74">
        <v>85.268292682926841</v>
      </c>
      <c r="K30" s="74">
        <v>77.774287995741275</v>
      </c>
      <c r="L30" s="74">
        <v>81.480916030534345</v>
      </c>
      <c r="M30" s="74">
        <v>75.487826871055006</v>
      </c>
      <c r="N30" s="74">
        <v>76.545961002785518</v>
      </c>
      <c r="O30" s="80">
        <v>79.129629629629633</v>
      </c>
      <c r="P30" s="80">
        <v>69.837837837837824</v>
      </c>
      <c r="Q30" s="74">
        <v>59.825242718446603</v>
      </c>
      <c r="R30" s="74">
        <v>80.144680851063825</v>
      </c>
      <c r="S30" s="74">
        <v>73.544757033248089</v>
      </c>
      <c r="T30" s="74">
        <v>78.513773222293409</v>
      </c>
      <c r="U30" s="74">
        <v>67.023323615160336</v>
      </c>
      <c r="V30" s="74">
        <v>78.331011880376892</v>
      </c>
      <c r="W30" s="74">
        <v>83.866323907455012</v>
      </c>
      <c r="X30" s="74">
        <v>55.945572354211656</v>
      </c>
      <c r="Y30" s="74">
        <v>57.135435992578842</v>
      </c>
      <c r="Z30" s="74">
        <v>58.734908136482943</v>
      </c>
      <c r="AA30" s="74">
        <v>54.724014336917563</v>
      </c>
      <c r="AB30" s="74">
        <v>72.986214209968182</v>
      </c>
      <c r="AC30" s="74">
        <v>47.929897864438253</v>
      </c>
      <c r="AD30" s="74">
        <v>69.092100856418355</v>
      </c>
      <c r="AE30" s="74">
        <v>74.58639185198578</v>
      </c>
    </row>
    <row r="31" spans="1:31" x14ac:dyDescent="0.2">
      <c r="A31" s="42">
        <v>1985</v>
      </c>
      <c r="B31" s="69"/>
      <c r="C31" s="69"/>
      <c r="D31" s="69"/>
      <c r="E31" s="69"/>
      <c r="F31" s="69"/>
      <c r="G31" s="69"/>
      <c r="H31" s="69"/>
      <c r="I31" s="69"/>
      <c r="J31" s="69"/>
      <c r="K31" s="69"/>
      <c r="L31" s="69"/>
      <c r="M31" s="69"/>
      <c r="N31" s="69"/>
      <c r="O31" s="71"/>
      <c r="P31" s="71"/>
      <c r="Q31" s="69"/>
      <c r="R31" s="69"/>
      <c r="S31" s="69"/>
      <c r="T31" s="69"/>
      <c r="U31" s="69"/>
      <c r="V31" s="69"/>
      <c r="W31" s="69"/>
      <c r="X31" s="69"/>
      <c r="Y31" s="69"/>
      <c r="Z31" s="69"/>
      <c r="AA31" s="69"/>
      <c r="AB31" s="69"/>
      <c r="AC31" s="69"/>
      <c r="AD31" s="69"/>
      <c r="AE31" s="69"/>
    </row>
    <row r="32" spans="1:31" x14ac:dyDescent="0.2">
      <c r="A32" s="44" t="s">
        <v>144</v>
      </c>
      <c r="B32" s="74">
        <v>8.0808080808080813</v>
      </c>
      <c r="C32" s="74">
        <v>20.229007633587788</v>
      </c>
      <c r="D32" s="74">
        <v>28.671328671328673</v>
      </c>
      <c r="E32" s="74">
        <v>2.4691358024691357</v>
      </c>
      <c r="F32" s="74">
        <v>26.315789473684209</v>
      </c>
      <c r="G32" s="74">
        <v>16.386554621848738</v>
      </c>
      <c r="H32" s="74">
        <v>20</v>
      </c>
      <c r="I32" s="74">
        <v>15.909090909090908</v>
      </c>
      <c r="J32" s="74">
        <v>10.810810810810811</v>
      </c>
      <c r="K32" s="74">
        <v>14.270414993306559</v>
      </c>
      <c r="L32" s="74">
        <v>8.6158192090395485</v>
      </c>
      <c r="M32" s="74">
        <v>11.977715877437326</v>
      </c>
      <c r="N32" s="74">
        <v>11.124694376528117</v>
      </c>
      <c r="O32" s="80">
        <v>7.9545454545454541</v>
      </c>
      <c r="P32" s="80">
        <v>10.526315789473683</v>
      </c>
      <c r="Q32" s="74">
        <v>22.58064516129032</v>
      </c>
      <c r="R32" s="74">
        <v>10.572687224669604</v>
      </c>
      <c r="S32" s="74">
        <v>12.128712871287128</v>
      </c>
      <c r="T32" s="74">
        <v>9.9358310908714547</v>
      </c>
      <c r="U32" s="74">
        <v>19.029374201787995</v>
      </c>
      <c r="V32" s="74">
        <v>10.064672594987874</v>
      </c>
      <c r="W32" s="74">
        <v>5.2096569250317666</v>
      </c>
      <c r="X32" s="74">
        <v>32.306445074989867</v>
      </c>
      <c r="Y32" s="74">
        <v>27.040816326530614</v>
      </c>
      <c r="Z32" s="74">
        <v>27.823691460055095</v>
      </c>
      <c r="AA32" s="74">
        <v>35.422163588390504</v>
      </c>
      <c r="AB32" s="74">
        <v>17.12538226299694</v>
      </c>
      <c r="AC32" s="74">
        <v>39.962564342536268</v>
      </c>
      <c r="AD32" s="74">
        <v>20.238434501757386</v>
      </c>
      <c r="AE32" s="74">
        <v>15.214541120381405</v>
      </c>
    </row>
    <row r="33" spans="1:31" x14ac:dyDescent="0.2">
      <c r="A33" s="44" t="s">
        <v>145</v>
      </c>
      <c r="B33" s="74">
        <v>9.224747474747474</v>
      </c>
      <c r="C33" s="74">
        <v>8.3129770992366421</v>
      </c>
      <c r="D33" s="74">
        <v>10.125874125874127</v>
      </c>
      <c r="E33" s="74">
        <v>3.7283950617283947</v>
      </c>
      <c r="F33" s="74">
        <v>11.263157894736842</v>
      </c>
      <c r="G33" s="74">
        <v>11.815126050420169</v>
      </c>
      <c r="H33" s="74">
        <v>15.95</v>
      </c>
      <c r="I33" s="74">
        <v>8.7727272727272734</v>
      </c>
      <c r="J33" s="74">
        <v>6.9189189189189193</v>
      </c>
      <c r="K33" s="74">
        <v>10.054082998661311</v>
      </c>
      <c r="L33" s="74">
        <v>11.289548022598868</v>
      </c>
      <c r="M33" s="74">
        <v>14.3899721448468</v>
      </c>
      <c r="N33" s="74">
        <v>13.090638930163449</v>
      </c>
      <c r="O33" s="80">
        <v>13.863636363636363</v>
      </c>
      <c r="P33" s="80">
        <v>9.8947368421052637</v>
      </c>
      <c r="Q33" s="74">
        <v>22.903225806451612</v>
      </c>
      <c r="R33" s="74">
        <v>11.198237885462555</v>
      </c>
      <c r="S33" s="74">
        <v>16.554455445544551</v>
      </c>
      <c r="T33" s="74">
        <v>12.248395777271787</v>
      </c>
      <c r="U33" s="74">
        <v>14.965517241379315</v>
      </c>
      <c r="V33" s="74">
        <v>12.800323362974938</v>
      </c>
      <c r="W33" s="74">
        <v>10.029224904701399</v>
      </c>
      <c r="X33" s="74">
        <v>15.056343737332794</v>
      </c>
      <c r="Y33" s="74">
        <v>15.428571428571427</v>
      </c>
      <c r="Z33" s="74">
        <v>18.32506887052342</v>
      </c>
      <c r="AA33" s="74">
        <v>14.129287598944593</v>
      </c>
      <c r="AB33" s="74">
        <v>11.058103975535168</v>
      </c>
      <c r="AC33" s="74">
        <v>12.894712213383247</v>
      </c>
      <c r="AD33" s="74">
        <v>12.085874418162819</v>
      </c>
      <c r="AE33" s="74">
        <v>11.879856972586413</v>
      </c>
    </row>
    <row r="34" spans="1:31" x14ac:dyDescent="0.2">
      <c r="A34" s="44" t="s">
        <v>146</v>
      </c>
      <c r="B34" s="74">
        <v>82.694444444444443</v>
      </c>
      <c r="C34" s="74">
        <v>71.458015267175568</v>
      </c>
      <c r="D34" s="74">
        <v>61.202797202797207</v>
      </c>
      <c r="E34" s="74">
        <v>93.802469135802468</v>
      </c>
      <c r="F34" s="74">
        <v>62.421052631578952</v>
      </c>
      <c r="G34" s="74">
        <v>71.798319327731093</v>
      </c>
      <c r="H34" s="74">
        <v>64.05</v>
      </c>
      <c r="I34" s="74">
        <v>75.318181818181813</v>
      </c>
      <c r="J34" s="74">
        <v>82.270270270270274</v>
      </c>
      <c r="K34" s="74">
        <v>75.675502008032126</v>
      </c>
      <c r="L34" s="74">
        <v>80.094632768361592</v>
      </c>
      <c r="M34" s="74">
        <v>73.632311977715872</v>
      </c>
      <c r="N34" s="74">
        <v>75.022288261515598</v>
      </c>
      <c r="O34" s="80">
        <v>78.181818181818187</v>
      </c>
      <c r="P34" s="80">
        <v>79.578947368421055</v>
      </c>
      <c r="Q34" s="74">
        <v>54.516129032258064</v>
      </c>
      <c r="R34" s="74">
        <v>78.229074889867832</v>
      </c>
      <c r="S34" s="74">
        <v>71.316831683168331</v>
      </c>
      <c r="T34" s="74">
        <v>77.815773131856758</v>
      </c>
      <c r="U34" s="74">
        <v>66.005108556832695</v>
      </c>
      <c r="V34" s="74">
        <v>77.135004042037195</v>
      </c>
      <c r="W34" s="74">
        <v>84.76111817026684</v>
      </c>
      <c r="X34" s="74">
        <v>52.637211187677337</v>
      </c>
      <c r="Y34" s="74">
        <v>57.530612244897952</v>
      </c>
      <c r="Z34" s="74">
        <v>53.851239669421474</v>
      </c>
      <c r="AA34" s="74">
        <v>50.448548812664903</v>
      </c>
      <c r="AB34" s="74">
        <v>71.816513761467888</v>
      </c>
      <c r="AC34" s="74">
        <v>47.142723444080488</v>
      </c>
      <c r="AD34" s="74">
        <v>67.675691080079801</v>
      </c>
      <c r="AE34" s="74">
        <v>72.905601907032192</v>
      </c>
    </row>
    <row r="35" spans="1:31" x14ac:dyDescent="0.2">
      <c r="A35" s="42">
        <v>1986</v>
      </c>
      <c r="B35" s="69"/>
      <c r="C35" s="69"/>
      <c r="D35" s="69"/>
      <c r="E35" s="69"/>
      <c r="F35" s="69"/>
      <c r="G35" s="69"/>
      <c r="H35" s="69"/>
      <c r="I35" s="69"/>
      <c r="J35" s="69"/>
      <c r="K35" s="69"/>
      <c r="L35" s="69"/>
      <c r="M35" s="69"/>
      <c r="N35" s="69"/>
      <c r="O35" s="71"/>
      <c r="P35" s="71"/>
      <c r="Q35" s="69"/>
      <c r="R35" s="69"/>
      <c r="S35" s="69"/>
      <c r="T35" s="69"/>
      <c r="U35" s="69"/>
      <c r="V35" s="69"/>
      <c r="W35" s="69"/>
      <c r="X35" s="69"/>
      <c r="Y35" s="69"/>
      <c r="Z35" s="69"/>
      <c r="AA35" s="69"/>
      <c r="AB35" s="69"/>
      <c r="AC35" s="69"/>
      <c r="AD35" s="69"/>
      <c r="AE35" s="69"/>
    </row>
    <row r="36" spans="1:31" x14ac:dyDescent="0.2">
      <c r="A36" s="44" t="s">
        <v>144</v>
      </c>
      <c r="B36" s="74">
        <v>8.8405797101449277</v>
      </c>
      <c r="C36" s="74">
        <v>17.826086956521738</v>
      </c>
      <c r="D36" s="74">
        <v>28.225806451612907</v>
      </c>
      <c r="E36" s="74">
        <v>2.4390243902439024</v>
      </c>
      <c r="F36" s="74">
        <v>16.666666666666664</v>
      </c>
      <c r="G36" s="74">
        <v>15.22633744855967</v>
      </c>
      <c r="H36" s="74">
        <v>14.728682170542637</v>
      </c>
      <c r="I36" s="74">
        <v>26.086956521739129</v>
      </c>
      <c r="J36" s="74">
        <v>8.8235294117647065</v>
      </c>
      <c r="K36" s="74">
        <v>15.293801985511134</v>
      </c>
      <c r="L36" s="74">
        <v>7.6541459957476965</v>
      </c>
      <c r="M36" s="74">
        <v>12.974051896207584</v>
      </c>
      <c r="N36" s="74">
        <v>12.579415501905972</v>
      </c>
      <c r="O36" s="80">
        <v>11.267605633802818</v>
      </c>
      <c r="P36" s="80">
        <v>9.0909090909090917</v>
      </c>
      <c r="Q36" s="74">
        <v>26.47058823529412</v>
      </c>
      <c r="R36" s="74">
        <v>10.779816513761469</v>
      </c>
      <c r="S36" s="74">
        <v>12.5</v>
      </c>
      <c r="T36" s="74">
        <v>10.258531540847983</v>
      </c>
      <c r="U36" s="74">
        <v>17.27941176470588</v>
      </c>
      <c r="V36" s="74">
        <v>10.256410256410255</v>
      </c>
      <c r="W36" s="74">
        <v>6.29757785467128</v>
      </c>
      <c r="X36" s="74">
        <v>32.352941176470587</v>
      </c>
      <c r="Y36" s="74">
        <v>26.713532513181022</v>
      </c>
      <c r="Z36" s="74">
        <v>27.29528535980149</v>
      </c>
      <c r="AA36" s="74">
        <v>35.751295336787564</v>
      </c>
      <c r="AB36" s="74">
        <v>17.304582210242589</v>
      </c>
      <c r="AC36" s="74">
        <v>39.706236455574285</v>
      </c>
      <c r="AD36" s="74">
        <v>20.457845319910948</v>
      </c>
      <c r="AE36" s="74">
        <v>15.615724756193591</v>
      </c>
    </row>
    <row r="37" spans="1:31" x14ac:dyDescent="0.2">
      <c r="A37" s="44" t="s">
        <v>145</v>
      </c>
      <c r="B37" s="74">
        <v>6.889855072463769</v>
      </c>
      <c r="C37" s="74">
        <v>11.243478260869567</v>
      </c>
      <c r="D37" s="74">
        <v>13.870967741935486</v>
      </c>
      <c r="E37" s="74">
        <v>6.6097560975609762</v>
      </c>
      <c r="F37" s="74">
        <v>13.5</v>
      </c>
      <c r="G37" s="74">
        <v>16.041152263374485</v>
      </c>
      <c r="H37" s="74">
        <v>21.364341085271317</v>
      </c>
      <c r="I37" s="74">
        <v>14.956521739130437</v>
      </c>
      <c r="J37" s="74">
        <v>6.6764705882352953</v>
      </c>
      <c r="K37" s="74">
        <v>10.072444325194526</v>
      </c>
      <c r="L37" s="74">
        <v>11.501063075832743</v>
      </c>
      <c r="M37" s="74">
        <v>14.626746506986027</v>
      </c>
      <c r="N37" s="74">
        <v>14.732087227414331</v>
      </c>
      <c r="O37" s="80">
        <v>9.3802816901408459</v>
      </c>
      <c r="P37" s="80">
        <v>14.545454545454547</v>
      </c>
      <c r="Q37" s="74">
        <v>21.450980392156861</v>
      </c>
      <c r="R37" s="74">
        <v>14.045871559633028</v>
      </c>
      <c r="S37" s="74">
        <v>14.43888888888889</v>
      </c>
      <c r="T37" s="74">
        <v>12.637849017580145</v>
      </c>
      <c r="U37" s="74">
        <v>13.350490196078432</v>
      </c>
      <c r="V37" s="74">
        <v>13.243201243201245</v>
      </c>
      <c r="W37" s="74">
        <v>11.157093425605536</v>
      </c>
      <c r="X37" s="74">
        <v>14.502384737678856</v>
      </c>
      <c r="Y37" s="74">
        <v>15.001757469244289</v>
      </c>
      <c r="Z37" s="74">
        <v>16.893300248138956</v>
      </c>
      <c r="AA37" s="74">
        <v>13.694300518134714</v>
      </c>
      <c r="AB37" s="74">
        <v>11.196765498652292</v>
      </c>
      <c r="AC37" s="74">
        <v>13.440404526848063</v>
      </c>
      <c r="AD37" s="74">
        <v>12.285451553576616</v>
      </c>
      <c r="AE37" s="74">
        <v>11.994911866254771</v>
      </c>
    </row>
    <row r="38" spans="1:31" x14ac:dyDescent="0.2">
      <c r="A38" s="44" t="s">
        <v>146</v>
      </c>
      <c r="B38" s="74">
        <v>84.269565217391303</v>
      </c>
      <c r="C38" s="74">
        <v>70.9304347826087</v>
      </c>
      <c r="D38" s="74">
        <v>57.903225806451601</v>
      </c>
      <c r="E38" s="74">
        <v>90.951219512195124</v>
      </c>
      <c r="F38" s="74">
        <v>69.833333333333343</v>
      </c>
      <c r="G38" s="74">
        <v>68.732510288065839</v>
      </c>
      <c r="H38" s="74">
        <v>63.906976744186039</v>
      </c>
      <c r="I38" s="74">
        <v>58.956521739130437</v>
      </c>
      <c r="J38" s="74">
        <v>84.5</v>
      </c>
      <c r="K38" s="74">
        <v>74.633753689294338</v>
      </c>
      <c r="L38" s="74">
        <v>80.844790928419556</v>
      </c>
      <c r="M38" s="74">
        <v>72.399201596806392</v>
      </c>
      <c r="N38" s="74">
        <v>72.028037383177576</v>
      </c>
      <c r="O38" s="80">
        <v>79.352112676056336</v>
      </c>
      <c r="P38" s="80">
        <v>76.36363636363636</v>
      </c>
      <c r="Q38" s="74">
        <v>52.078431372549019</v>
      </c>
      <c r="R38" s="74">
        <v>75.174311926605498</v>
      </c>
      <c r="S38" s="74">
        <v>73.061111111111103</v>
      </c>
      <c r="T38" s="74">
        <v>77.10361944157188</v>
      </c>
      <c r="U38" s="74">
        <v>69.370098039215691</v>
      </c>
      <c r="V38" s="74">
        <v>76.50038850038851</v>
      </c>
      <c r="W38" s="74">
        <v>82.545328719723187</v>
      </c>
      <c r="X38" s="74">
        <v>53.144674085850568</v>
      </c>
      <c r="Y38" s="74">
        <v>58.284710017574689</v>
      </c>
      <c r="Z38" s="74">
        <v>55.811414392059561</v>
      </c>
      <c r="AA38" s="74">
        <v>50.554404145077726</v>
      </c>
      <c r="AB38" s="74">
        <v>71.498652291105117</v>
      </c>
      <c r="AC38" s="74">
        <v>46.853359017577652</v>
      </c>
      <c r="AD38" s="74">
        <v>67.256703126512434</v>
      </c>
      <c r="AE38" s="74">
        <v>72.389363377551646</v>
      </c>
    </row>
    <row r="39" spans="1:31" x14ac:dyDescent="0.2">
      <c r="A39" s="42">
        <v>1987</v>
      </c>
      <c r="B39" s="69"/>
      <c r="C39" s="69"/>
      <c r="D39" s="69"/>
      <c r="E39" s="69"/>
      <c r="F39" s="69"/>
      <c r="G39" s="69"/>
      <c r="H39" s="69"/>
      <c r="I39" s="69"/>
      <c r="J39" s="69"/>
      <c r="K39" s="69"/>
      <c r="L39" s="69"/>
      <c r="M39" s="69"/>
      <c r="N39" s="69"/>
      <c r="O39" s="71"/>
      <c r="P39" s="71"/>
      <c r="Q39" s="69"/>
      <c r="R39" s="69"/>
      <c r="S39" s="69"/>
      <c r="T39" s="69"/>
      <c r="U39" s="69"/>
      <c r="V39" s="69"/>
      <c r="W39" s="69"/>
      <c r="X39" s="69"/>
      <c r="Y39" s="69"/>
      <c r="Z39" s="69"/>
      <c r="AA39" s="69"/>
      <c r="AB39" s="69"/>
      <c r="AC39" s="69"/>
      <c r="AD39" s="69"/>
      <c r="AE39" s="69"/>
    </row>
    <row r="40" spans="1:31" x14ac:dyDescent="0.2">
      <c r="A40" s="44" t="s">
        <v>144</v>
      </c>
      <c r="B40" s="74">
        <v>8.5925925925925917</v>
      </c>
      <c r="C40" s="74">
        <v>22.340425531914892</v>
      </c>
      <c r="D40" s="74">
        <v>31.372549019607842</v>
      </c>
      <c r="E40" s="74">
        <v>6.25</v>
      </c>
      <c r="F40" s="74">
        <v>27.27272727272727</v>
      </c>
      <c r="G40" s="74">
        <v>14.117647058823529</v>
      </c>
      <c r="H40" s="74">
        <v>19.424460431654676</v>
      </c>
      <c r="I40" s="74">
        <v>11.76470588235294</v>
      </c>
      <c r="J40" s="74">
        <v>6.0975609756097562</v>
      </c>
      <c r="K40" s="74">
        <v>14.606422279056549</v>
      </c>
      <c r="L40" s="74">
        <v>9.1586001489203284</v>
      </c>
      <c r="M40" s="74">
        <v>15.643564356435643</v>
      </c>
      <c r="N40" s="74">
        <v>13.607990012484395</v>
      </c>
      <c r="O40" s="80">
        <v>13.698630136986301</v>
      </c>
      <c r="P40" s="80">
        <v>14.285714285714285</v>
      </c>
      <c r="Q40" s="74">
        <v>26.21359223300971</v>
      </c>
      <c r="R40" s="74">
        <v>11.135371179039302</v>
      </c>
      <c r="S40" s="74">
        <v>19.061583577712611</v>
      </c>
      <c r="T40" s="74">
        <v>9.7920997920997923</v>
      </c>
      <c r="U40" s="74">
        <v>16.305732484076433</v>
      </c>
      <c r="V40" s="74">
        <v>10.103011093502378</v>
      </c>
      <c r="W40" s="74">
        <v>5.862758161225849</v>
      </c>
      <c r="X40" s="74">
        <v>30.270270270270274</v>
      </c>
      <c r="Y40" s="74">
        <v>26.388888888888889</v>
      </c>
      <c r="Z40" s="74">
        <v>27.720207253886009</v>
      </c>
      <c r="AA40" s="74">
        <v>32.248157248157248</v>
      </c>
      <c r="AB40" s="74">
        <v>16.649377593360995</v>
      </c>
      <c r="AC40" s="74">
        <v>40.486725663716818</v>
      </c>
      <c r="AD40" s="74">
        <v>20.376729127832828</v>
      </c>
      <c r="AE40" s="74">
        <v>15.363402377742371</v>
      </c>
    </row>
    <row r="41" spans="1:31" x14ac:dyDescent="0.2">
      <c r="A41" s="44" t="s">
        <v>145</v>
      </c>
      <c r="B41" s="74">
        <v>9.6859259259259254</v>
      </c>
      <c r="C41" s="74">
        <v>8.8297872340425538</v>
      </c>
      <c r="D41" s="74">
        <v>12.23529411764706</v>
      </c>
      <c r="E41" s="74">
        <v>3.25</v>
      </c>
      <c r="F41" s="74">
        <v>9.2727272727272734</v>
      </c>
      <c r="G41" s="74">
        <v>13.286274509803922</v>
      </c>
      <c r="H41" s="74">
        <v>13.798561151079136</v>
      </c>
      <c r="I41" s="74">
        <v>15.58823529411765</v>
      </c>
      <c r="J41" s="74">
        <v>11.463414634146343</v>
      </c>
      <c r="K41" s="74">
        <v>9.6197783461210573</v>
      </c>
      <c r="L41" s="74">
        <v>10.54355919583023</v>
      </c>
      <c r="M41" s="74">
        <v>13.831683168316832</v>
      </c>
      <c r="N41" s="74">
        <v>12.618834080717489</v>
      </c>
      <c r="O41" s="80">
        <v>12.82191780821918</v>
      </c>
      <c r="P41" s="80">
        <v>3.7142857142857144</v>
      </c>
      <c r="Q41" s="74">
        <v>21.223300970873783</v>
      </c>
      <c r="R41" s="74">
        <v>11.331877729257641</v>
      </c>
      <c r="S41" s="74">
        <v>16.211143695014666</v>
      </c>
      <c r="T41" s="74">
        <v>12.711434511434513</v>
      </c>
      <c r="U41" s="74">
        <v>13.19490445859873</v>
      </c>
      <c r="V41" s="74">
        <v>13.253565768621236</v>
      </c>
      <c r="W41" s="74">
        <v>11.546968687541641</v>
      </c>
      <c r="X41" s="74">
        <v>15.887258687258687</v>
      </c>
      <c r="Y41" s="74">
        <v>16.979166666666668</v>
      </c>
      <c r="Z41" s="74">
        <v>18.398963730569946</v>
      </c>
      <c r="AA41" s="74">
        <v>14.905405405405405</v>
      </c>
      <c r="AB41" s="74">
        <v>11.239626556016596</v>
      </c>
      <c r="AC41" s="74">
        <v>13.381514257620452</v>
      </c>
      <c r="AD41" s="74">
        <v>12.359658589227903</v>
      </c>
      <c r="AE41" s="74">
        <v>12.104914817992404</v>
      </c>
    </row>
    <row r="42" spans="1:31" x14ac:dyDescent="0.2">
      <c r="A42" s="44" t="s">
        <v>146</v>
      </c>
      <c r="B42" s="74">
        <v>81.721481481481476</v>
      </c>
      <c r="C42" s="74">
        <v>68.829787234042556</v>
      </c>
      <c r="D42" s="74">
        <v>56.392156862745097</v>
      </c>
      <c r="E42" s="74">
        <v>90.5</v>
      </c>
      <c r="F42" s="74">
        <v>63.45454545454546</v>
      </c>
      <c r="G42" s="74">
        <v>72.596078431372547</v>
      </c>
      <c r="H42" s="74">
        <v>66.776978417266179</v>
      </c>
      <c r="I42" s="74">
        <v>72.647058823529406</v>
      </c>
      <c r="J42" s="74">
        <v>82.439024390243901</v>
      </c>
      <c r="K42" s="74">
        <v>75.773799374822403</v>
      </c>
      <c r="L42" s="74">
        <v>80.297840655249445</v>
      </c>
      <c r="M42" s="74">
        <v>70.524752475247524</v>
      </c>
      <c r="N42" s="74">
        <v>73.479820627802681</v>
      </c>
      <c r="O42" s="80">
        <v>73.479452054794521</v>
      </c>
      <c r="P42" s="80">
        <v>82</v>
      </c>
      <c r="Q42" s="74">
        <v>52.563106796116514</v>
      </c>
      <c r="R42" s="74">
        <v>77.532751091703062</v>
      </c>
      <c r="S42" s="74">
        <v>64.72727272727272</v>
      </c>
      <c r="T42" s="74">
        <v>77.496465696465691</v>
      </c>
      <c r="U42" s="74">
        <v>70.499363057324842</v>
      </c>
      <c r="V42" s="74">
        <v>76.643423137876397</v>
      </c>
      <c r="W42" s="74">
        <v>82.590273151232509</v>
      </c>
      <c r="X42" s="74">
        <v>53.84247104247104</v>
      </c>
      <c r="Y42" s="74">
        <v>56.631944444444443</v>
      </c>
      <c r="Z42" s="74">
        <v>53.880829015544052</v>
      </c>
      <c r="AA42" s="74">
        <v>52.846437346437355</v>
      </c>
      <c r="AB42" s="74">
        <v>72.110995850622402</v>
      </c>
      <c r="AC42" s="74">
        <v>46.13176007866273</v>
      </c>
      <c r="AD42" s="74">
        <v>67.263612282939263</v>
      </c>
      <c r="AE42" s="74">
        <v>72.531682804265216</v>
      </c>
    </row>
    <row r="43" spans="1:31" x14ac:dyDescent="0.2">
      <c r="A43" s="42">
        <v>1988</v>
      </c>
      <c r="B43" s="69"/>
      <c r="C43" s="69"/>
      <c r="D43" s="69"/>
      <c r="E43" s="69"/>
      <c r="F43" s="69"/>
      <c r="G43" s="69"/>
      <c r="H43" s="69"/>
      <c r="I43" s="69"/>
      <c r="J43" s="69"/>
      <c r="K43" s="69"/>
      <c r="L43" s="69"/>
      <c r="M43" s="69"/>
      <c r="N43" s="69"/>
      <c r="O43" s="71"/>
      <c r="P43" s="71"/>
      <c r="Q43" s="69"/>
      <c r="R43" s="69"/>
      <c r="S43" s="69"/>
      <c r="T43" s="69"/>
      <c r="U43" s="69"/>
      <c r="V43" s="69"/>
      <c r="W43" s="69"/>
      <c r="X43" s="69"/>
      <c r="Y43" s="69"/>
      <c r="Z43" s="69"/>
      <c r="AA43" s="69"/>
      <c r="AB43" s="69"/>
      <c r="AC43" s="69"/>
      <c r="AD43" s="69"/>
      <c r="AE43" s="69"/>
    </row>
    <row r="44" spans="1:31" x14ac:dyDescent="0.2">
      <c r="A44" s="44" t="s">
        <v>144</v>
      </c>
      <c r="B44" s="74">
        <v>6.3271604938271606</v>
      </c>
      <c r="C44" s="74">
        <v>19.161676646706589</v>
      </c>
      <c r="D44" s="74">
        <v>30.487804878048781</v>
      </c>
      <c r="E44" s="74">
        <v>9.5890410958904102</v>
      </c>
      <c r="F44" s="74">
        <v>0</v>
      </c>
      <c r="G44" s="74">
        <v>16.015625</v>
      </c>
      <c r="H44" s="74">
        <v>21.917808219178081</v>
      </c>
      <c r="I44" s="74">
        <v>4.3478260869565215</v>
      </c>
      <c r="J44" s="74">
        <v>9.1954022988505741</v>
      </c>
      <c r="K44" s="74">
        <v>16.579352850539291</v>
      </c>
      <c r="L44" s="74">
        <v>8.215962441314554</v>
      </c>
      <c r="M44" s="74">
        <v>14.90066225165563</v>
      </c>
      <c r="N44" s="74">
        <v>12.962962962962962</v>
      </c>
      <c r="O44" s="80">
        <v>7.1428571428571423</v>
      </c>
      <c r="P44" s="80">
        <v>31.25</v>
      </c>
      <c r="Q44" s="74">
        <v>25.510204081632654</v>
      </c>
      <c r="R44" s="74">
        <v>10.421836228287841</v>
      </c>
      <c r="S44" s="74">
        <v>17.034700315457414</v>
      </c>
      <c r="T44" s="74">
        <v>9.9394211352927968</v>
      </c>
      <c r="U44" s="74">
        <v>18.85369532428356</v>
      </c>
      <c r="V44" s="74">
        <v>9.8754830399313018</v>
      </c>
      <c r="W44" s="74">
        <v>6.0068259385665526</v>
      </c>
      <c r="X44" s="74">
        <v>31.417941298057052</v>
      </c>
      <c r="Y44" s="74">
        <v>31.021897810218981</v>
      </c>
      <c r="Z44" s="74">
        <v>28.932584269662918</v>
      </c>
      <c r="AA44" s="74">
        <v>32.145214521452147</v>
      </c>
      <c r="AB44" s="74">
        <v>18.421052631578945</v>
      </c>
      <c r="AC44" s="74">
        <v>39.842312746386334</v>
      </c>
      <c r="AD44" s="74">
        <v>20.777642770352369</v>
      </c>
      <c r="AE44" s="74">
        <v>15.981221898968526</v>
      </c>
    </row>
    <row r="45" spans="1:31" x14ac:dyDescent="0.2">
      <c r="A45" s="44" t="s">
        <v>145</v>
      </c>
      <c r="B45" s="74">
        <v>9.648148148148147</v>
      </c>
      <c r="C45" s="74">
        <v>11.952095808383234</v>
      </c>
      <c r="D45" s="74">
        <v>16.585365853658537</v>
      </c>
      <c r="E45" s="74">
        <v>6.8493150684931505</v>
      </c>
      <c r="F45" s="74">
        <v>11.333333333333334</v>
      </c>
      <c r="G45" s="74">
        <v>13.6796875</v>
      </c>
      <c r="H45" s="74">
        <v>13.246575342465755</v>
      </c>
      <c r="I45" s="74">
        <v>31.913043478260867</v>
      </c>
      <c r="J45" s="74">
        <v>9.5862068965517242</v>
      </c>
      <c r="K45" s="74">
        <v>9.9377503852080142</v>
      </c>
      <c r="L45" s="74">
        <v>10.651017214397497</v>
      </c>
      <c r="M45" s="74">
        <v>13.083885209713026</v>
      </c>
      <c r="N45" s="74">
        <v>12.848896434634977</v>
      </c>
      <c r="O45" s="80">
        <v>10.142857142857144</v>
      </c>
      <c r="P45" s="80">
        <v>4.0625</v>
      </c>
      <c r="Q45" s="74">
        <v>23.877551020408163</v>
      </c>
      <c r="R45" s="74">
        <v>11.240694789081887</v>
      </c>
      <c r="S45" s="74">
        <v>13.5205047318612</v>
      </c>
      <c r="T45" s="74">
        <v>12.472066412385015</v>
      </c>
      <c r="U45" s="74">
        <v>12.467571644042232</v>
      </c>
      <c r="V45" s="74">
        <v>13.171318162301418</v>
      </c>
      <c r="W45" s="74">
        <v>11.36245733788396</v>
      </c>
      <c r="X45" s="74">
        <v>14.840843323687475</v>
      </c>
      <c r="Y45" s="74">
        <v>15.598540145985401</v>
      </c>
      <c r="Z45" s="74">
        <v>15.943820224719103</v>
      </c>
      <c r="AA45" s="74">
        <v>14.307590759075905</v>
      </c>
      <c r="AB45" s="74">
        <v>11.355835240274599</v>
      </c>
      <c r="AC45" s="74">
        <v>13.568462549277266</v>
      </c>
      <c r="AD45" s="74">
        <v>12.279042738654974</v>
      </c>
      <c r="AE45" s="74">
        <v>11.954641629198626</v>
      </c>
    </row>
    <row r="46" spans="1:31" x14ac:dyDescent="0.2">
      <c r="A46" s="44" t="s">
        <v>146</v>
      </c>
      <c r="B46" s="74">
        <v>84.024691358024683</v>
      </c>
      <c r="C46" s="74">
        <v>68.886227544910184</v>
      </c>
      <c r="D46" s="74">
        <v>52.926829268292686</v>
      </c>
      <c r="E46" s="74">
        <v>83.561643835616437</v>
      </c>
      <c r="F46" s="74">
        <v>88.666666666666671</v>
      </c>
      <c r="G46" s="74">
        <v>70.3046875</v>
      </c>
      <c r="H46" s="74">
        <v>64.835616438356155</v>
      </c>
      <c r="I46" s="74">
        <v>63.739130434782616</v>
      </c>
      <c r="J46" s="74">
        <v>81.218390804597689</v>
      </c>
      <c r="K46" s="74">
        <v>73.482896764252686</v>
      </c>
      <c r="L46" s="74">
        <v>81.133020344287942</v>
      </c>
      <c r="M46" s="74">
        <v>72.015452538631337</v>
      </c>
      <c r="N46" s="74">
        <v>73.398981324278438</v>
      </c>
      <c r="O46" s="80">
        <v>82.714285714285722</v>
      </c>
      <c r="P46" s="80">
        <v>64.6875</v>
      </c>
      <c r="Q46" s="74">
        <v>50.612244897959187</v>
      </c>
      <c r="R46" s="74">
        <v>78.33746898263027</v>
      </c>
      <c r="S46" s="74">
        <v>69.444794952681391</v>
      </c>
      <c r="T46" s="74">
        <v>77.588512452322178</v>
      </c>
      <c r="U46" s="74">
        <v>68.678733031674199</v>
      </c>
      <c r="V46" s="74">
        <v>76.953198797767286</v>
      </c>
      <c r="W46" s="74">
        <v>82.630716723549483</v>
      </c>
      <c r="X46" s="74">
        <v>53.741215378255468</v>
      </c>
      <c r="Y46" s="74">
        <v>53.379562043795623</v>
      </c>
      <c r="Z46" s="74">
        <v>55.123595505617971</v>
      </c>
      <c r="AA46" s="74">
        <v>53.547194719471946</v>
      </c>
      <c r="AB46" s="74">
        <v>70.223112128146454</v>
      </c>
      <c r="AC46" s="74">
        <v>46.589224704336402</v>
      </c>
      <c r="AD46" s="74">
        <v>66.943314490992648</v>
      </c>
      <c r="AE46" s="74">
        <v>72.064136471832853</v>
      </c>
    </row>
    <row r="47" spans="1:31" x14ac:dyDescent="0.2">
      <c r="A47" s="42">
        <v>1989</v>
      </c>
      <c r="B47" s="69"/>
      <c r="C47" s="69"/>
      <c r="D47" s="69"/>
      <c r="E47" s="69"/>
      <c r="F47" s="69"/>
      <c r="G47" s="69"/>
      <c r="H47" s="69"/>
      <c r="I47" s="69"/>
      <c r="J47" s="69"/>
      <c r="K47" s="69"/>
      <c r="L47" s="69"/>
      <c r="M47" s="69"/>
      <c r="N47" s="69"/>
      <c r="O47" s="71"/>
      <c r="P47" s="71"/>
      <c r="Q47" s="69"/>
      <c r="R47" s="69"/>
      <c r="S47" s="69"/>
      <c r="T47" s="69"/>
      <c r="U47" s="69"/>
      <c r="V47" s="69"/>
      <c r="W47" s="69"/>
      <c r="X47" s="69"/>
      <c r="Y47" s="69"/>
      <c r="Z47" s="69"/>
      <c r="AA47" s="69"/>
      <c r="AB47" s="69"/>
      <c r="AC47" s="69"/>
      <c r="AD47" s="69"/>
      <c r="AE47" s="69"/>
    </row>
    <row r="48" spans="1:31" x14ac:dyDescent="0.2">
      <c r="A48" s="44" t="s">
        <v>144</v>
      </c>
      <c r="B48" s="74">
        <v>8.6572438162544181</v>
      </c>
      <c r="C48" s="74">
        <v>19.480519480519483</v>
      </c>
      <c r="D48" s="74">
        <v>25.757575757575758</v>
      </c>
      <c r="E48" s="74">
        <v>12.121212121212121</v>
      </c>
      <c r="F48" s="74">
        <v>22.727272727272727</v>
      </c>
      <c r="G48" s="74">
        <v>21.789883268482491</v>
      </c>
      <c r="H48" s="74">
        <v>28</v>
      </c>
      <c r="I48" s="74">
        <v>20.689655172413794</v>
      </c>
      <c r="J48" s="74">
        <v>10.256410256410255</v>
      </c>
      <c r="K48" s="74">
        <v>16.027227722772277</v>
      </c>
      <c r="L48" s="74">
        <v>8.7356321839080451</v>
      </c>
      <c r="M48" s="74">
        <v>14.358452138492872</v>
      </c>
      <c r="N48" s="74">
        <v>13.147914032869783</v>
      </c>
      <c r="O48" s="80">
        <v>8.4745762711864394</v>
      </c>
      <c r="P48" s="80">
        <v>19.230769230769234</v>
      </c>
      <c r="Q48" s="74">
        <v>29.906542056074763</v>
      </c>
      <c r="R48" s="74">
        <v>10.129310344827585</v>
      </c>
      <c r="S48" s="74">
        <v>15.950920245398773</v>
      </c>
      <c r="T48" s="74">
        <v>10.583692936634113</v>
      </c>
      <c r="U48" s="74">
        <v>19.736842105263158</v>
      </c>
      <c r="V48" s="74">
        <v>9.8339160839160833</v>
      </c>
      <c r="W48" s="74">
        <v>7.4074074074074066</v>
      </c>
      <c r="X48" s="74">
        <v>33.890020366598776</v>
      </c>
      <c r="Y48" s="74">
        <v>30.74074074074074</v>
      </c>
      <c r="Z48" s="74">
        <v>32.485875706214692</v>
      </c>
      <c r="AA48" s="74">
        <v>35.297885970531709</v>
      </c>
      <c r="AB48" s="74">
        <v>19.669327251995441</v>
      </c>
      <c r="AC48" s="74">
        <v>40.473225404732254</v>
      </c>
      <c r="AD48" s="74">
        <v>21.837577785912252</v>
      </c>
      <c r="AE48" s="74">
        <v>16.885093989939104</v>
      </c>
    </row>
    <row r="49" spans="1:31" x14ac:dyDescent="0.2">
      <c r="A49" s="44" t="s">
        <v>145</v>
      </c>
      <c r="B49" s="74">
        <v>9.8162544169611312</v>
      </c>
      <c r="C49" s="74">
        <v>12.857142857142859</v>
      </c>
      <c r="D49" s="74">
        <v>17.757575757575758</v>
      </c>
      <c r="E49" s="74">
        <v>9.151515151515154</v>
      </c>
      <c r="F49" s="74">
        <v>9.2727272727272734</v>
      </c>
      <c r="G49" s="74">
        <v>14.451361867704279</v>
      </c>
      <c r="H49" s="74">
        <v>15.36</v>
      </c>
      <c r="I49" s="74">
        <v>28.137931034482762</v>
      </c>
      <c r="J49" s="74">
        <v>7.6153846153846141</v>
      </c>
      <c r="K49" s="74">
        <v>10.818688118811885</v>
      </c>
      <c r="L49" s="74">
        <v>10.731034482758622</v>
      </c>
      <c r="M49" s="74">
        <v>13.743380855397151</v>
      </c>
      <c r="N49" s="74">
        <v>13.39939024390244</v>
      </c>
      <c r="O49" s="80">
        <v>9.2542372881355934</v>
      </c>
      <c r="P49" s="80">
        <v>14.769230769230768</v>
      </c>
      <c r="Q49" s="74">
        <v>17.345794392523366</v>
      </c>
      <c r="R49" s="74">
        <v>12.939655172413794</v>
      </c>
      <c r="S49" s="74">
        <v>14.435582822085891</v>
      </c>
      <c r="T49" s="74">
        <v>12.095843742902568</v>
      </c>
      <c r="U49" s="74">
        <v>12.505847953216376</v>
      </c>
      <c r="V49" s="74">
        <v>12.459790209790212</v>
      </c>
      <c r="W49" s="74">
        <v>11.317959468902867</v>
      </c>
      <c r="X49" s="74">
        <v>14.881466395112017</v>
      </c>
      <c r="Y49" s="74">
        <v>16.311111111111114</v>
      </c>
      <c r="Z49" s="74">
        <v>16.135593220338983</v>
      </c>
      <c r="AA49" s="74">
        <v>14.102498398462524</v>
      </c>
      <c r="AB49" s="74">
        <v>10.749144811858608</v>
      </c>
      <c r="AC49" s="74">
        <v>13.543212951432132</v>
      </c>
      <c r="AD49" s="74">
        <v>12.379752130941801</v>
      </c>
      <c r="AE49" s="74">
        <v>12.070558644426796</v>
      </c>
    </row>
    <row r="50" spans="1:31" x14ac:dyDescent="0.2">
      <c r="A50" s="44" t="s">
        <v>146</v>
      </c>
      <c r="B50" s="74">
        <v>81.526501766784449</v>
      </c>
      <c r="C50" s="74">
        <v>67.662337662337649</v>
      </c>
      <c r="D50" s="74">
        <v>56.484848484848492</v>
      </c>
      <c r="E50" s="74">
        <v>78.72727272727272</v>
      </c>
      <c r="F50" s="74">
        <v>68</v>
      </c>
      <c r="G50" s="74">
        <v>63.758754863813223</v>
      </c>
      <c r="H50" s="74">
        <v>56.64</v>
      </c>
      <c r="I50" s="74">
        <v>51.172413793103445</v>
      </c>
      <c r="J50" s="74">
        <v>82.128205128205138</v>
      </c>
      <c r="K50" s="74">
        <v>73.154084158415827</v>
      </c>
      <c r="L50" s="74">
        <v>80.533333333333331</v>
      </c>
      <c r="M50" s="74">
        <v>71.898167006109972</v>
      </c>
      <c r="N50" s="74">
        <v>73.033536585365852</v>
      </c>
      <c r="O50" s="80">
        <v>82.271186440677965</v>
      </c>
      <c r="P50" s="80">
        <v>66</v>
      </c>
      <c r="Q50" s="74">
        <v>52.747663551401878</v>
      </c>
      <c r="R50" s="74">
        <v>76.931034482758619</v>
      </c>
      <c r="S50" s="74">
        <v>69.613496932515332</v>
      </c>
      <c r="T50" s="74">
        <v>77.320463320463318</v>
      </c>
      <c r="U50" s="74">
        <v>67.757309941520475</v>
      </c>
      <c r="V50" s="74">
        <v>77.706293706293707</v>
      </c>
      <c r="W50" s="74">
        <v>81.274633123689725</v>
      </c>
      <c r="X50" s="74">
        <v>51.22851323828921</v>
      </c>
      <c r="Y50" s="74">
        <v>52.94814814814815</v>
      </c>
      <c r="Z50" s="74">
        <v>51.378531073446318</v>
      </c>
      <c r="AA50" s="74">
        <v>50.599615631005769</v>
      </c>
      <c r="AB50" s="74">
        <v>69.581527936145946</v>
      </c>
      <c r="AC50" s="74">
        <v>45.983561643835614</v>
      </c>
      <c r="AD50" s="74">
        <v>65.782670083145945</v>
      </c>
      <c r="AE50" s="74">
        <v>71.044347365634096</v>
      </c>
    </row>
    <row r="51" spans="1:31" x14ac:dyDescent="0.2">
      <c r="A51" s="42">
        <v>1990</v>
      </c>
      <c r="B51" s="69"/>
      <c r="C51" s="69"/>
      <c r="D51" s="69"/>
      <c r="E51" s="69"/>
      <c r="F51" s="69"/>
      <c r="G51" s="69"/>
      <c r="H51" s="69"/>
      <c r="I51" s="69"/>
      <c r="J51" s="69"/>
      <c r="K51" s="69"/>
      <c r="L51" s="69"/>
      <c r="M51" s="69"/>
      <c r="N51" s="69"/>
      <c r="O51" s="71"/>
      <c r="P51" s="71"/>
      <c r="Q51" s="69"/>
      <c r="R51" s="69"/>
      <c r="S51" s="69"/>
      <c r="T51" s="69"/>
      <c r="U51" s="69"/>
      <c r="V51" s="69"/>
      <c r="W51" s="69"/>
      <c r="X51" s="69"/>
      <c r="Y51" s="69"/>
      <c r="Z51" s="69"/>
      <c r="AA51" s="69"/>
      <c r="AB51" s="69"/>
      <c r="AC51" s="69"/>
      <c r="AD51" s="69"/>
      <c r="AE51" s="69"/>
    </row>
    <row r="52" spans="1:31" x14ac:dyDescent="0.2">
      <c r="A52" s="44" t="s">
        <v>144</v>
      </c>
      <c r="B52" s="74">
        <v>10.369068541300527</v>
      </c>
      <c r="C52" s="74">
        <v>20.359281437125748</v>
      </c>
      <c r="D52" s="74">
        <v>28.947368421052634</v>
      </c>
      <c r="E52" s="74">
        <v>12.5</v>
      </c>
      <c r="F52" s="74">
        <v>14.814814814814813</v>
      </c>
      <c r="G52" s="74">
        <v>17.96875</v>
      </c>
      <c r="H52" s="74">
        <v>21.917808219178081</v>
      </c>
      <c r="I52" s="74">
        <v>25</v>
      </c>
      <c r="J52" s="74">
        <v>7.6923076923076925</v>
      </c>
      <c r="K52" s="74">
        <v>15.157710280373832</v>
      </c>
      <c r="L52" s="74">
        <v>10.384894698620188</v>
      </c>
      <c r="M52" s="74">
        <v>15.032679738562091</v>
      </c>
      <c r="N52" s="74">
        <v>13.974799541809851</v>
      </c>
      <c r="O52" s="74">
        <v>9.2592592592592595</v>
      </c>
      <c r="P52" s="74">
        <v>19.444444444444446</v>
      </c>
      <c r="Q52" s="74">
        <v>29.126213592233007</v>
      </c>
      <c r="R52" s="74">
        <v>12.310606060606061</v>
      </c>
      <c r="S52" s="74">
        <v>15.428571428571427</v>
      </c>
      <c r="T52" s="74">
        <v>12.249078246620238</v>
      </c>
      <c r="U52" s="74">
        <v>22.611036339165544</v>
      </c>
      <c r="V52" s="74">
        <v>11.622554660529344</v>
      </c>
      <c r="W52" s="74">
        <v>8.2898172323759791</v>
      </c>
      <c r="X52" s="74">
        <v>34.4954128440367</v>
      </c>
      <c r="Y52" s="74">
        <v>31.746031746031743</v>
      </c>
      <c r="Z52" s="74">
        <v>33.732057416267942</v>
      </c>
      <c r="AA52" s="74">
        <v>35.574712643678161</v>
      </c>
      <c r="AB52" s="74">
        <v>18.638392857142858</v>
      </c>
      <c r="AC52" s="74">
        <v>40.95781071835804</v>
      </c>
      <c r="AD52" s="74">
        <v>22.423479271600154</v>
      </c>
      <c r="AE52" s="74">
        <v>17.426059152677858</v>
      </c>
    </row>
    <row r="53" spans="1:31" x14ac:dyDescent="0.2">
      <c r="A53" s="44" t="s">
        <v>145</v>
      </c>
      <c r="B53" s="74">
        <v>8.3760984182776799</v>
      </c>
      <c r="C53" s="74">
        <v>13.341317365269461</v>
      </c>
      <c r="D53" s="74">
        <v>11.394736842105264</v>
      </c>
      <c r="E53" s="74">
        <v>14.09375</v>
      </c>
      <c r="F53" s="74">
        <v>17.037037037037038</v>
      </c>
      <c r="G53" s="74">
        <v>15.125</v>
      </c>
      <c r="H53" s="74">
        <v>16.095890410958908</v>
      </c>
      <c r="I53" s="74">
        <v>24.25</v>
      </c>
      <c r="J53" s="74">
        <v>9.5641025641025657</v>
      </c>
      <c r="K53" s="74">
        <v>10.899532710280376</v>
      </c>
      <c r="L53" s="74">
        <v>9.7893972403776335</v>
      </c>
      <c r="M53" s="74">
        <v>13.378151260504204</v>
      </c>
      <c r="N53" s="74">
        <v>11.378640776699033</v>
      </c>
      <c r="O53" s="74">
        <v>10.888888888888891</v>
      </c>
      <c r="P53" s="74">
        <v>5.7777777777777786</v>
      </c>
      <c r="Q53" s="74">
        <v>15.417475728155342</v>
      </c>
      <c r="R53" s="74">
        <v>11.022727272727275</v>
      </c>
      <c r="S53" s="74">
        <v>17.497142857142855</v>
      </c>
      <c r="T53" s="74">
        <v>11.92257271609996</v>
      </c>
      <c r="U53" s="74">
        <v>15.588156123822344</v>
      </c>
      <c r="V53" s="74">
        <v>11.870349060222479</v>
      </c>
      <c r="W53" s="74">
        <v>10.233681462140993</v>
      </c>
      <c r="X53" s="74">
        <v>15.426788990825688</v>
      </c>
      <c r="Y53" s="74">
        <v>16.966490299823636</v>
      </c>
      <c r="Z53" s="74">
        <v>16.488038277511961</v>
      </c>
      <c r="AA53" s="74">
        <v>14.670114942528736</v>
      </c>
      <c r="AB53" s="74">
        <v>12.005580357142858</v>
      </c>
      <c r="AC53" s="74">
        <v>14.340706955530219</v>
      </c>
      <c r="AD53" s="74">
        <v>12.62282061216583</v>
      </c>
      <c r="AE53" s="74">
        <v>12.15962614523766</v>
      </c>
    </row>
    <row r="54" spans="1:31" x14ac:dyDescent="0.2">
      <c r="A54" s="44" t="s">
        <v>146</v>
      </c>
      <c r="B54" s="74">
        <v>81.254833040421801</v>
      </c>
      <c r="C54" s="74">
        <v>66.299401197604794</v>
      </c>
      <c r="D54" s="74">
        <v>59.65789473684211</v>
      </c>
      <c r="E54" s="74">
        <v>73.40625</v>
      </c>
      <c r="F54" s="74">
        <v>68.148148148148152</v>
      </c>
      <c r="G54" s="74">
        <v>66.90625</v>
      </c>
      <c r="H54" s="74">
        <v>61.986301369863007</v>
      </c>
      <c r="I54" s="74">
        <v>50.75</v>
      </c>
      <c r="J54" s="74">
        <v>82.743589743589737</v>
      </c>
      <c r="K54" s="74">
        <v>73.942757009345797</v>
      </c>
      <c r="L54" s="74">
        <v>79.825708061002175</v>
      </c>
      <c r="M54" s="74">
        <v>71.589169000933708</v>
      </c>
      <c r="N54" s="74">
        <v>73.780859916782248</v>
      </c>
      <c r="O54" s="74">
        <v>79.851851851851848</v>
      </c>
      <c r="P54" s="74">
        <v>74.777777777777771</v>
      </c>
      <c r="Q54" s="74">
        <v>55.456310679611661</v>
      </c>
      <c r="R54" s="74">
        <v>76.666666666666657</v>
      </c>
      <c r="S54" s="74">
        <v>67.074285714285708</v>
      </c>
      <c r="T54" s="74">
        <v>75.828349037279793</v>
      </c>
      <c r="U54" s="74">
        <v>61.800807537012119</v>
      </c>
      <c r="V54" s="74">
        <v>76.507096279248174</v>
      </c>
      <c r="W54" s="74">
        <v>81.476501305483026</v>
      </c>
      <c r="X54" s="74">
        <v>50.077798165137608</v>
      </c>
      <c r="Y54" s="74">
        <v>51.28747795414462</v>
      </c>
      <c r="Z54" s="74">
        <v>49.779904306220104</v>
      </c>
      <c r="AA54" s="74">
        <v>49.755172413793098</v>
      </c>
      <c r="AB54" s="74">
        <v>69.356026785714278</v>
      </c>
      <c r="AC54" s="74">
        <v>44.701482326111744</v>
      </c>
      <c r="AD54" s="74">
        <v>64.953700116234018</v>
      </c>
      <c r="AE54" s="74">
        <v>70.414314702084482</v>
      </c>
    </row>
    <row r="55" spans="1:31" x14ac:dyDescent="0.2">
      <c r="A55" s="42">
        <v>1991</v>
      </c>
    </row>
    <row r="56" spans="1:31" x14ac:dyDescent="0.2">
      <c r="A56" s="44" t="s">
        <v>144</v>
      </c>
      <c r="B56" s="74">
        <v>12.60096930533118</v>
      </c>
      <c r="C56" s="74">
        <v>21.142857142857142</v>
      </c>
      <c r="D56" s="74">
        <v>25.287356321839084</v>
      </c>
      <c r="E56" s="74">
        <v>11.29032258064516</v>
      </c>
      <c r="F56" s="74">
        <v>30.76923076923077</v>
      </c>
      <c r="G56" s="74">
        <v>16.814159292035399</v>
      </c>
      <c r="H56" s="74">
        <v>19.841269841269842</v>
      </c>
      <c r="I56" s="74">
        <v>11.111111111111111</v>
      </c>
      <c r="J56" s="74">
        <v>13.698630136986301</v>
      </c>
      <c r="K56" s="74">
        <v>15.430443848674411</v>
      </c>
      <c r="L56" s="74">
        <v>9.08385093167702</v>
      </c>
      <c r="M56" s="74">
        <v>15.542521994134898</v>
      </c>
      <c r="N56" s="74">
        <v>13.82716049382716</v>
      </c>
      <c r="O56" s="74">
        <v>3.5714285714285712</v>
      </c>
      <c r="P56" s="74">
        <v>13.513513513513514</v>
      </c>
      <c r="Q56" s="74">
        <v>28.421052631578945</v>
      </c>
      <c r="R56" s="74">
        <v>12.127659574468085</v>
      </c>
      <c r="S56" s="74">
        <v>18.63013698630137</v>
      </c>
      <c r="T56" s="74">
        <v>12.410403440507885</v>
      </c>
      <c r="U56" s="74">
        <v>24.254215304798961</v>
      </c>
      <c r="V56" s="74">
        <v>11.783189316575021</v>
      </c>
      <c r="W56" s="74">
        <v>7.5989782886334609</v>
      </c>
      <c r="X56" s="74">
        <v>34.516249533059394</v>
      </c>
      <c r="Y56" s="74">
        <v>34.86725663716814</v>
      </c>
      <c r="Z56" s="74">
        <v>31.880733944954127</v>
      </c>
      <c r="AA56" s="74">
        <v>35.083532219570408</v>
      </c>
      <c r="AB56" s="74">
        <v>19.764957264957264</v>
      </c>
      <c r="AC56" s="74">
        <v>40.160919540229884</v>
      </c>
      <c r="AD56" s="74">
        <v>22.442598925256473</v>
      </c>
      <c r="AE56" s="74">
        <v>17.661290322580644</v>
      </c>
    </row>
    <row r="57" spans="1:31" x14ac:dyDescent="0.2">
      <c r="A57" s="44" t="s">
        <v>145</v>
      </c>
      <c r="B57" s="74">
        <v>9.4701130856219695</v>
      </c>
      <c r="C57" s="74">
        <v>10.857142857142858</v>
      </c>
      <c r="D57" s="74">
        <v>10.252873563218392</v>
      </c>
      <c r="E57" s="74">
        <v>12.645161290322582</v>
      </c>
      <c r="F57" s="74">
        <v>8.6153846153846168</v>
      </c>
      <c r="G57" s="74">
        <v>14.628318584070799</v>
      </c>
      <c r="H57" s="74">
        <v>17.634920634920633</v>
      </c>
      <c r="I57" s="74">
        <v>12.74074074074074</v>
      </c>
      <c r="J57" s="74">
        <v>10.136986301369863</v>
      </c>
      <c r="K57" s="74">
        <v>10.845397676496873</v>
      </c>
      <c r="L57" s="74">
        <v>12.242236024844722</v>
      </c>
      <c r="M57" s="74">
        <v>14.883675464320625</v>
      </c>
      <c r="N57" s="74">
        <v>13.212765957446809</v>
      </c>
      <c r="O57" s="74">
        <v>20.392857142857142</v>
      </c>
      <c r="P57" s="74">
        <v>10.162162162162163</v>
      </c>
      <c r="Q57" s="74">
        <v>15.073684210526316</v>
      </c>
      <c r="R57" s="74">
        <v>12.22127659574468</v>
      </c>
      <c r="S57" s="74">
        <v>17.895890410958902</v>
      </c>
      <c r="T57" s="74">
        <v>12.75035838623797</v>
      </c>
      <c r="U57" s="74">
        <v>14.313878080415046</v>
      </c>
      <c r="V57" s="74">
        <v>12.896307934014143</v>
      </c>
      <c r="W57" s="74">
        <v>11.74329501915709</v>
      </c>
      <c r="X57" s="74">
        <v>15.557926829268293</v>
      </c>
      <c r="Y57" s="74">
        <v>15.571681415929204</v>
      </c>
      <c r="Z57" s="74">
        <v>14.954128440366974</v>
      </c>
      <c r="AA57" s="74">
        <v>15.715341959334566</v>
      </c>
      <c r="AB57" s="74">
        <v>12.008547008547009</v>
      </c>
      <c r="AC57" s="74">
        <v>14.870344827586205</v>
      </c>
      <c r="AD57" s="74">
        <v>13.161581035411665</v>
      </c>
      <c r="AE57" s="74">
        <v>12.698948154602602</v>
      </c>
    </row>
    <row r="58" spans="1:31" x14ac:dyDescent="0.2">
      <c r="A58" s="44" t="s">
        <v>146</v>
      </c>
      <c r="B58" s="74">
        <v>77.928917609046849</v>
      </c>
      <c r="C58" s="74">
        <v>68</v>
      </c>
      <c r="D58" s="74">
        <v>64.459770114942529</v>
      </c>
      <c r="E58" s="74">
        <v>76.06451612903227</v>
      </c>
      <c r="F58" s="74">
        <v>60.615384615384613</v>
      </c>
      <c r="G58" s="74">
        <v>68.557522123893804</v>
      </c>
      <c r="H58" s="74">
        <v>62.523809523809518</v>
      </c>
      <c r="I58" s="74">
        <v>76.148148148148152</v>
      </c>
      <c r="J58" s="74">
        <v>76.164383561643845</v>
      </c>
      <c r="K58" s="74">
        <v>73.724158474828712</v>
      </c>
      <c r="L58" s="74">
        <v>78.673913043478251</v>
      </c>
      <c r="M58" s="74">
        <v>69.573802541544467</v>
      </c>
      <c r="N58" s="74">
        <v>72.957446808510639</v>
      </c>
      <c r="O58" s="74">
        <v>76.035714285714292</v>
      </c>
      <c r="P58" s="74">
        <v>76.324324324324323</v>
      </c>
      <c r="Q58" s="74">
        <v>56.505263157894738</v>
      </c>
      <c r="R58" s="74">
        <v>75.651063829787233</v>
      </c>
      <c r="S58" s="74">
        <v>63.473972602739735</v>
      </c>
      <c r="T58" s="74">
        <v>74.839238173254159</v>
      </c>
      <c r="U58" s="74">
        <v>61.431906614785994</v>
      </c>
      <c r="V58" s="74">
        <v>75.320502749410835</v>
      </c>
      <c r="W58" s="74">
        <v>80.657726692209451</v>
      </c>
      <c r="X58" s="74">
        <v>50.448170731707307</v>
      </c>
      <c r="Y58" s="74">
        <v>49.561061946902655</v>
      </c>
      <c r="Z58" s="74">
        <v>53.165137614678898</v>
      </c>
      <c r="AA58" s="74">
        <v>50.027110289587185</v>
      </c>
      <c r="AB58" s="74">
        <v>68.226495726495727</v>
      </c>
      <c r="AC58" s="74">
        <v>44.968735632183908</v>
      </c>
      <c r="AD58" s="74">
        <v>64.494293970710686</v>
      </c>
      <c r="AE58" s="74">
        <v>69.780668450862009</v>
      </c>
    </row>
    <row r="59" spans="1:31" x14ac:dyDescent="0.2">
      <c r="A59" s="44"/>
      <c r="B59" s="81" t="s">
        <v>147</v>
      </c>
      <c r="C59" s="81" t="s">
        <v>147</v>
      </c>
      <c r="D59" s="81" t="s">
        <v>147</v>
      </c>
      <c r="E59" s="81" t="s">
        <v>147</v>
      </c>
      <c r="F59" s="81" t="s">
        <v>147</v>
      </c>
      <c r="G59" s="81" t="s">
        <v>147</v>
      </c>
      <c r="H59" s="81" t="s">
        <v>147</v>
      </c>
      <c r="I59" s="81" t="s">
        <v>147</v>
      </c>
      <c r="J59" s="81" t="s">
        <v>147</v>
      </c>
      <c r="K59" s="81" t="s">
        <v>147</v>
      </c>
      <c r="L59" s="81" t="s">
        <v>147</v>
      </c>
      <c r="M59" s="81" t="s">
        <v>147</v>
      </c>
      <c r="N59" s="81" t="s">
        <v>147</v>
      </c>
      <c r="O59" s="81" t="s">
        <v>147</v>
      </c>
      <c r="P59" s="81" t="s">
        <v>147</v>
      </c>
      <c r="Q59" s="81" t="s">
        <v>147</v>
      </c>
      <c r="R59" s="81" t="s">
        <v>147</v>
      </c>
      <c r="S59" s="81" t="s">
        <v>147</v>
      </c>
      <c r="T59" s="81" t="s">
        <v>147</v>
      </c>
      <c r="U59" s="81" t="s">
        <v>147</v>
      </c>
      <c r="V59" s="81" t="s">
        <v>147</v>
      </c>
      <c r="W59" s="81" t="s">
        <v>147</v>
      </c>
      <c r="X59" s="81" t="s">
        <v>147</v>
      </c>
      <c r="Y59" s="81" t="s">
        <v>147</v>
      </c>
      <c r="Z59" s="81" t="s">
        <v>147</v>
      </c>
      <c r="AA59" s="81" t="s">
        <v>147</v>
      </c>
      <c r="AB59" s="81" t="s">
        <v>147</v>
      </c>
      <c r="AC59" s="81" t="s">
        <v>147</v>
      </c>
      <c r="AD59" s="81" t="s">
        <v>147</v>
      </c>
      <c r="AE59" s="81" t="s">
        <v>147</v>
      </c>
    </row>
    <row r="60" spans="1:31" x14ac:dyDescent="0.2">
      <c r="A60" s="42">
        <v>1992</v>
      </c>
    </row>
    <row r="61" spans="1:31" x14ac:dyDescent="0.2">
      <c r="A61" s="44" t="s">
        <v>144</v>
      </c>
      <c r="B61" s="74">
        <v>11.805555555555555</v>
      </c>
      <c r="C61" s="74">
        <v>18.918918918918919</v>
      </c>
      <c r="D61" s="74">
        <v>23.809523809523807</v>
      </c>
      <c r="E61" s="74">
        <v>11.666666666666666</v>
      </c>
      <c r="F61" s="74">
        <v>24</v>
      </c>
      <c r="G61" s="74">
        <v>20.095693779904305</v>
      </c>
      <c r="H61" s="74">
        <v>20</v>
      </c>
      <c r="I61" s="74">
        <v>13.793103448275861</v>
      </c>
      <c r="J61" s="74">
        <v>23.333333333333332</v>
      </c>
      <c r="K61" s="74">
        <v>14.872921242547852</v>
      </c>
      <c r="L61" s="74">
        <v>8.5866261398176302</v>
      </c>
      <c r="M61" s="74">
        <v>12.437311935807422</v>
      </c>
      <c r="N61" s="74">
        <v>8.2962962962962958</v>
      </c>
      <c r="O61" s="74">
        <v>1.639344262295082</v>
      </c>
      <c r="P61" s="74">
        <v>16.666666666666664</v>
      </c>
      <c r="Q61" s="74">
        <v>18.446601941747574</v>
      </c>
      <c r="R61" s="74">
        <v>6.5708418891170437</v>
      </c>
      <c r="S61" s="74">
        <v>21.118012422360248</v>
      </c>
      <c r="T61" s="74">
        <v>11.613321799307959</v>
      </c>
      <c r="U61" s="74">
        <v>20.438957475994513</v>
      </c>
      <c r="V61" s="74">
        <v>11.244315832988839</v>
      </c>
      <c r="W61" s="74">
        <v>7.8590785907859075</v>
      </c>
      <c r="X61" s="74">
        <v>32.501006846556585</v>
      </c>
      <c r="Y61" s="74">
        <v>31.711711711711711</v>
      </c>
      <c r="Z61" s="74">
        <v>31.44963144963145</v>
      </c>
      <c r="AA61" s="74">
        <v>33.070348454963835</v>
      </c>
      <c r="AB61" s="74">
        <v>18.830242510699001</v>
      </c>
      <c r="AC61" s="74">
        <v>39.461883408071749</v>
      </c>
      <c r="AD61" s="74">
        <v>21.433601609657948</v>
      </c>
      <c r="AE61" s="74">
        <v>16.550533785079587</v>
      </c>
    </row>
    <row r="62" spans="1:31" x14ac:dyDescent="0.2">
      <c r="A62" s="44" t="s">
        <v>145</v>
      </c>
      <c r="B62" s="74">
        <v>11.024305555555555</v>
      </c>
      <c r="C62" s="74">
        <v>12.837837837837837</v>
      </c>
      <c r="D62" s="74">
        <v>14.285714285714285</v>
      </c>
      <c r="E62" s="74">
        <v>13.333333333333334</v>
      </c>
      <c r="F62" s="74">
        <v>8</v>
      </c>
      <c r="G62" s="74">
        <v>19.37799043062201</v>
      </c>
      <c r="H62" s="74">
        <v>25.416666666666664</v>
      </c>
      <c r="I62" s="74">
        <v>20.689655172413794</v>
      </c>
      <c r="J62" s="74">
        <v>6.666666666666667</v>
      </c>
      <c r="K62" s="74">
        <v>13.382491371195481</v>
      </c>
      <c r="L62" s="74">
        <v>15.083586626139816</v>
      </c>
      <c r="M62" s="74">
        <v>20.310932798395186</v>
      </c>
      <c r="N62" s="74">
        <v>19.037037037037038</v>
      </c>
      <c r="O62" s="74">
        <v>24.590163934426229</v>
      </c>
      <c r="P62" s="74">
        <v>33.333333333333329</v>
      </c>
      <c r="Q62" s="74">
        <v>28.640776699029125</v>
      </c>
      <c r="R62" s="74">
        <v>15.605749486652979</v>
      </c>
      <c r="S62" s="74">
        <v>22.981366459627328</v>
      </c>
      <c r="T62" s="74">
        <v>16.198096885813147</v>
      </c>
      <c r="U62" s="74">
        <v>17.695473251028808</v>
      </c>
      <c r="V62" s="74">
        <v>17.21785861926416</v>
      </c>
      <c r="W62" s="74">
        <v>13.787262872628725</v>
      </c>
      <c r="X62" s="74">
        <v>18.928715263793798</v>
      </c>
      <c r="Y62" s="74">
        <v>19.81981981981982</v>
      </c>
      <c r="Z62" s="74">
        <v>21.253071253071255</v>
      </c>
      <c r="AA62" s="74">
        <v>17.981591058514134</v>
      </c>
      <c r="AB62" s="74">
        <v>14.431764146457443</v>
      </c>
      <c r="AC62" s="74">
        <v>18.739674297852254</v>
      </c>
      <c r="AD62" s="74">
        <v>16.433601609657948</v>
      </c>
      <c r="AE62" s="74">
        <v>15.808988045771272</v>
      </c>
    </row>
    <row r="63" spans="1:31" x14ac:dyDescent="0.2">
      <c r="A63" s="44" t="s">
        <v>146</v>
      </c>
      <c r="B63" s="74">
        <v>77.170138888888886</v>
      </c>
      <c r="C63" s="74">
        <v>68.243243243243242</v>
      </c>
      <c r="D63" s="74">
        <v>61.904761904761905</v>
      </c>
      <c r="E63" s="74">
        <v>75</v>
      </c>
      <c r="F63" s="74">
        <v>68</v>
      </c>
      <c r="G63" s="74">
        <v>60.526315789473685</v>
      </c>
      <c r="H63" s="74">
        <v>54.583333333333336</v>
      </c>
      <c r="I63" s="74">
        <v>65.517241379310349</v>
      </c>
      <c r="J63" s="74">
        <v>70</v>
      </c>
      <c r="K63" s="74">
        <v>71.744587386256669</v>
      </c>
      <c r="L63" s="74">
        <v>76.329787234042556</v>
      </c>
      <c r="M63" s="74">
        <v>67.251755265797385</v>
      </c>
      <c r="N63" s="74">
        <v>72.666666666666671</v>
      </c>
      <c r="O63" s="74">
        <v>73.770491803278688</v>
      </c>
      <c r="P63" s="74">
        <v>50</v>
      </c>
      <c r="Q63" s="74">
        <v>52.912621359223301</v>
      </c>
      <c r="R63" s="74">
        <v>77.82340862422997</v>
      </c>
      <c r="S63" s="74">
        <v>55.900621118012424</v>
      </c>
      <c r="T63" s="74">
        <v>72.188581314878903</v>
      </c>
      <c r="U63" s="74">
        <v>61.865569272976678</v>
      </c>
      <c r="V63" s="74">
        <v>71.537825547747005</v>
      </c>
      <c r="W63" s="74">
        <v>78.353658536585357</v>
      </c>
      <c r="X63" s="74">
        <v>48.570277889649624</v>
      </c>
      <c r="Y63" s="74">
        <v>48.468468468468465</v>
      </c>
      <c r="Z63" s="74">
        <v>47.297297297297291</v>
      </c>
      <c r="AA63" s="74">
        <v>48.948060486522031</v>
      </c>
      <c r="AB63" s="74">
        <v>66.737993342843552</v>
      </c>
      <c r="AC63" s="74">
        <v>41.798442294075997</v>
      </c>
      <c r="AD63" s="74">
        <v>62.132796780684096</v>
      </c>
      <c r="AE63" s="74">
        <v>67.640478169149148</v>
      </c>
    </row>
    <row r="64" spans="1:31" x14ac:dyDescent="0.2">
      <c r="A64" s="42">
        <v>1993</v>
      </c>
    </row>
    <row r="65" spans="1:31" x14ac:dyDescent="0.2">
      <c r="A65" s="44" t="s">
        <v>144</v>
      </c>
      <c r="B65" s="74">
        <v>10.714285714285714</v>
      </c>
      <c r="C65" s="74">
        <v>17.142857142857142</v>
      </c>
      <c r="D65" s="74">
        <v>21.739130434782609</v>
      </c>
      <c r="E65" s="74">
        <v>13.23529411764706</v>
      </c>
      <c r="F65" s="74">
        <v>19.230769230769234</v>
      </c>
      <c r="G65" s="74">
        <v>15.625</v>
      </c>
      <c r="H65" s="74">
        <v>18.852459016393443</v>
      </c>
      <c r="I65" s="74">
        <v>6.666666666666667</v>
      </c>
      <c r="J65" s="74">
        <v>13.888888888888889</v>
      </c>
      <c r="K65" s="74">
        <v>17.83893985728848</v>
      </c>
      <c r="L65" s="74">
        <v>8.7809036658141526</v>
      </c>
      <c r="M65" s="74">
        <v>11.706349206349206</v>
      </c>
      <c r="N65" s="74">
        <v>9.79020979020979</v>
      </c>
      <c r="O65" s="74">
        <v>1.639344262295082</v>
      </c>
      <c r="P65" s="74">
        <v>0</v>
      </c>
      <c r="Q65" s="74">
        <v>21.641791044776117</v>
      </c>
      <c r="R65" s="74">
        <v>8.146639511201629</v>
      </c>
      <c r="S65" s="74">
        <v>16.382252559726961</v>
      </c>
      <c r="T65" s="74">
        <v>10.978895374943869</v>
      </c>
      <c r="U65" s="74">
        <v>19.970845481049562</v>
      </c>
      <c r="V65" s="74">
        <v>10.876005078290309</v>
      </c>
      <c r="W65" s="74">
        <v>6.7615658362989333</v>
      </c>
      <c r="X65" s="74">
        <v>34.503171247357294</v>
      </c>
      <c r="Y65" s="74">
        <v>34.380776340110906</v>
      </c>
      <c r="Z65" s="74">
        <v>32.294617563739372</v>
      </c>
      <c r="AA65" s="74">
        <v>35.078178110129166</v>
      </c>
      <c r="AB65" s="74">
        <v>18.730808597748208</v>
      </c>
      <c r="AC65" s="74">
        <v>39.654764719791913</v>
      </c>
      <c r="AD65" s="74">
        <v>22.115485564304464</v>
      </c>
      <c r="AE65" s="74">
        <v>17.110856217529182</v>
      </c>
    </row>
    <row r="66" spans="1:31" x14ac:dyDescent="0.2">
      <c r="A66" s="44" t="s">
        <v>145</v>
      </c>
      <c r="B66" s="74">
        <v>13.482142857142856</v>
      </c>
      <c r="C66" s="74">
        <v>16.785714285714285</v>
      </c>
      <c r="D66" s="74">
        <v>21.739130434782609</v>
      </c>
      <c r="E66" s="74">
        <v>11.76470588235294</v>
      </c>
      <c r="F66" s="74">
        <v>21.153846153846153</v>
      </c>
      <c r="G66" s="74">
        <v>23.214285714285715</v>
      </c>
      <c r="H66" s="74">
        <v>23.360655737704921</v>
      </c>
      <c r="I66" s="74">
        <v>23.333333333333332</v>
      </c>
      <c r="J66" s="74">
        <v>22.916666666666664</v>
      </c>
      <c r="K66" s="74">
        <v>14.865783214407069</v>
      </c>
      <c r="L66" s="74">
        <v>15.643648763853369</v>
      </c>
      <c r="M66" s="74">
        <v>21.726190476190478</v>
      </c>
      <c r="N66" s="74">
        <v>21.608391608391607</v>
      </c>
      <c r="O66" s="74">
        <v>22.950819672131146</v>
      </c>
      <c r="P66" s="74">
        <v>25.862068965517242</v>
      </c>
      <c r="Q66" s="74">
        <v>31.343283582089555</v>
      </c>
      <c r="R66" s="74">
        <v>18.533604887983707</v>
      </c>
      <c r="S66" s="74">
        <v>22.013651877133107</v>
      </c>
      <c r="T66" s="74">
        <v>17.299057027391111</v>
      </c>
      <c r="U66" s="74">
        <v>18.658892128279884</v>
      </c>
      <c r="V66" s="74">
        <v>17.964451967837494</v>
      </c>
      <c r="W66" s="74">
        <v>15.516014234875444</v>
      </c>
      <c r="X66" s="74">
        <v>19.830866807610995</v>
      </c>
      <c r="Y66" s="74">
        <v>21.719038817005547</v>
      </c>
      <c r="Z66" s="74">
        <v>20.113314447592067</v>
      </c>
      <c r="AA66" s="74">
        <v>19.068660774983005</v>
      </c>
      <c r="AB66" s="74">
        <v>13.536335721596723</v>
      </c>
      <c r="AC66" s="74">
        <v>19.602742965240008</v>
      </c>
      <c r="AD66" s="74">
        <v>17.448818897637793</v>
      </c>
      <c r="AE66" s="74">
        <v>16.834221712435056</v>
      </c>
    </row>
    <row r="67" spans="1:31" x14ac:dyDescent="0.2">
      <c r="A67" s="44" t="s">
        <v>146</v>
      </c>
      <c r="B67" s="74">
        <v>75.803571428571431</v>
      </c>
      <c r="C67" s="74">
        <v>66.071428571428584</v>
      </c>
      <c r="D67" s="74">
        <v>56.521739130434781</v>
      </c>
      <c r="E67" s="74">
        <v>75</v>
      </c>
      <c r="F67" s="74">
        <v>59.61538461538462</v>
      </c>
      <c r="G67" s="74">
        <v>61.160714285714285</v>
      </c>
      <c r="H67" s="74">
        <v>57.786885245901644</v>
      </c>
      <c r="I67" s="74">
        <v>70</v>
      </c>
      <c r="J67" s="74">
        <v>63.19444444444445</v>
      </c>
      <c r="K67" s="74">
        <v>67.295276928304446</v>
      </c>
      <c r="L67" s="74">
        <v>75.575447570332486</v>
      </c>
      <c r="M67" s="74">
        <v>66.567460317460316</v>
      </c>
      <c r="N67" s="74">
        <v>68.601398601398614</v>
      </c>
      <c r="O67" s="74">
        <v>75.409836065573771</v>
      </c>
      <c r="P67" s="74">
        <v>74.137931034482762</v>
      </c>
      <c r="Q67" s="74">
        <v>47.014925373134332</v>
      </c>
      <c r="R67" s="74">
        <v>73.319755600814659</v>
      </c>
      <c r="S67" s="74">
        <v>61.604095563139929</v>
      </c>
      <c r="T67" s="74">
        <v>71.722047597665011</v>
      </c>
      <c r="U67" s="74">
        <v>61.370262390670547</v>
      </c>
      <c r="V67" s="74">
        <v>71.159542953872204</v>
      </c>
      <c r="W67" s="74">
        <v>77.72241992882563</v>
      </c>
      <c r="X67" s="74">
        <v>45.665961945031704</v>
      </c>
      <c r="Y67" s="74">
        <v>43.90018484288354</v>
      </c>
      <c r="Z67" s="74">
        <v>47.592067988668568</v>
      </c>
      <c r="AA67" s="74">
        <v>45.85316111488784</v>
      </c>
      <c r="AB67" s="74">
        <v>67.732855680655064</v>
      </c>
      <c r="AC67" s="74">
        <v>40.742492314968075</v>
      </c>
      <c r="AD67" s="74">
        <v>60.435695538057743</v>
      </c>
      <c r="AE67" s="74">
        <v>66.054922070035772</v>
      </c>
    </row>
    <row r="69" spans="1:31" x14ac:dyDescent="0.2">
      <c r="B69" s="42" t="s">
        <v>148</v>
      </c>
    </row>
    <row r="70" spans="1:31" x14ac:dyDescent="0.2">
      <c r="B70" s="42" t="s">
        <v>149</v>
      </c>
    </row>
    <row r="71" spans="1:31" x14ac:dyDescent="0.2">
      <c r="B71" s="42" t="s">
        <v>150</v>
      </c>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
  <sheetViews>
    <sheetView workbookViewId="0">
      <pane xSplit="1" ySplit="6" topLeftCell="B7" activePane="bottomRight" state="frozen"/>
      <selection activeCell="G48" sqref="G48"/>
      <selection pane="topRight" activeCell="G48" sqref="G48"/>
      <selection pane="bottomLeft" activeCell="G48" sqref="G48"/>
      <selection pane="bottomRight"/>
    </sheetView>
  </sheetViews>
  <sheetFormatPr defaultRowHeight="12.75" x14ac:dyDescent="0.2"/>
  <cols>
    <col min="1" max="16384" width="9.140625" style="42"/>
  </cols>
  <sheetData>
    <row r="1" spans="1:33" x14ac:dyDescent="0.2">
      <c r="A1" s="97" t="s">
        <v>184</v>
      </c>
      <c r="C1" s="76" t="s">
        <v>143</v>
      </c>
    </row>
    <row r="2" spans="1:33" x14ac:dyDescent="0.2">
      <c r="C2" s="76" t="s">
        <v>59</v>
      </c>
      <c r="R2" s="45"/>
    </row>
    <row r="3" spans="1:33" x14ac:dyDescent="0.2">
      <c r="C3" s="43"/>
      <c r="R3" s="45" t="s">
        <v>2</v>
      </c>
    </row>
    <row r="4" spans="1:33"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3"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3"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3" x14ac:dyDescent="0.2">
      <c r="A7" s="42">
        <v>1979</v>
      </c>
      <c r="B7" s="69"/>
      <c r="C7" s="69"/>
      <c r="D7" s="69"/>
      <c r="E7" s="69"/>
      <c r="F7" s="69"/>
      <c r="G7" s="69"/>
      <c r="H7" s="69"/>
      <c r="I7" s="69"/>
      <c r="J7" s="69"/>
      <c r="K7" s="69"/>
      <c r="L7" s="69"/>
      <c r="M7" s="69"/>
      <c r="N7" s="69"/>
      <c r="O7" s="71"/>
      <c r="P7" s="71"/>
      <c r="Q7" s="69"/>
      <c r="R7" s="69"/>
      <c r="S7" s="69"/>
      <c r="T7" s="69"/>
      <c r="U7" s="69"/>
      <c r="V7" s="69"/>
      <c r="W7" s="69"/>
      <c r="X7" s="69"/>
      <c r="Y7" s="69"/>
      <c r="Z7" s="69"/>
      <c r="AA7" s="69"/>
      <c r="AB7" s="69"/>
      <c r="AC7" s="69"/>
      <c r="AD7" s="69"/>
      <c r="AE7" s="69"/>
    </row>
    <row r="8" spans="1:33" x14ac:dyDescent="0.2">
      <c r="A8" s="44" t="s">
        <v>144</v>
      </c>
      <c r="B8" s="74">
        <v>2.0221455321706965</v>
      </c>
      <c r="C8" s="74">
        <v>4.4581434825337265</v>
      </c>
      <c r="D8" s="74">
        <v>17.634868640951932</v>
      </c>
      <c r="E8" s="74">
        <v>1.4745081526540771</v>
      </c>
      <c r="F8" s="74">
        <v>12.181794639388839</v>
      </c>
      <c r="G8" s="74">
        <v>7.756703727926749</v>
      </c>
      <c r="H8" s="74">
        <v>8.4989259664805807</v>
      </c>
      <c r="I8" s="74">
        <v>4.397400290955809</v>
      </c>
      <c r="J8" s="74">
        <v>11.910313901345292</v>
      </c>
      <c r="K8" s="74">
        <v>4.3192333067312498</v>
      </c>
      <c r="L8" s="74">
        <v>3.8390219844904783</v>
      </c>
      <c r="M8" s="74">
        <v>3.2250050341669563</v>
      </c>
      <c r="N8" s="74">
        <v>3.5114852906878373</v>
      </c>
      <c r="O8" s="80">
        <v>2.5492838061793135</v>
      </c>
      <c r="P8" s="80">
        <v>4.7739389780405403</v>
      </c>
      <c r="Q8" s="74">
        <v>8.4428010768382471</v>
      </c>
      <c r="R8" s="74">
        <v>3.0761159576700541</v>
      </c>
      <c r="S8" s="74">
        <v>2.506917809318352</v>
      </c>
      <c r="T8" s="74">
        <v>2.3399550654998684</v>
      </c>
      <c r="U8" s="74">
        <v>3.5028770083819589</v>
      </c>
      <c r="V8" s="74">
        <v>2.0414639619823061</v>
      </c>
      <c r="W8" s="74">
        <v>1.8975193911331363</v>
      </c>
      <c r="X8" s="74">
        <v>16.701823906162698</v>
      </c>
      <c r="Y8" s="74">
        <v>9.396255058570679</v>
      </c>
      <c r="Z8" s="74">
        <v>9.8368874811565234</v>
      </c>
      <c r="AA8" s="74">
        <v>24.20519594892118</v>
      </c>
      <c r="AB8" s="74">
        <v>6.1421505835048951</v>
      </c>
      <c r="AC8" s="74">
        <v>14.308159669788733</v>
      </c>
      <c r="AD8" s="74">
        <v>6.7952454495580401</v>
      </c>
      <c r="AE8" s="74">
        <v>4.9999659732229018</v>
      </c>
      <c r="AF8" s="74"/>
      <c r="AG8" s="74"/>
    </row>
    <row r="9" spans="1:33" x14ac:dyDescent="0.2">
      <c r="A9" s="44" t="s">
        <v>145</v>
      </c>
      <c r="B9" s="74">
        <v>11.305103301206881</v>
      </c>
      <c r="C9" s="74">
        <v>20.931329849012776</v>
      </c>
      <c r="D9" s="74">
        <v>44.655391403168657</v>
      </c>
      <c r="E9" s="74">
        <v>17.786207596611863</v>
      </c>
      <c r="F9" s="74">
        <v>27.16819888644309</v>
      </c>
      <c r="G9" s="74">
        <v>31.594141177544223</v>
      </c>
      <c r="H9" s="74">
        <v>34.40198172647149</v>
      </c>
      <c r="I9" s="74">
        <v>30.91594400045344</v>
      </c>
      <c r="J9" s="74">
        <v>24.46457399103139</v>
      </c>
      <c r="K9" s="74">
        <v>23.214020450870745</v>
      </c>
      <c r="L9" s="74">
        <v>38.004868158460859</v>
      </c>
      <c r="M9" s="74">
        <v>19.758059243645835</v>
      </c>
      <c r="N9" s="74">
        <v>17.116672992760815</v>
      </c>
      <c r="O9" s="80">
        <v>17.724329932723322</v>
      </c>
      <c r="P9" s="80">
        <v>24.522276182432432</v>
      </c>
      <c r="Q9" s="74">
        <v>22.715773085530795</v>
      </c>
      <c r="R9" s="74">
        <v>14.72284677878706</v>
      </c>
      <c r="S9" s="74">
        <v>26.378919423282817</v>
      </c>
      <c r="T9" s="74">
        <v>11.022291915809266</v>
      </c>
      <c r="U9" s="74">
        <v>12.66275918243541</v>
      </c>
      <c r="V9" s="74">
        <v>10.093630533578375</v>
      </c>
      <c r="W9" s="74">
        <v>11.988964055725013</v>
      </c>
      <c r="X9" s="74">
        <v>9.5469847161586703</v>
      </c>
      <c r="Y9" s="74">
        <v>6.6947970814872306</v>
      </c>
      <c r="Z9" s="74">
        <v>8.8656650688527918</v>
      </c>
      <c r="AA9" s="74">
        <v>11.664464993394979</v>
      </c>
      <c r="AB9" s="74">
        <v>19.370088112008428</v>
      </c>
      <c r="AC9" s="74">
        <v>27.685670917334416</v>
      </c>
      <c r="AD9" s="74">
        <v>21.753793631496425</v>
      </c>
      <c r="AE9" s="74">
        <v>20.336317371921016</v>
      </c>
      <c r="AF9" s="74"/>
      <c r="AG9" s="74"/>
    </row>
    <row r="10" spans="1:33" x14ac:dyDescent="0.2">
      <c r="A10" s="44" t="s">
        <v>146</v>
      </c>
      <c r="B10" s="74">
        <v>86.672751166622419</v>
      </c>
      <c r="C10" s="74">
        <v>74.610526668453502</v>
      </c>
      <c r="D10" s="74">
        <v>37.709739955879407</v>
      </c>
      <c r="E10" s="74">
        <v>80.739284250734059</v>
      </c>
      <c r="F10" s="74">
        <v>60.650006474168066</v>
      </c>
      <c r="G10" s="74">
        <v>60.649155094529029</v>
      </c>
      <c r="H10" s="74">
        <v>57.099092307047925</v>
      </c>
      <c r="I10" s="74">
        <v>64.686655708590749</v>
      </c>
      <c r="J10" s="74">
        <v>63.625112107623323</v>
      </c>
      <c r="K10" s="74">
        <v>72.466746242398003</v>
      </c>
      <c r="L10" s="74">
        <v>58.156109857048669</v>
      </c>
      <c r="M10" s="74">
        <v>77.016935722187213</v>
      </c>
      <c r="N10" s="74">
        <v>79.371841716551344</v>
      </c>
      <c r="O10" s="80">
        <v>79.72638626109736</v>
      </c>
      <c r="P10" s="80">
        <v>70.703784839527017</v>
      </c>
      <c r="Q10" s="74">
        <v>68.84142583763095</v>
      </c>
      <c r="R10" s="74">
        <v>82.201037263542887</v>
      </c>
      <c r="S10" s="74">
        <v>71.114162767398824</v>
      </c>
      <c r="T10" s="74">
        <v>86.637753018690873</v>
      </c>
      <c r="U10" s="74">
        <v>83.834363809182634</v>
      </c>
      <c r="V10" s="74">
        <v>87.864905504439321</v>
      </c>
      <c r="W10" s="74">
        <v>86.113516553141864</v>
      </c>
      <c r="X10" s="74">
        <v>73.751191377678623</v>
      </c>
      <c r="Y10" s="74">
        <v>83.908947859942089</v>
      </c>
      <c r="Z10" s="74">
        <v>81.297447449990685</v>
      </c>
      <c r="AA10" s="74">
        <v>64.130339057683841</v>
      </c>
      <c r="AB10" s="74">
        <v>74.487761304486668</v>
      </c>
      <c r="AC10" s="74">
        <v>58.006169412876844</v>
      </c>
      <c r="AD10" s="74">
        <v>71.45096091894554</v>
      </c>
      <c r="AE10" s="74">
        <v>74.663716654856088</v>
      </c>
      <c r="AF10" s="74"/>
      <c r="AG10" s="74"/>
    </row>
    <row r="11" spans="1:33" x14ac:dyDescent="0.2">
      <c r="A11" s="42">
        <v>1981</v>
      </c>
      <c r="B11" s="69"/>
      <c r="C11" s="69"/>
      <c r="D11" s="69"/>
      <c r="E11" s="69"/>
      <c r="F11" s="69"/>
      <c r="G11" s="69"/>
      <c r="H11" s="69"/>
      <c r="I11" s="69"/>
      <c r="J11" s="69"/>
      <c r="K11" s="69"/>
      <c r="L11" s="69"/>
      <c r="M11" s="69"/>
      <c r="N11" s="69"/>
      <c r="O11" s="71"/>
      <c r="P11" s="71"/>
      <c r="Q11" s="69"/>
      <c r="R11" s="69"/>
      <c r="S11" s="69"/>
      <c r="T11" s="69"/>
      <c r="U11" s="69"/>
      <c r="V11" s="69"/>
      <c r="W11" s="69"/>
      <c r="X11" s="69"/>
      <c r="Y11" s="69"/>
      <c r="Z11" s="69"/>
      <c r="AA11" s="69"/>
      <c r="AB11" s="69"/>
      <c r="AC11" s="69"/>
      <c r="AD11" s="69"/>
      <c r="AE11" s="69"/>
    </row>
    <row r="12" spans="1:33" x14ac:dyDescent="0.2">
      <c r="A12" s="44" t="s">
        <v>144</v>
      </c>
      <c r="B12" s="74">
        <v>3.7092065427756045</v>
      </c>
      <c r="C12" s="74">
        <v>8.1781038286318477</v>
      </c>
      <c r="D12" s="74">
        <v>23.143647974195236</v>
      </c>
      <c r="E12" s="74">
        <v>3.5509335821001007</v>
      </c>
      <c r="F12" s="74">
        <v>19.678336657064776</v>
      </c>
      <c r="G12" s="74">
        <v>14.575261425655125</v>
      </c>
      <c r="H12" s="74">
        <v>16.863440527480897</v>
      </c>
      <c r="I12" s="74">
        <v>9.3789925857368495</v>
      </c>
      <c r="J12" s="74">
        <v>16.499744879364385</v>
      </c>
      <c r="K12" s="74">
        <v>7.7684146573600925</v>
      </c>
      <c r="L12" s="74">
        <v>6.1585890978791564</v>
      </c>
      <c r="M12" s="74">
        <v>5.7073812902681675</v>
      </c>
      <c r="N12" s="74">
        <v>5.810274965810402</v>
      </c>
      <c r="O12" s="80">
        <v>5.2836292692564149</v>
      </c>
      <c r="P12" s="80">
        <v>10.627199597787833</v>
      </c>
      <c r="Q12" s="74">
        <v>15.784920049988784</v>
      </c>
      <c r="R12" s="74">
        <v>4.5267245588497005</v>
      </c>
      <c r="S12" s="74">
        <v>5.4746777912795537</v>
      </c>
      <c r="T12" s="74">
        <v>3.6879240192333516</v>
      </c>
      <c r="U12" s="74">
        <v>6.2352143801270881</v>
      </c>
      <c r="V12" s="74">
        <v>3.2621121514672828</v>
      </c>
      <c r="W12" s="74">
        <v>2.3257288608043774</v>
      </c>
      <c r="X12" s="74">
        <v>18.947704239623594</v>
      </c>
      <c r="Y12" s="74">
        <v>11.543685312606275</v>
      </c>
      <c r="Z12" s="74">
        <v>11.600770659279007</v>
      </c>
      <c r="AA12" s="74">
        <v>24.326960531935889</v>
      </c>
      <c r="AB12" s="74">
        <v>7.7607158475539642</v>
      </c>
      <c r="AC12" s="74">
        <v>17.821709884479805</v>
      </c>
      <c r="AD12" s="74">
        <v>9.636338917974502</v>
      </c>
      <c r="AE12" s="74">
        <v>7.6875146080167625</v>
      </c>
    </row>
    <row r="13" spans="1:33" x14ac:dyDescent="0.2">
      <c r="A13" s="44" t="s">
        <v>145</v>
      </c>
      <c r="B13" s="74">
        <v>21.11660180105779</v>
      </c>
      <c r="C13" s="74">
        <v>18.086858903233384</v>
      </c>
      <c r="D13" s="74">
        <v>35.076172002702528</v>
      </c>
      <c r="E13" s="74">
        <v>13.487116425673861</v>
      </c>
      <c r="F13" s="74">
        <v>27.729152817785657</v>
      </c>
      <c r="G13" s="74">
        <v>32.628361930949104</v>
      </c>
      <c r="H13" s="74">
        <v>31.766085072957083</v>
      </c>
      <c r="I13" s="74">
        <v>39.364003098498031</v>
      </c>
      <c r="J13" s="74">
        <v>24.97995480720169</v>
      </c>
      <c r="K13" s="74">
        <v>24.303034367714858</v>
      </c>
      <c r="L13" s="74">
        <v>26.349461662963819</v>
      </c>
      <c r="M13" s="74">
        <v>26.291459939934654</v>
      </c>
      <c r="N13" s="74">
        <v>22.454712664588673</v>
      </c>
      <c r="O13" s="80">
        <v>18.218580989306794</v>
      </c>
      <c r="P13" s="80">
        <v>31.90045248868778</v>
      </c>
      <c r="Q13" s="74">
        <v>37.667830935367064</v>
      </c>
      <c r="R13" s="74">
        <v>21.13962116061202</v>
      </c>
      <c r="S13" s="74">
        <v>34.968616344378212</v>
      </c>
      <c r="T13" s="74">
        <v>26.309215881489667</v>
      </c>
      <c r="U13" s="74">
        <v>26.823289282681579</v>
      </c>
      <c r="V13" s="74">
        <v>26.646709811813292</v>
      </c>
      <c r="W13" s="74">
        <v>24.864282876543033</v>
      </c>
      <c r="X13" s="74">
        <v>47.369683552372798</v>
      </c>
      <c r="Y13" s="74">
        <v>61.666349401223862</v>
      </c>
      <c r="Z13" s="74">
        <v>50.354668533877259</v>
      </c>
      <c r="AA13" s="74">
        <v>39.672437938549997</v>
      </c>
      <c r="AB13" s="74">
        <v>27.948045307975768</v>
      </c>
      <c r="AC13" s="74">
        <v>43.099106095182975</v>
      </c>
      <c r="AD13" s="74">
        <v>30.55883901952695</v>
      </c>
      <c r="AE13" s="74">
        <v>27.573173808945167</v>
      </c>
    </row>
    <row r="14" spans="1:33" x14ac:dyDescent="0.2">
      <c r="A14" s="44" t="s">
        <v>146</v>
      </c>
      <c r="B14" s="74">
        <v>75.174191656166613</v>
      </c>
      <c r="C14" s="74">
        <v>73.735037268134761</v>
      </c>
      <c r="D14" s="74">
        <v>41.78018002310224</v>
      </c>
      <c r="E14" s="74">
        <v>82.961949992226039</v>
      </c>
      <c r="F14" s="74">
        <v>52.592510525149564</v>
      </c>
      <c r="G14" s="74">
        <v>52.796376643395767</v>
      </c>
      <c r="H14" s="74">
        <v>51.370474399562028</v>
      </c>
      <c r="I14" s="74">
        <v>51.257004315765116</v>
      </c>
      <c r="J14" s="74">
        <v>58.520300313433921</v>
      </c>
      <c r="K14" s="74">
        <v>67.928550974925045</v>
      </c>
      <c r="L14" s="74">
        <v>67.491949239157023</v>
      </c>
      <c r="M14" s="74">
        <v>68.001158769797172</v>
      </c>
      <c r="N14" s="74">
        <v>71.735012369600923</v>
      </c>
      <c r="O14" s="80">
        <v>76.497789741436804</v>
      </c>
      <c r="P14" s="80">
        <v>57.472347913524388</v>
      </c>
      <c r="Q14" s="74">
        <v>46.547249014644152</v>
      </c>
      <c r="R14" s="74">
        <v>74.333654280538269</v>
      </c>
      <c r="S14" s="74">
        <v>59.556705864342227</v>
      </c>
      <c r="T14" s="74">
        <v>70.002860099276987</v>
      </c>
      <c r="U14" s="74">
        <v>66.941496337191325</v>
      </c>
      <c r="V14" s="74">
        <v>70.091178036719427</v>
      </c>
      <c r="W14" s="74">
        <v>72.809988262652595</v>
      </c>
      <c r="X14" s="74">
        <v>33.682612208003611</v>
      </c>
      <c r="Y14" s="74">
        <v>26.789965286169867</v>
      </c>
      <c r="Z14" s="74">
        <v>38.044560806843734</v>
      </c>
      <c r="AA14" s="74">
        <v>36.000601529514107</v>
      </c>
      <c r="AB14" s="74">
        <v>64.291238844470257</v>
      </c>
      <c r="AC14" s="74">
        <v>39.079184020337223</v>
      </c>
      <c r="AD14" s="74">
        <v>59.804822062498552</v>
      </c>
      <c r="AE14" s="74">
        <v>64.739311583038074</v>
      </c>
    </row>
    <row r="15" spans="1:33" x14ac:dyDescent="0.2">
      <c r="A15" s="42">
        <v>1985</v>
      </c>
      <c r="B15" s="69"/>
      <c r="C15" s="69"/>
      <c r="D15" s="69"/>
      <c r="E15" s="69"/>
      <c r="F15" s="69"/>
      <c r="G15" s="69"/>
      <c r="H15" s="69"/>
      <c r="I15" s="69"/>
      <c r="J15" s="69"/>
      <c r="K15" s="69"/>
      <c r="L15" s="69"/>
      <c r="M15" s="69"/>
      <c r="N15" s="69"/>
      <c r="O15" s="71"/>
      <c r="P15" s="71"/>
      <c r="Q15" s="69"/>
      <c r="R15" s="69"/>
      <c r="S15" s="69"/>
      <c r="T15" s="69"/>
      <c r="U15" s="69"/>
      <c r="V15" s="69"/>
      <c r="W15" s="69"/>
      <c r="X15" s="69"/>
      <c r="Y15" s="69"/>
      <c r="Z15" s="69"/>
      <c r="AA15" s="69"/>
      <c r="AB15" s="69"/>
      <c r="AC15" s="69"/>
      <c r="AD15" s="69"/>
      <c r="AE15" s="69"/>
    </row>
    <row r="16" spans="1:33" x14ac:dyDescent="0.2">
      <c r="A16" s="44" t="s">
        <v>144</v>
      </c>
      <c r="B16" s="74">
        <v>3.6358533842281062</v>
      </c>
      <c r="C16" s="74">
        <v>8.7959925301569672</v>
      </c>
      <c r="D16" s="74">
        <v>22.500921683256966</v>
      </c>
      <c r="E16" s="74">
        <v>2.523186489544003</v>
      </c>
      <c r="F16" s="74">
        <v>17.45398092703482</v>
      </c>
      <c r="G16" s="74">
        <v>9.3621664989529236</v>
      </c>
      <c r="H16" s="74">
        <v>10.268058420887243</v>
      </c>
      <c r="I16" s="74">
        <v>6.3739010515428376</v>
      </c>
      <c r="J16" s="74">
        <v>11.996360327570518</v>
      </c>
      <c r="K16" s="74">
        <v>6.4663866249775461</v>
      </c>
      <c r="L16" s="74">
        <v>4.9956808879136689</v>
      </c>
      <c r="M16" s="74">
        <v>4.8506931395639254</v>
      </c>
      <c r="N16" s="74">
        <v>4.8118850706240766</v>
      </c>
      <c r="O16" s="80">
        <v>6.6927322907083715</v>
      </c>
      <c r="P16" s="80">
        <v>4.7928791509756934</v>
      </c>
      <c r="Q16" s="74">
        <v>13.011530792933728</v>
      </c>
      <c r="R16" s="74">
        <v>3.5005106738133938</v>
      </c>
      <c r="S16" s="74">
        <v>4.932629040926102</v>
      </c>
      <c r="T16" s="74">
        <v>3.2756920963472087</v>
      </c>
      <c r="U16" s="74">
        <v>5.7552161767919259</v>
      </c>
      <c r="V16" s="74">
        <v>2.8996713114324177</v>
      </c>
      <c r="W16" s="74">
        <v>2.3209217481510835</v>
      </c>
      <c r="X16" s="74">
        <v>16.807888123460497</v>
      </c>
      <c r="Y16" s="74">
        <v>9.5459379343016479</v>
      </c>
      <c r="Z16" s="74">
        <v>9.590551522688493</v>
      </c>
      <c r="AA16" s="74">
        <v>21.325905354400973</v>
      </c>
      <c r="AB16" s="74">
        <v>9.3724089135217401</v>
      </c>
      <c r="AC16" s="74">
        <v>20.56927681571084</v>
      </c>
      <c r="AD16" s="74">
        <v>9.6668355345464345</v>
      </c>
      <c r="AE16" s="74">
        <v>7.1044524622451313</v>
      </c>
    </row>
    <row r="17" spans="1:33" x14ac:dyDescent="0.2">
      <c r="A17" s="44" t="s">
        <v>145</v>
      </c>
      <c r="B17" s="74">
        <v>18.549583367621896</v>
      </c>
      <c r="C17" s="74">
        <v>31.290377529904607</v>
      </c>
      <c r="D17" s="74">
        <v>36.772528572180967</v>
      </c>
      <c r="E17" s="74">
        <v>28.324510613517141</v>
      </c>
      <c r="F17" s="74">
        <v>37.784747964388679</v>
      </c>
      <c r="G17" s="74">
        <v>43.816802197503328</v>
      </c>
      <c r="H17" s="74">
        <v>43.388028909868432</v>
      </c>
      <c r="I17" s="74">
        <v>47.860282709877602</v>
      </c>
      <c r="J17" s="74">
        <v>38.129208371246584</v>
      </c>
      <c r="K17" s="74">
        <v>32.440259633505143</v>
      </c>
      <c r="L17" s="74">
        <v>47.783132071510011</v>
      </c>
      <c r="M17" s="74">
        <v>27.753048265731124</v>
      </c>
      <c r="N17" s="74">
        <v>25.425355413557028</v>
      </c>
      <c r="O17" s="80">
        <v>22.666871102933662</v>
      </c>
      <c r="P17" s="80">
        <v>31.106083384189454</v>
      </c>
      <c r="Q17" s="74">
        <v>24.709638739002525</v>
      </c>
      <c r="R17" s="74">
        <v>25.414831136651117</v>
      </c>
      <c r="S17" s="74">
        <v>32.667531700420739</v>
      </c>
      <c r="T17" s="74">
        <v>17.312171620590558</v>
      </c>
      <c r="U17" s="74">
        <v>17.811922352343661</v>
      </c>
      <c r="V17" s="74">
        <v>16.279874818609368</v>
      </c>
      <c r="W17" s="74">
        <v>19.67048785747172</v>
      </c>
      <c r="X17" s="74">
        <v>15.148538043725429</v>
      </c>
      <c r="Y17" s="74">
        <v>10.150397370650595</v>
      </c>
      <c r="Z17" s="74">
        <v>13.837232842641061</v>
      </c>
      <c r="AA17" s="74">
        <v>17.455194742299305</v>
      </c>
      <c r="AB17" s="74">
        <v>27.23994243872599</v>
      </c>
      <c r="AC17" s="74">
        <v>32.465902562582194</v>
      </c>
      <c r="AD17" s="74">
        <v>28.272420722617188</v>
      </c>
      <c r="AE17" s="74">
        <v>27.286833494617763</v>
      </c>
    </row>
    <row r="18" spans="1:33" x14ac:dyDescent="0.2">
      <c r="A18" s="44" t="s">
        <v>146</v>
      </c>
      <c r="B18" s="74">
        <v>77.814563248149994</v>
      </c>
      <c r="C18" s="74">
        <v>59.913629939938431</v>
      </c>
      <c r="D18" s="74">
        <v>40.726549744562071</v>
      </c>
      <c r="E18" s="74">
        <v>69.152302896938863</v>
      </c>
      <c r="F18" s="74">
        <v>44.761271108576501</v>
      </c>
      <c r="G18" s="74">
        <v>46.821031303543755</v>
      </c>
      <c r="H18" s="74">
        <v>46.343912669244325</v>
      </c>
      <c r="I18" s="74">
        <v>45.765816238579553</v>
      </c>
      <c r="J18" s="74">
        <v>49.874431301182902</v>
      </c>
      <c r="K18" s="74">
        <v>61.093353741517312</v>
      </c>
      <c r="L18" s="74">
        <v>47.221187040576325</v>
      </c>
      <c r="M18" s="74">
        <v>67.396258594704946</v>
      </c>
      <c r="N18" s="74">
        <v>69.7627595158189</v>
      </c>
      <c r="O18" s="80">
        <v>70.640396606357967</v>
      </c>
      <c r="P18" s="80">
        <v>64.10103746483486</v>
      </c>
      <c r="Q18" s="74">
        <v>62.278830468063745</v>
      </c>
      <c r="R18" s="74">
        <v>71.084658189535489</v>
      </c>
      <c r="S18" s="74">
        <v>62.399839258653159</v>
      </c>
      <c r="T18" s="74">
        <v>79.412136283062225</v>
      </c>
      <c r="U18" s="74">
        <v>76.432861470864424</v>
      </c>
      <c r="V18" s="74">
        <v>80.820453869958214</v>
      </c>
      <c r="W18" s="74">
        <v>78.008590394377194</v>
      </c>
      <c r="X18" s="74">
        <v>68.043573832814076</v>
      </c>
      <c r="Y18" s="74">
        <v>80.303664695047758</v>
      </c>
      <c r="Z18" s="74">
        <v>76.572215634670457</v>
      </c>
      <c r="AA18" s="74">
        <v>61.218899903299722</v>
      </c>
      <c r="AB18" s="74">
        <v>63.387648647752272</v>
      </c>
      <c r="AC18" s="74">
        <v>46.96482062170697</v>
      </c>
      <c r="AD18" s="74">
        <v>62.06074374283638</v>
      </c>
      <c r="AE18" s="74">
        <v>65.608714043137098</v>
      </c>
    </row>
    <row r="19" spans="1:33" x14ac:dyDescent="0.2">
      <c r="A19" s="42">
        <v>1987</v>
      </c>
      <c r="B19" s="69"/>
      <c r="C19" s="69"/>
      <c r="D19" s="69"/>
      <c r="E19" s="69"/>
      <c r="F19" s="69"/>
      <c r="G19" s="69"/>
      <c r="H19" s="69"/>
      <c r="I19" s="69"/>
      <c r="J19" s="69"/>
      <c r="K19" s="69"/>
      <c r="L19" s="69"/>
      <c r="M19" s="69"/>
      <c r="N19" s="69"/>
      <c r="O19" s="71"/>
      <c r="P19" s="71"/>
      <c r="Q19" s="69"/>
      <c r="R19" s="69"/>
      <c r="S19" s="69"/>
      <c r="T19" s="69"/>
      <c r="U19" s="69"/>
      <c r="V19" s="69"/>
      <c r="W19" s="69"/>
      <c r="X19" s="69"/>
      <c r="Y19" s="69"/>
      <c r="Z19" s="69"/>
      <c r="AA19" s="69"/>
      <c r="AB19" s="69"/>
      <c r="AC19" s="69"/>
      <c r="AD19" s="69"/>
      <c r="AE19" s="69"/>
    </row>
    <row r="20" spans="1:33" x14ac:dyDescent="0.2">
      <c r="A20" s="44" t="s">
        <v>144</v>
      </c>
      <c r="B20" s="74">
        <v>2.9981623289081591</v>
      </c>
      <c r="C20" s="74">
        <v>10.311619369349961</v>
      </c>
      <c r="D20" s="74">
        <v>22.270378919929019</v>
      </c>
      <c r="E20" s="74">
        <v>4.2364336033693917</v>
      </c>
      <c r="F20" s="74">
        <v>15.799946935526666</v>
      </c>
      <c r="G20" s="74">
        <v>11.955879580164666</v>
      </c>
      <c r="H20" s="74">
        <v>11.767224741870114</v>
      </c>
      <c r="I20" s="74">
        <v>11.023507733541795</v>
      </c>
      <c r="J20" s="74">
        <v>13.781475177756217</v>
      </c>
      <c r="K20" s="74">
        <v>6.3518883213514208</v>
      </c>
      <c r="L20" s="74">
        <v>4.8259580729293701</v>
      </c>
      <c r="M20" s="74">
        <v>4.0796877743263655</v>
      </c>
      <c r="N20" s="74">
        <v>4.0265826266994198</v>
      </c>
      <c r="O20" s="80">
        <v>5.0060725040344725</v>
      </c>
      <c r="P20" s="80">
        <v>12.476568357910523</v>
      </c>
      <c r="Q20" s="74">
        <v>8.7918762957387528</v>
      </c>
      <c r="R20" s="74">
        <v>2.7128196934241857</v>
      </c>
      <c r="S20" s="74">
        <v>4.2082945689320663</v>
      </c>
      <c r="T20" s="74">
        <v>3.1358539600714304</v>
      </c>
      <c r="U20" s="74">
        <v>5.659098445393723</v>
      </c>
      <c r="V20" s="74">
        <v>3.1057895167811727</v>
      </c>
      <c r="W20" s="74">
        <v>1.2010744920905445</v>
      </c>
      <c r="X20" s="74">
        <v>19.618558789179499</v>
      </c>
      <c r="Y20" s="74">
        <v>10.79259717013297</v>
      </c>
      <c r="Z20" s="74">
        <v>10.872257549022873</v>
      </c>
      <c r="AA20" s="74">
        <v>24.833276592006062</v>
      </c>
      <c r="AB20" s="74">
        <v>9.2904087040575227</v>
      </c>
      <c r="AC20" s="74">
        <v>19.547832150259271</v>
      </c>
      <c r="AD20" s="74">
        <v>9.6314173024490621</v>
      </c>
      <c r="AE20" s="74">
        <v>7.3034839461267582</v>
      </c>
    </row>
    <row r="21" spans="1:33" x14ac:dyDescent="0.2">
      <c r="A21" s="44" t="s">
        <v>145</v>
      </c>
      <c r="B21" s="74">
        <v>18.017918264430381</v>
      </c>
      <c r="C21" s="74">
        <v>34.789596601142719</v>
      </c>
      <c r="D21" s="74">
        <v>38.031752013944505</v>
      </c>
      <c r="E21" s="74">
        <v>32.956517563776302</v>
      </c>
      <c r="F21" s="74">
        <v>37.476784292915895</v>
      </c>
      <c r="G21" s="74">
        <v>39.6778957953617</v>
      </c>
      <c r="H21" s="74">
        <v>43.390548103830938</v>
      </c>
      <c r="I21" s="74">
        <v>38.725780333910329</v>
      </c>
      <c r="J21" s="74">
        <v>31.242146117995134</v>
      </c>
      <c r="K21" s="74">
        <v>31.045794339349069</v>
      </c>
      <c r="L21" s="74">
        <v>44.870462618110615</v>
      </c>
      <c r="M21" s="74">
        <v>23.599394184912963</v>
      </c>
      <c r="N21" s="74">
        <v>21.231352827903073</v>
      </c>
      <c r="O21" s="80">
        <v>22.292744605453606</v>
      </c>
      <c r="P21" s="80">
        <v>21.475881029742563</v>
      </c>
      <c r="Q21" s="74">
        <v>23.990809333280513</v>
      </c>
      <c r="R21" s="74">
        <v>20.777495438473512</v>
      </c>
      <c r="S21" s="74">
        <v>29.334171735258231</v>
      </c>
      <c r="T21" s="74">
        <v>16.554388217297696</v>
      </c>
      <c r="U21" s="74">
        <v>18.980899018862036</v>
      </c>
      <c r="V21" s="74">
        <v>15.01802019031102</v>
      </c>
      <c r="W21" s="74">
        <v>18.577668803271312</v>
      </c>
      <c r="X21" s="74">
        <v>13.183446028934542</v>
      </c>
      <c r="Y21" s="74">
        <v>8.6416070007955454</v>
      </c>
      <c r="Z21" s="74">
        <v>12.396377800712454</v>
      </c>
      <c r="AA21" s="74">
        <v>15.101269541438558</v>
      </c>
      <c r="AB21" s="74">
        <v>23.283238644044062</v>
      </c>
      <c r="AC21" s="74">
        <v>29.853876864459444</v>
      </c>
      <c r="AD21" s="74">
        <v>25.921999071586612</v>
      </c>
      <c r="AE21" s="74">
        <v>24.998968963680948</v>
      </c>
    </row>
    <row r="22" spans="1:33" x14ac:dyDescent="0.2">
      <c r="A22" s="44" t="s">
        <v>146</v>
      </c>
      <c r="B22" s="74">
        <v>78.983919406661457</v>
      </c>
      <c r="C22" s="74">
        <v>54.898784029507325</v>
      </c>
      <c r="D22" s="74">
        <v>39.697869066126479</v>
      </c>
      <c r="E22" s="74">
        <v>62.807048832854306</v>
      </c>
      <c r="F22" s="74">
        <v>46.723268771557443</v>
      </c>
      <c r="G22" s="74">
        <v>48.366224624473638</v>
      </c>
      <c r="H22" s="74">
        <v>44.842227154298953</v>
      </c>
      <c r="I22" s="74">
        <v>50.25071193254788</v>
      </c>
      <c r="J22" s="74">
        <v>54.976378704248646</v>
      </c>
      <c r="K22" s="74">
        <v>62.602317339299503</v>
      </c>
      <c r="L22" s="74">
        <v>50.303579308960018</v>
      </c>
      <c r="M22" s="74">
        <v>72.320918040760674</v>
      </c>
      <c r="N22" s="74">
        <v>74.742064545397511</v>
      </c>
      <c r="O22" s="80">
        <v>72.701182890511916</v>
      </c>
      <c r="P22" s="80">
        <v>66.04755061234691</v>
      </c>
      <c r="Q22" s="74">
        <v>67.217314370980745</v>
      </c>
      <c r="R22" s="74">
        <v>76.509684868102312</v>
      </c>
      <c r="S22" s="74">
        <v>66.457533695809701</v>
      </c>
      <c r="T22" s="74">
        <v>80.309757822630871</v>
      </c>
      <c r="U22" s="74">
        <v>75.360002535744243</v>
      </c>
      <c r="V22" s="74">
        <v>81.876190292907808</v>
      </c>
      <c r="W22" s="74">
        <v>80.221256704638151</v>
      </c>
      <c r="X22" s="74">
        <v>67.197995181885958</v>
      </c>
      <c r="Y22" s="74">
        <v>80.56579582907149</v>
      </c>
      <c r="Z22" s="74">
        <v>76.731364650264666</v>
      </c>
      <c r="AA22" s="74">
        <v>60.065453866555387</v>
      </c>
      <c r="AB22" s="74">
        <v>67.426352651898412</v>
      </c>
      <c r="AC22" s="74">
        <v>50.598290985281288</v>
      </c>
      <c r="AD22" s="74">
        <v>64.446583625964323</v>
      </c>
      <c r="AE22" s="74">
        <v>67.697547090192288</v>
      </c>
    </row>
    <row r="23" spans="1:33" x14ac:dyDescent="0.2">
      <c r="A23" s="42">
        <v>1990</v>
      </c>
      <c r="B23" s="69"/>
      <c r="C23" s="69"/>
      <c r="D23" s="69"/>
      <c r="E23" s="69"/>
      <c r="F23" s="69"/>
      <c r="G23" s="69"/>
      <c r="H23" s="69"/>
      <c r="I23" s="69"/>
      <c r="J23" s="69"/>
      <c r="K23" s="69"/>
      <c r="L23" s="69"/>
      <c r="M23" s="69"/>
      <c r="N23" s="69"/>
      <c r="O23" s="71"/>
      <c r="P23" s="71"/>
      <c r="Q23" s="69"/>
      <c r="R23" s="69"/>
      <c r="S23" s="69"/>
      <c r="T23" s="69"/>
      <c r="U23" s="69"/>
      <c r="V23" s="69"/>
      <c r="W23" s="69"/>
      <c r="X23" s="69"/>
      <c r="Y23" s="69"/>
      <c r="Z23" s="69"/>
      <c r="AA23" s="69"/>
      <c r="AB23" s="69"/>
      <c r="AC23" s="69"/>
      <c r="AD23" s="69"/>
      <c r="AE23" s="69"/>
    </row>
    <row r="24" spans="1:33" x14ac:dyDescent="0.2">
      <c r="A24" s="44" t="s">
        <v>144</v>
      </c>
      <c r="B24" s="74">
        <v>3.6582933079626194</v>
      </c>
      <c r="C24" s="74">
        <v>11.50110556056015</v>
      </c>
      <c r="D24" s="74">
        <v>19.925768544748713</v>
      </c>
      <c r="E24" s="74">
        <v>4.0537596567962062</v>
      </c>
      <c r="F24" s="74">
        <v>16.56932505244108</v>
      </c>
      <c r="G24" s="74">
        <v>9.2996426717346363</v>
      </c>
      <c r="H24" s="74">
        <v>8.821570110763604</v>
      </c>
      <c r="I24" s="74">
        <v>10.198401699926091</v>
      </c>
      <c r="J24" s="74">
        <v>9.4040784003167683</v>
      </c>
      <c r="K24" s="74">
        <v>6.5670555402516424</v>
      </c>
      <c r="L24" s="74">
        <v>4.0330695423783833</v>
      </c>
      <c r="M24" s="74">
        <v>3.9243590412255149</v>
      </c>
      <c r="N24" s="74">
        <v>3.5445359894137876</v>
      </c>
      <c r="O24" s="80">
        <v>5.0650792049238218</v>
      </c>
      <c r="P24" s="80">
        <v>8.7230062914470334</v>
      </c>
      <c r="Q24" s="74">
        <v>5.3996036988110969</v>
      </c>
      <c r="R24" s="74">
        <v>2.9238819042753135</v>
      </c>
      <c r="S24" s="74">
        <v>4.7559543494921455</v>
      </c>
      <c r="T24" s="74">
        <v>3.3933509878856389</v>
      </c>
      <c r="U24" s="74">
        <v>5.6452114902955426</v>
      </c>
      <c r="V24" s="74">
        <v>3.1828870972720718</v>
      </c>
      <c r="W24" s="74">
        <v>2.1558042321728492</v>
      </c>
      <c r="X24" s="74">
        <v>20.190637095976747</v>
      </c>
      <c r="Y24" s="74">
        <v>10.359666834931852</v>
      </c>
      <c r="Z24" s="74">
        <v>10.180803529345225</v>
      </c>
      <c r="AA24" s="74">
        <v>25.324953474857843</v>
      </c>
      <c r="AB24" s="74">
        <v>9.5138954937844904</v>
      </c>
      <c r="AC24" s="74">
        <v>21.31663854371077</v>
      </c>
      <c r="AD24" s="74">
        <v>10.143055862087907</v>
      </c>
      <c r="AE24" s="74">
        <v>7.6865078899265002</v>
      </c>
    </row>
    <row r="25" spans="1:33" x14ac:dyDescent="0.2">
      <c r="A25" s="44" t="s">
        <v>145</v>
      </c>
      <c r="B25" s="74">
        <v>19.983273742845306</v>
      </c>
      <c r="C25" s="74">
        <v>38.493571370076161</v>
      </c>
      <c r="D25" s="74">
        <v>43.741475186234389</v>
      </c>
      <c r="E25" s="74">
        <v>34.463660281869522</v>
      </c>
      <c r="F25" s="74">
        <v>40.155472381030727</v>
      </c>
      <c r="G25" s="74">
        <v>44.237057096624355</v>
      </c>
      <c r="H25" s="74">
        <v>47.982883015118496</v>
      </c>
      <c r="I25" s="74">
        <v>44.723531042128606</v>
      </c>
      <c r="J25" s="74">
        <v>33.490702526537014</v>
      </c>
      <c r="K25" s="74">
        <v>33.479753617023931</v>
      </c>
      <c r="L25" s="74">
        <v>45.758877360529219</v>
      </c>
      <c r="M25" s="74">
        <v>26.883821487734672</v>
      </c>
      <c r="N25" s="74">
        <v>24.404638613444959</v>
      </c>
      <c r="O25" s="80">
        <v>24.026563689564394</v>
      </c>
      <c r="P25" s="80">
        <v>35.818738309811252</v>
      </c>
      <c r="Q25" s="74">
        <v>23.445068251871422</v>
      </c>
      <c r="R25" s="74">
        <v>23.918740762367026</v>
      </c>
      <c r="S25" s="74">
        <v>32.311814435398752</v>
      </c>
      <c r="T25" s="74">
        <v>18.180558595085781</v>
      </c>
      <c r="U25" s="74">
        <v>19.897505893750644</v>
      </c>
      <c r="V25" s="74">
        <v>16.851257608369277</v>
      </c>
      <c r="W25" s="74">
        <v>20.204341886613676</v>
      </c>
      <c r="X25" s="74">
        <v>15.772499557404696</v>
      </c>
      <c r="Y25" s="74">
        <v>10.564109035840485</v>
      </c>
      <c r="Z25" s="74">
        <v>14.032540864614166</v>
      </c>
      <c r="AA25" s="74">
        <v>17.809865704132093</v>
      </c>
      <c r="AB25" s="74">
        <v>25.702975161182334</v>
      </c>
      <c r="AC25" s="74">
        <v>30.251048720373081</v>
      </c>
      <c r="AD25" s="74">
        <v>27.666203897507181</v>
      </c>
      <c r="AE25" s="74">
        <v>27.097917476858356</v>
      </c>
    </row>
    <row r="26" spans="1:33" x14ac:dyDescent="0.2">
      <c r="A26" s="44" t="s">
        <v>146</v>
      </c>
      <c r="B26" s="74">
        <v>76.358432949192064</v>
      </c>
      <c r="C26" s="74">
        <v>50.005323069363691</v>
      </c>
      <c r="D26" s="74">
        <v>36.332756269016905</v>
      </c>
      <c r="E26" s="74">
        <v>61.482580061334275</v>
      </c>
      <c r="F26" s="74">
        <v>43.275202566528186</v>
      </c>
      <c r="G26" s="74">
        <v>46.463300231641014</v>
      </c>
      <c r="H26" s="74">
        <v>43.195546874117902</v>
      </c>
      <c r="I26" s="74">
        <v>45.0780672579453</v>
      </c>
      <c r="J26" s="74">
        <v>57.105219073146223</v>
      </c>
      <c r="K26" s="74">
        <v>59.953190842724425</v>
      </c>
      <c r="L26" s="74">
        <v>50.208053097092396</v>
      </c>
      <c r="M26" s="74">
        <v>69.191819471039821</v>
      </c>
      <c r="N26" s="74">
        <v>72.050825397141253</v>
      </c>
      <c r="O26" s="80">
        <v>70.908357105511783</v>
      </c>
      <c r="P26" s="80">
        <v>55.458255398741713</v>
      </c>
      <c r="Q26" s="74">
        <v>71.15532804931749</v>
      </c>
      <c r="R26" s="74">
        <v>73.157377333357658</v>
      </c>
      <c r="S26" s="74">
        <v>62.932231215109105</v>
      </c>
      <c r="T26" s="74">
        <v>78.426090417028576</v>
      </c>
      <c r="U26" s="74">
        <v>74.457282615953815</v>
      </c>
      <c r="V26" s="74">
        <v>79.965855294358647</v>
      </c>
      <c r="W26" s="74">
        <v>77.639853881213469</v>
      </c>
      <c r="X26" s="74">
        <v>64.03686334661856</v>
      </c>
      <c r="Y26" s="74">
        <v>79.076224129227654</v>
      </c>
      <c r="Z26" s="74">
        <v>75.786655606040611</v>
      </c>
      <c r="AA26" s="74">
        <v>56.865180821010071</v>
      </c>
      <c r="AB26" s="74">
        <v>64.783129345033174</v>
      </c>
      <c r="AC26" s="74">
        <v>48.432312735916156</v>
      </c>
      <c r="AD26" s="74">
        <v>62.190740240404914</v>
      </c>
      <c r="AE26" s="74">
        <v>65.215574633215141</v>
      </c>
    </row>
    <row r="27" spans="1:33" x14ac:dyDescent="0.2">
      <c r="A27" s="42">
        <v>1993</v>
      </c>
      <c r="B27" s="69"/>
      <c r="C27" s="69"/>
      <c r="D27" s="69"/>
      <c r="E27" s="69"/>
      <c r="F27" s="69"/>
      <c r="G27" s="69"/>
      <c r="H27" s="69"/>
      <c r="I27" s="69"/>
      <c r="J27" s="69"/>
      <c r="K27" s="69"/>
      <c r="L27" s="69"/>
      <c r="M27" s="69"/>
      <c r="N27" s="69"/>
      <c r="O27" s="71"/>
      <c r="P27" s="71"/>
      <c r="Q27" s="69"/>
      <c r="R27" s="69"/>
      <c r="S27" s="69"/>
      <c r="T27" s="69"/>
      <c r="U27" s="69"/>
      <c r="V27" s="69"/>
      <c r="W27" s="69"/>
      <c r="X27" s="69"/>
      <c r="Y27" s="69"/>
      <c r="Z27" s="69"/>
      <c r="AA27" s="69"/>
      <c r="AB27" s="69"/>
      <c r="AC27" s="69"/>
      <c r="AD27" s="69"/>
      <c r="AE27" s="69"/>
    </row>
    <row r="28" spans="1:33" x14ac:dyDescent="0.2">
      <c r="A28" s="44" t="s">
        <v>144</v>
      </c>
      <c r="B28" s="74">
        <v>4.1189122358652481</v>
      </c>
      <c r="C28" s="74">
        <v>13.108251270074398</v>
      </c>
      <c r="D28" s="74">
        <v>17.611552815187409</v>
      </c>
      <c r="E28" s="74">
        <v>3.6033057851239669</v>
      </c>
      <c r="F28" s="74">
        <v>19.869551384027996</v>
      </c>
      <c r="G28" s="74">
        <v>16.25735860475352</v>
      </c>
      <c r="H28" s="74">
        <v>16.058442127398582</v>
      </c>
      <c r="I28" s="74">
        <v>12.86500629427591</v>
      </c>
      <c r="J28" s="74">
        <v>20.405305214597576</v>
      </c>
      <c r="K28" s="74">
        <v>9.3964886021624583</v>
      </c>
      <c r="L28" s="74">
        <v>5.8995780590717297</v>
      </c>
      <c r="M28" s="74">
        <v>5.8196271804401434</v>
      </c>
      <c r="N28" s="74">
        <v>5.4474331485611431</v>
      </c>
      <c r="O28" s="80">
        <v>5.670922929003388</v>
      </c>
      <c r="P28" s="80">
        <v>10.021060488923249</v>
      </c>
      <c r="Q28" s="74">
        <v>13.822856393289706</v>
      </c>
      <c r="R28" s="74">
        <v>4.5889607982195484</v>
      </c>
      <c r="S28" s="74">
        <v>6.8218517454700809</v>
      </c>
      <c r="T28" s="74">
        <v>4.6205085542164452</v>
      </c>
      <c r="U28" s="74">
        <v>6.6890232709104307</v>
      </c>
      <c r="V28" s="74">
        <v>4.5210526907093165</v>
      </c>
      <c r="W28" s="74">
        <v>3.4030485306378941</v>
      </c>
      <c r="X28" s="74">
        <v>27.359828154301297</v>
      </c>
      <c r="Y28" s="74">
        <v>17.243995638486155</v>
      </c>
      <c r="Z28" s="74">
        <v>14.628937355483144</v>
      </c>
      <c r="AA28" s="74">
        <v>32.872417093354827</v>
      </c>
      <c r="AB28" s="74">
        <v>11.938696561147053</v>
      </c>
      <c r="AC28" s="74">
        <v>24.862965008104698</v>
      </c>
      <c r="AD28" s="74">
        <v>13.469259674303702</v>
      </c>
      <c r="AE28" s="74">
        <v>10.61099282239616</v>
      </c>
      <c r="AF28" s="74"/>
      <c r="AG28" s="74"/>
    </row>
    <row r="29" spans="1:33" x14ac:dyDescent="0.2">
      <c r="A29" s="44" t="s">
        <v>145</v>
      </c>
      <c r="B29" s="74">
        <v>23.115086614670872</v>
      </c>
      <c r="C29" s="74">
        <v>41.474851323044327</v>
      </c>
      <c r="D29" s="74">
        <v>44.200876196657475</v>
      </c>
      <c r="E29" s="74">
        <v>33.381818181818176</v>
      </c>
      <c r="F29" s="74">
        <v>48.784146175173852</v>
      </c>
      <c r="G29" s="74">
        <v>42.05201914612676</v>
      </c>
      <c r="H29" s="74">
        <v>48.148310406261864</v>
      </c>
      <c r="I29" s="74">
        <v>44.836225409127934</v>
      </c>
      <c r="J29" s="74">
        <v>27.491281544333688</v>
      </c>
      <c r="K29" s="74">
        <v>36.233705138362446</v>
      </c>
      <c r="L29" s="74">
        <v>51.078541289933696</v>
      </c>
      <c r="M29" s="74">
        <v>28.322795669546359</v>
      </c>
      <c r="N29" s="74">
        <v>27.236448645043783</v>
      </c>
      <c r="O29" s="80">
        <v>33.288703981597138</v>
      </c>
      <c r="P29" s="80">
        <v>41.649116259230624</v>
      </c>
      <c r="Q29" s="74">
        <v>30.312923583681915</v>
      </c>
      <c r="R29" s="74">
        <v>25.649661155267374</v>
      </c>
      <c r="S29" s="74">
        <v>31.248053951112837</v>
      </c>
      <c r="T29" s="74">
        <v>22.854893032845808</v>
      </c>
      <c r="U29" s="74">
        <v>25.450213766737523</v>
      </c>
      <c r="V29" s="74">
        <v>21.093969429103346</v>
      </c>
      <c r="W29" s="74">
        <v>25.619408072055833</v>
      </c>
      <c r="X29" s="74">
        <v>20.085048761362689</v>
      </c>
      <c r="Y29" s="74">
        <v>14.008289464743889</v>
      </c>
      <c r="Z29" s="74">
        <v>22.207784419167183</v>
      </c>
      <c r="AA29" s="74">
        <v>21.791876864281154</v>
      </c>
      <c r="AB29" s="74">
        <v>29.71359902546628</v>
      </c>
      <c r="AC29" s="74">
        <v>33.111236788369389</v>
      </c>
      <c r="AD29" s="74">
        <v>30.868264329920596</v>
      </c>
      <c r="AE29" s="74">
        <v>30.30558400425809</v>
      </c>
      <c r="AF29" s="74"/>
      <c r="AG29" s="74"/>
    </row>
    <row r="30" spans="1:33" x14ac:dyDescent="0.2">
      <c r="A30" s="44" t="s">
        <v>146</v>
      </c>
      <c r="B30" s="74">
        <v>72.766001149463875</v>
      </c>
      <c r="C30" s="74">
        <v>45.416897406881283</v>
      </c>
      <c r="D30" s="74">
        <v>38.187570988155116</v>
      </c>
      <c r="E30" s="74">
        <v>63.01487603305786</v>
      </c>
      <c r="F30" s="74">
        <v>31.346302440798148</v>
      </c>
      <c r="G30" s="74">
        <v>41.69062224911972</v>
      </c>
      <c r="H30" s="74">
        <v>35.793247466339558</v>
      </c>
      <c r="I30" s="74">
        <v>42.298768296596151</v>
      </c>
      <c r="J30" s="74">
        <v>52.103413241068736</v>
      </c>
      <c r="K30" s="74">
        <v>54.369806259475091</v>
      </c>
      <c r="L30" s="74">
        <v>43.021880650994575</v>
      </c>
      <c r="M30" s="74">
        <v>65.857577150013498</v>
      </c>
      <c r="N30" s="74">
        <v>67.316118206395075</v>
      </c>
      <c r="O30" s="80">
        <v>61.04037308939948</v>
      </c>
      <c r="P30" s="80">
        <v>48.329823251846122</v>
      </c>
      <c r="Q30" s="74">
        <v>55.864220023028373</v>
      </c>
      <c r="R30" s="74">
        <v>69.761378046513073</v>
      </c>
      <c r="S30" s="74">
        <v>61.930094303417079</v>
      </c>
      <c r="T30" s="74">
        <v>72.524598412937749</v>
      </c>
      <c r="U30" s="74">
        <v>67.860762962352055</v>
      </c>
      <c r="V30" s="74">
        <v>74.384977880187336</v>
      </c>
      <c r="W30" s="74">
        <v>70.977543397306277</v>
      </c>
      <c r="X30" s="74">
        <v>52.555123084336017</v>
      </c>
      <c r="Y30" s="74">
        <v>68.747714896769963</v>
      </c>
      <c r="Z30" s="74">
        <v>63.163278225349671</v>
      </c>
      <c r="AA30" s="74">
        <v>45.335706042364023</v>
      </c>
      <c r="AB30" s="74">
        <v>58.347704413386666</v>
      </c>
      <c r="AC30" s="74">
        <v>42.025798203525916</v>
      </c>
      <c r="AD30" s="74">
        <v>55.662475995775708</v>
      </c>
      <c r="AE30" s="74">
        <v>59.08342317334575</v>
      </c>
      <c r="AF30" s="74"/>
      <c r="AG30" s="74"/>
    </row>
    <row r="31" spans="1:33" x14ac:dyDescent="0.2">
      <c r="B31" s="69"/>
      <c r="C31" s="69"/>
      <c r="D31" s="69"/>
      <c r="E31" s="69"/>
      <c r="F31" s="69"/>
      <c r="G31" s="69"/>
      <c r="H31" s="69"/>
      <c r="I31" s="69"/>
      <c r="J31" s="69"/>
      <c r="K31" s="69"/>
      <c r="L31" s="69"/>
      <c r="M31" s="69"/>
      <c r="N31" s="69"/>
      <c r="O31" s="71"/>
      <c r="P31" s="71"/>
      <c r="Q31" s="69"/>
      <c r="R31" s="69"/>
      <c r="S31" s="69"/>
      <c r="T31" s="69"/>
      <c r="U31" s="69"/>
      <c r="V31" s="69"/>
      <c r="W31" s="69"/>
      <c r="X31" s="69"/>
      <c r="Y31" s="69"/>
      <c r="Z31" s="69"/>
      <c r="AA31" s="69"/>
      <c r="AB31" s="69"/>
      <c r="AC31" s="69"/>
      <c r="AD31" s="69"/>
      <c r="AE31" s="69"/>
    </row>
    <row r="32" spans="1:33" x14ac:dyDescent="0.2">
      <c r="B32" s="42" t="s">
        <v>148</v>
      </c>
      <c r="C32" s="69"/>
      <c r="D32" s="69"/>
      <c r="E32" s="69"/>
      <c r="F32" s="69"/>
      <c r="G32" s="69"/>
      <c r="H32" s="69"/>
      <c r="I32" s="69"/>
      <c r="J32" s="69"/>
      <c r="K32" s="69"/>
      <c r="L32" s="69"/>
      <c r="M32" s="69"/>
      <c r="N32" s="69"/>
      <c r="O32" s="71"/>
      <c r="P32" s="71"/>
      <c r="Q32" s="69"/>
      <c r="R32" s="69"/>
      <c r="S32" s="69"/>
      <c r="T32" s="69"/>
      <c r="U32" s="69"/>
      <c r="V32" s="69"/>
      <c r="W32" s="69"/>
      <c r="X32" s="69"/>
      <c r="Y32" s="69"/>
      <c r="Z32" s="69"/>
      <c r="AA32" s="69"/>
      <c r="AB32" s="69"/>
      <c r="AC32" s="69"/>
      <c r="AD32" s="69"/>
      <c r="AE32" s="69"/>
    </row>
    <row r="33" spans="2:31" x14ac:dyDescent="0.2">
      <c r="B33" s="69"/>
      <c r="C33" s="69"/>
      <c r="D33" s="69"/>
      <c r="E33" s="69"/>
      <c r="F33" s="69"/>
      <c r="G33" s="69"/>
      <c r="H33" s="69"/>
      <c r="I33" s="69"/>
      <c r="J33" s="69"/>
      <c r="K33" s="69"/>
      <c r="L33" s="69"/>
      <c r="M33" s="69"/>
      <c r="N33" s="69"/>
      <c r="O33" s="71"/>
      <c r="P33" s="71"/>
      <c r="Q33" s="69"/>
      <c r="R33" s="69"/>
      <c r="S33" s="69"/>
      <c r="T33" s="69"/>
      <c r="U33" s="69"/>
      <c r="V33" s="69"/>
      <c r="W33" s="69"/>
      <c r="X33" s="69"/>
      <c r="Y33" s="69"/>
      <c r="Z33" s="69"/>
      <c r="AA33" s="69"/>
      <c r="AB33" s="69"/>
      <c r="AC33" s="69"/>
      <c r="AD33" s="69"/>
      <c r="AE33" s="69"/>
    </row>
    <row r="34" spans="2:31" x14ac:dyDescent="0.2">
      <c r="B34" s="69"/>
      <c r="C34" s="69"/>
      <c r="D34" s="69"/>
      <c r="E34" s="69"/>
      <c r="F34" s="69"/>
      <c r="G34" s="69"/>
      <c r="H34" s="69"/>
      <c r="I34" s="69"/>
      <c r="J34" s="69"/>
      <c r="K34" s="69"/>
      <c r="L34" s="69"/>
      <c r="M34" s="69"/>
      <c r="N34" s="69"/>
      <c r="O34" s="71"/>
      <c r="P34" s="71"/>
      <c r="Q34" s="69"/>
      <c r="R34" s="69"/>
      <c r="S34" s="69"/>
      <c r="T34" s="69"/>
      <c r="U34" s="69"/>
      <c r="V34" s="69"/>
      <c r="W34" s="69"/>
      <c r="X34" s="69"/>
      <c r="Y34" s="69"/>
      <c r="Z34" s="69"/>
      <c r="AA34" s="69"/>
      <c r="AB34" s="69"/>
      <c r="AC34" s="69"/>
      <c r="AD34" s="69"/>
      <c r="AE34" s="69"/>
    </row>
    <row r="35" spans="2:31" x14ac:dyDescent="0.2">
      <c r="B35" s="69"/>
      <c r="C35" s="69"/>
      <c r="D35" s="69"/>
      <c r="E35" s="69"/>
      <c r="F35" s="69"/>
      <c r="G35" s="69"/>
      <c r="H35" s="69"/>
      <c r="I35" s="69"/>
      <c r="J35" s="69"/>
      <c r="K35" s="69"/>
      <c r="L35" s="69"/>
      <c r="M35" s="69"/>
      <c r="N35" s="69"/>
      <c r="O35" s="71"/>
      <c r="P35" s="71"/>
      <c r="Q35" s="69"/>
      <c r="R35" s="69"/>
      <c r="S35" s="69"/>
      <c r="T35" s="69"/>
      <c r="U35" s="69"/>
      <c r="V35" s="69"/>
      <c r="W35" s="69"/>
      <c r="X35" s="69"/>
      <c r="Y35" s="69"/>
      <c r="Z35" s="69"/>
      <c r="AA35" s="69"/>
      <c r="AB35" s="69"/>
      <c r="AC35" s="69"/>
      <c r="AD35" s="69"/>
      <c r="AE35" s="69"/>
    </row>
    <row r="36" spans="2:31" x14ac:dyDescent="0.2">
      <c r="B36" s="69"/>
      <c r="C36" s="69"/>
      <c r="D36" s="69"/>
      <c r="E36" s="69"/>
      <c r="F36" s="69"/>
      <c r="G36" s="69"/>
      <c r="H36" s="69"/>
      <c r="I36" s="69"/>
      <c r="J36" s="69"/>
      <c r="K36" s="69"/>
      <c r="L36" s="69"/>
      <c r="M36" s="69"/>
      <c r="N36" s="69"/>
      <c r="O36" s="71"/>
      <c r="P36" s="71"/>
      <c r="Q36" s="69"/>
      <c r="R36" s="69"/>
      <c r="S36" s="69"/>
      <c r="T36" s="69"/>
      <c r="U36" s="69"/>
      <c r="V36" s="69"/>
      <c r="W36" s="69"/>
      <c r="X36" s="69"/>
      <c r="Y36" s="69"/>
      <c r="Z36" s="69"/>
      <c r="AA36" s="69"/>
      <c r="AB36" s="69"/>
      <c r="AC36" s="69"/>
      <c r="AD36" s="69"/>
      <c r="AE36" s="69"/>
    </row>
    <row r="37" spans="2:31" x14ac:dyDescent="0.2">
      <c r="B37" s="69"/>
      <c r="C37" s="69"/>
      <c r="D37" s="69"/>
      <c r="E37" s="69"/>
      <c r="F37" s="69"/>
      <c r="G37" s="69"/>
      <c r="H37" s="69"/>
      <c r="I37" s="69"/>
      <c r="J37" s="69"/>
      <c r="K37" s="69"/>
      <c r="L37" s="69"/>
      <c r="M37" s="69"/>
      <c r="N37" s="69"/>
      <c r="O37" s="71"/>
      <c r="P37" s="71"/>
      <c r="Q37" s="69"/>
      <c r="R37" s="69"/>
      <c r="S37" s="69"/>
      <c r="T37" s="69"/>
      <c r="U37" s="69"/>
      <c r="V37" s="69"/>
      <c r="W37" s="69"/>
      <c r="X37" s="69"/>
      <c r="Y37" s="69"/>
      <c r="Z37" s="69"/>
      <c r="AA37" s="69"/>
      <c r="AB37" s="69"/>
      <c r="AC37" s="69"/>
      <c r="AD37" s="69"/>
      <c r="AE37" s="69"/>
    </row>
    <row r="38" spans="2:31" x14ac:dyDescent="0.2">
      <c r="B38" s="69"/>
      <c r="C38" s="69"/>
      <c r="D38" s="69"/>
      <c r="E38" s="69"/>
      <c r="F38" s="69"/>
      <c r="G38" s="69"/>
      <c r="H38" s="69"/>
      <c r="I38" s="69"/>
      <c r="J38" s="69"/>
      <c r="K38" s="69"/>
      <c r="L38" s="69"/>
      <c r="M38" s="69"/>
      <c r="N38" s="69"/>
      <c r="O38" s="71"/>
      <c r="P38" s="71"/>
      <c r="Q38" s="69"/>
      <c r="R38" s="69"/>
      <c r="S38" s="69"/>
      <c r="T38" s="69"/>
      <c r="U38" s="69"/>
      <c r="V38" s="69"/>
      <c r="W38" s="69"/>
      <c r="X38" s="69"/>
      <c r="Y38" s="69"/>
      <c r="Z38" s="69"/>
      <c r="AA38" s="69"/>
      <c r="AB38" s="69"/>
      <c r="AC38" s="69"/>
      <c r="AD38" s="69"/>
      <c r="AE38" s="69"/>
    </row>
    <row r="39" spans="2:31" x14ac:dyDescent="0.2">
      <c r="B39" s="69"/>
      <c r="C39" s="69"/>
      <c r="D39" s="69"/>
      <c r="E39" s="69"/>
      <c r="F39" s="69"/>
      <c r="G39" s="69"/>
      <c r="H39" s="69"/>
      <c r="I39" s="69"/>
      <c r="J39" s="69"/>
      <c r="K39" s="69"/>
      <c r="L39" s="69"/>
      <c r="M39" s="69"/>
      <c r="N39" s="69"/>
      <c r="O39" s="71"/>
      <c r="P39" s="71"/>
      <c r="Q39" s="69"/>
      <c r="R39" s="69"/>
      <c r="S39" s="69"/>
      <c r="T39" s="69"/>
      <c r="U39" s="69"/>
      <c r="V39" s="69"/>
      <c r="W39" s="69"/>
      <c r="X39" s="69"/>
      <c r="Y39" s="69"/>
      <c r="Z39" s="69"/>
      <c r="AA39" s="69"/>
      <c r="AB39" s="69"/>
      <c r="AC39" s="69"/>
      <c r="AD39" s="69"/>
      <c r="AE39" s="69"/>
    </row>
    <row r="40" spans="2:31" x14ac:dyDescent="0.2">
      <c r="B40" s="69"/>
      <c r="C40" s="69"/>
      <c r="D40" s="69"/>
      <c r="E40" s="69"/>
      <c r="F40" s="69"/>
      <c r="G40" s="69"/>
      <c r="H40" s="69"/>
      <c r="I40" s="69"/>
      <c r="J40" s="69"/>
      <c r="K40" s="69"/>
      <c r="L40" s="69"/>
      <c r="M40" s="69"/>
      <c r="N40" s="69"/>
      <c r="O40" s="71"/>
      <c r="P40" s="71"/>
      <c r="Q40" s="69"/>
      <c r="R40" s="69"/>
      <c r="S40" s="69"/>
      <c r="T40" s="69"/>
      <c r="U40" s="69"/>
      <c r="V40" s="69"/>
      <c r="W40" s="69"/>
      <c r="X40" s="69"/>
      <c r="Y40" s="69"/>
      <c r="Z40" s="69"/>
      <c r="AA40" s="69"/>
      <c r="AB40" s="69"/>
      <c r="AC40" s="69"/>
      <c r="AD40" s="69"/>
      <c r="AE40" s="69"/>
    </row>
    <row r="41" spans="2:31" x14ac:dyDescent="0.2">
      <c r="B41" s="69"/>
      <c r="C41" s="69"/>
      <c r="D41" s="69"/>
      <c r="E41" s="69"/>
      <c r="F41" s="69"/>
      <c r="G41" s="69"/>
      <c r="H41" s="69"/>
      <c r="I41" s="69"/>
      <c r="J41" s="69"/>
      <c r="K41" s="69"/>
      <c r="L41" s="69"/>
      <c r="M41" s="69"/>
      <c r="N41" s="69"/>
      <c r="O41" s="71"/>
      <c r="P41" s="71"/>
      <c r="Q41" s="69"/>
      <c r="R41" s="69"/>
      <c r="S41" s="69"/>
      <c r="T41" s="69"/>
      <c r="U41" s="69"/>
      <c r="V41" s="69"/>
      <c r="W41" s="69"/>
      <c r="X41" s="69"/>
      <c r="Y41" s="69"/>
      <c r="Z41" s="69"/>
      <c r="AA41" s="69"/>
      <c r="AB41" s="69"/>
      <c r="AC41" s="69"/>
      <c r="AD41" s="69"/>
      <c r="AE41" s="69"/>
    </row>
    <row r="42" spans="2:31" x14ac:dyDescent="0.2">
      <c r="B42" s="69"/>
      <c r="C42" s="69"/>
      <c r="D42" s="69"/>
      <c r="E42" s="69"/>
      <c r="F42" s="69"/>
      <c r="G42" s="69"/>
      <c r="H42" s="69"/>
      <c r="I42" s="69"/>
      <c r="J42" s="69"/>
      <c r="K42" s="69"/>
      <c r="L42" s="69"/>
      <c r="M42" s="69"/>
      <c r="N42" s="69"/>
      <c r="O42" s="71"/>
      <c r="P42" s="71"/>
      <c r="Q42" s="69"/>
      <c r="R42" s="69"/>
      <c r="S42" s="69"/>
      <c r="T42" s="69"/>
      <c r="U42" s="69"/>
      <c r="V42" s="69"/>
      <c r="W42" s="69"/>
      <c r="X42" s="69"/>
      <c r="Y42" s="69"/>
      <c r="Z42" s="69"/>
      <c r="AA42" s="69"/>
      <c r="AB42" s="69"/>
      <c r="AC42" s="69"/>
      <c r="AD42" s="69"/>
      <c r="AE42" s="69"/>
    </row>
    <row r="43" spans="2:31" x14ac:dyDescent="0.2">
      <c r="B43" s="69"/>
      <c r="C43" s="69"/>
      <c r="D43" s="69"/>
      <c r="E43" s="69"/>
      <c r="F43" s="69"/>
      <c r="G43" s="69"/>
      <c r="H43" s="69"/>
      <c r="I43" s="69"/>
      <c r="J43" s="69"/>
      <c r="K43" s="69"/>
      <c r="L43" s="69"/>
      <c r="M43" s="69"/>
      <c r="N43" s="69"/>
      <c r="O43" s="71"/>
      <c r="P43" s="71"/>
      <c r="Q43" s="69"/>
      <c r="R43" s="69"/>
      <c r="S43" s="69"/>
      <c r="T43" s="69"/>
      <c r="U43" s="69"/>
      <c r="V43" s="69"/>
      <c r="W43" s="69"/>
      <c r="X43" s="69"/>
      <c r="Y43" s="69"/>
      <c r="Z43" s="69"/>
      <c r="AA43" s="69"/>
      <c r="AB43" s="69"/>
      <c r="AC43" s="69"/>
      <c r="AD43" s="69"/>
      <c r="AE43" s="69"/>
    </row>
    <row r="44" spans="2:31" x14ac:dyDescent="0.2">
      <c r="B44" s="69"/>
      <c r="C44" s="69"/>
      <c r="D44" s="69"/>
      <c r="E44" s="69"/>
      <c r="F44" s="69"/>
      <c r="G44" s="69"/>
      <c r="H44" s="69"/>
      <c r="I44" s="69"/>
      <c r="J44" s="69"/>
      <c r="K44" s="69"/>
      <c r="L44" s="69"/>
      <c r="M44" s="69"/>
      <c r="N44" s="69"/>
      <c r="O44" s="71"/>
      <c r="P44" s="71"/>
      <c r="Q44" s="69"/>
      <c r="R44" s="69"/>
      <c r="S44" s="69"/>
      <c r="T44" s="69"/>
      <c r="U44" s="69"/>
      <c r="V44" s="69"/>
      <c r="W44" s="69"/>
      <c r="X44" s="69"/>
      <c r="Y44" s="69"/>
      <c r="Z44" s="69"/>
      <c r="AA44" s="69"/>
      <c r="AB44" s="69"/>
      <c r="AC44" s="69"/>
      <c r="AD44" s="69"/>
      <c r="AE44" s="69"/>
    </row>
    <row r="45" spans="2:31" x14ac:dyDescent="0.2">
      <c r="B45" s="69"/>
      <c r="C45" s="69"/>
      <c r="D45" s="69"/>
      <c r="E45" s="69"/>
      <c r="F45" s="69"/>
      <c r="G45" s="69"/>
      <c r="H45" s="69"/>
      <c r="I45" s="69"/>
      <c r="J45" s="69"/>
      <c r="K45" s="69"/>
      <c r="L45" s="69"/>
      <c r="M45" s="69"/>
      <c r="N45" s="69"/>
      <c r="O45" s="71"/>
      <c r="P45" s="71"/>
      <c r="Q45" s="69"/>
      <c r="R45" s="69"/>
      <c r="S45" s="69"/>
      <c r="T45" s="69"/>
      <c r="U45" s="69"/>
      <c r="V45" s="69"/>
      <c r="W45" s="69"/>
      <c r="X45" s="69"/>
      <c r="Y45" s="69"/>
      <c r="Z45" s="69"/>
      <c r="AA45" s="69"/>
      <c r="AB45" s="69"/>
      <c r="AC45" s="69"/>
      <c r="AD45" s="69"/>
      <c r="AE45" s="69"/>
    </row>
    <row r="46" spans="2:31" x14ac:dyDescent="0.2">
      <c r="B46" s="69"/>
      <c r="C46" s="69"/>
      <c r="D46" s="69"/>
      <c r="E46" s="69"/>
      <c r="F46" s="69"/>
      <c r="G46" s="69"/>
      <c r="H46" s="69"/>
      <c r="I46" s="69"/>
      <c r="J46" s="69"/>
      <c r="K46" s="69"/>
      <c r="L46" s="69"/>
      <c r="M46" s="69"/>
      <c r="N46" s="69"/>
      <c r="O46" s="71"/>
      <c r="P46" s="71"/>
      <c r="Q46" s="69"/>
      <c r="R46" s="69"/>
      <c r="S46" s="69"/>
      <c r="T46" s="69"/>
      <c r="U46" s="69"/>
      <c r="V46" s="69"/>
      <c r="W46" s="69"/>
      <c r="X46" s="69"/>
      <c r="Y46" s="69"/>
      <c r="Z46" s="69"/>
      <c r="AA46" s="69"/>
      <c r="AB46" s="69"/>
      <c r="AC46" s="69"/>
      <c r="AD46" s="69"/>
      <c r="AE46" s="69"/>
    </row>
    <row r="47" spans="2:31" x14ac:dyDescent="0.2">
      <c r="B47" s="69"/>
      <c r="C47" s="69"/>
      <c r="D47" s="69"/>
      <c r="E47" s="69"/>
      <c r="F47" s="69"/>
      <c r="G47" s="69"/>
      <c r="H47" s="69"/>
      <c r="I47" s="69"/>
      <c r="J47" s="69"/>
      <c r="K47" s="69"/>
      <c r="L47" s="69"/>
      <c r="M47" s="69"/>
      <c r="N47" s="69"/>
      <c r="O47" s="71"/>
      <c r="P47" s="71"/>
      <c r="Q47" s="69"/>
      <c r="R47" s="69"/>
      <c r="S47" s="69"/>
      <c r="T47" s="69"/>
      <c r="U47" s="69"/>
      <c r="V47" s="69"/>
      <c r="W47" s="69"/>
      <c r="X47" s="69"/>
      <c r="Y47" s="69"/>
      <c r="Z47" s="69"/>
      <c r="AA47" s="69"/>
      <c r="AB47" s="69"/>
      <c r="AC47" s="69"/>
      <c r="AD47" s="69"/>
      <c r="AE47" s="69"/>
    </row>
    <row r="48" spans="2:31" x14ac:dyDescent="0.2">
      <c r="B48" s="69"/>
      <c r="C48" s="69"/>
      <c r="D48" s="69"/>
      <c r="E48" s="69"/>
      <c r="F48" s="69"/>
      <c r="G48" s="69"/>
      <c r="H48" s="69"/>
      <c r="I48" s="69"/>
      <c r="J48" s="69"/>
      <c r="K48" s="69"/>
      <c r="L48" s="69"/>
      <c r="M48" s="69"/>
      <c r="N48" s="69"/>
      <c r="O48" s="71"/>
      <c r="P48" s="71"/>
      <c r="Q48" s="69"/>
      <c r="R48" s="69"/>
      <c r="S48" s="69"/>
      <c r="T48" s="69"/>
      <c r="U48" s="69"/>
      <c r="V48" s="69"/>
      <c r="W48" s="69"/>
      <c r="X48" s="69"/>
      <c r="Y48" s="69"/>
      <c r="Z48" s="69"/>
      <c r="AA48" s="69"/>
      <c r="AB48" s="69"/>
      <c r="AC48" s="69"/>
      <c r="AD48" s="69"/>
      <c r="AE48" s="69"/>
    </row>
    <row r="49" spans="2:31" x14ac:dyDescent="0.2">
      <c r="B49" s="69"/>
      <c r="C49" s="69"/>
      <c r="D49" s="69"/>
      <c r="E49" s="69"/>
      <c r="F49" s="69"/>
      <c r="G49" s="69"/>
      <c r="H49" s="69"/>
      <c r="I49" s="69"/>
      <c r="J49" s="69"/>
      <c r="K49" s="69"/>
      <c r="L49" s="69"/>
      <c r="M49" s="69"/>
      <c r="N49" s="69"/>
      <c r="O49" s="71"/>
      <c r="P49" s="71"/>
      <c r="Q49" s="69"/>
      <c r="R49" s="69"/>
      <c r="S49" s="69"/>
      <c r="T49" s="69"/>
      <c r="U49" s="69"/>
      <c r="V49" s="69"/>
      <c r="W49" s="69"/>
      <c r="X49" s="69"/>
      <c r="Y49" s="69"/>
      <c r="Z49" s="69"/>
      <c r="AA49" s="69"/>
      <c r="AB49" s="69"/>
      <c r="AC49" s="69"/>
      <c r="AD49" s="69"/>
      <c r="AE49" s="69"/>
    </row>
    <row r="50" spans="2:31" x14ac:dyDescent="0.2">
      <c r="B50" s="69"/>
      <c r="C50" s="69"/>
      <c r="D50" s="69"/>
      <c r="E50" s="69"/>
      <c r="F50" s="69"/>
      <c r="G50" s="69"/>
      <c r="H50" s="69"/>
      <c r="I50" s="69"/>
      <c r="J50" s="69"/>
      <c r="K50" s="69"/>
      <c r="L50" s="69"/>
      <c r="M50" s="69"/>
      <c r="N50" s="69"/>
      <c r="O50" s="71"/>
      <c r="P50" s="71"/>
      <c r="Q50" s="69"/>
      <c r="R50" s="69"/>
      <c r="S50" s="69"/>
      <c r="T50" s="69"/>
      <c r="U50" s="69"/>
      <c r="V50" s="69"/>
      <c r="W50" s="69"/>
      <c r="X50" s="69"/>
      <c r="Y50" s="69"/>
      <c r="Z50" s="69"/>
      <c r="AA50" s="69"/>
      <c r="AB50" s="69"/>
      <c r="AC50" s="69"/>
      <c r="AD50" s="69"/>
      <c r="AE50" s="69"/>
    </row>
    <row r="51" spans="2:31" x14ac:dyDescent="0.2">
      <c r="B51" s="69"/>
      <c r="C51" s="69"/>
      <c r="D51" s="69"/>
      <c r="E51" s="69"/>
      <c r="F51" s="69"/>
      <c r="G51" s="69"/>
      <c r="H51" s="69"/>
      <c r="I51" s="69"/>
      <c r="J51" s="69"/>
      <c r="K51" s="69"/>
      <c r="L51" s="69"/>
      <c r="M51" s="69"/>
      <c r="N51" s="69"/>
      <c r="O51" s="71"/>
      <c r="P51" s="71"/>
      <c r="Q51" s="69"/>
      <c r="R51" s="69"/>
      <c r="S51" s="69"/>
      <c r="T51" s="69"/>
      <c r="U51" s="69"/>
      <c r="V51" s="69"/>
      <c r="W51" s="69"/>
      <c r="X51" s="69"/>
      <c r="Y51" s="69"/>
      <c r="Z51" s="69"/>
      <c r="AA51" s="69"/>
      <c r="AB51" s="69"/>
      <c r="AC51" s="69"/>
      <c r="AD51" s="69"/>
      <c r="AE51" s="69"/>
    </row>
    <row r="52" spans="2:31" x14ac:dyDescent="0.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
  <sheetViews>
    <sheetView workbookViewId="0">
      <pane xSplit="1" ySplit="6" topLeftCell="B7" activePane="bottomRight" state="frozen"/>
      <selection activeCell="G48" sqref="G48"/>
      <selection pane="topRight" activeCell="G48" sqref="G48"/>
      <selection pane="bottomLeft" activeCell="G48" sqref="G48"/>
      <selection pane="bottomRight"/>
    </sheetView>
  </sheetViews>
  <sheetFormatPr defaultRowHeight="12.75" x14ac:dyDescent="0.2"/>
  <cols>
    <col min="1" max="16384" width="9.140625" style="42"/>
  </cols>
  <sheetData>
    <row r="1" spans="1:33" x14ac:dyDescent="0.2">
      <c r="A1" s="97" t="s">
        <v>184</v>
      </c>
      <c r="C1" s="76" t="s">
        <v>143</v>
      </c>
    </row>
    <row r="2" spans="1:33" x14ac:dyDescent="0.2">
      <c r="C2" s="76" t="s">
        <v>54</v>
      </c>
      <c r="R2" s="45"/>
    </row>
    <row r="3" spans="1:33" x14ac:dyDescent="0.2">
      <c r="C3" s="43"/>
      <c r="R3" s="45" t="s">
        <v>2</v>
      </c>
    </row>
    <row r="4" spans="1:33" x14ac:dyDescent="0.2">
      <c r="B4" s="46" t="s">
        <v>3</v>
      </c>
      <c r="C4" s="47"/>
      <c r="D4" s="44"/>
      <c r="E4" s="44"/>
      <c r="F4" s="44"/>
      <c r="G4" s="47" t="s">
        <v>4</v>
      </c>
      <c r="K4" s="48"/>
      <c r="L4" s="49"/>
      <c r="M4" s="49"/>
      <c r="N4" s="49"/>
      <c r="O4" s="50"/>
      <c r="P4" s="50"/>
      <c r="Q4" s="51"/>
      <c r="R4" s="45" t="s">
        <v>5</v>
      </c>
      <c r="S4" s="52"/>
      <c r="T4" s="51"/>
      <c r="U4" s="51"/>
      <c r="V4" s="52"/>
      <c r="W4" s="52"/>
      <c r="X4" s="53" t="s">
        <v>6</v>
      </c>
      <c r="Y4" s="52"/>
      <c r="Z4" s="51"/>
      <c r="AA4" s="54"/>
      <c r="AB4" s="53" t="s">
        <v>7</v>
      </c>
      <c r="AC4" s="53"/>
      <c r="AE4" s="48" t="s">
        <v>8</v>
      </c>
    </row>
    <row r="5" spans="1:33" x14ac:dyDescent="0.2">
      <c r="B5" s="55" t="s">
        <v>9</v>
      </c>
      <c r="C5" s="46" t="s">
        <v>10</v>
      </c>
      <c r="D5" s="56" t="s">
        <v>11</v>
      </c>
      <c r="E5" s="57" t="s">
        <v>12</v>
      </c>
      <c r="F5" s="58" t="s">
        <v>13</v>
      </c>
      <c r="G5" s="47" t="s">
        <v>14</v>
      </c>
      <c r="K5" s="48"/>
      <c r="L5" s="49"/>
      <c r="M5" s="59" t="s">
        <v>15</v>
      </c>
      <c r="N5" s="49"/>
      <c r="O5" s="50"/>
      <c r="P5" s="45" t="s">
        <v>16</v>
      </c>
      <c r="Q5" s="60" t="s">
        <v>17</v>
      </c>
      <c r="R5" s="60" t="s">
        <v>18</v>
      </c>
      <c r="S5" s="53"/>
      <c r="T5" s="61" t="s">
        <v>19</v>
      </c>
      <c r="U5" s="62" t="s">
        <v>20</v>
      </c>
      <c r="V5" s="62" t="s">
        <v>21</v>
      </c>
      <c r="W5" s="62" t="s">
        <v>22</v>
      </c>
      <c r="X5" s="53" t="s">
        <v>23</v>
      </c>
      <c r="Y5" s="62" t="s">
        <v>24</v>
      </c>
      <c r="Z5" s="51"/>
      <c r="AA5" s="62" t="s">
        <v>23</v>
      </c>
      <c r="AB5" s="61" t="s">
        <v>25</v>
      </c>
      <c r="AC5" s="61" t="s">
        <v>26</v>
      </c>
      <c r="AD5" s="48" t="s">
        <v>8</v>
      </c>
      <c r="AE5" s="48" t="s">
        <v>27</v>
      </c>
    </row>
    <row r="6" spans="1:33" x14ac:dyDescent="0.2">
      <c r="B6" s="55" t="s">
        <v>28</v>
      </c>
      <c r="C6" s="47" t="s">
        <v>29</v>
      </c>
      <c r="D6" s="63" t="s">
        <v>30</v>
      </c>
      <c r="E6" s="56" t="s">
        <v>10</v>
      </c>
      <c r="F6" s="64" t="s">
        <v>31</v>
      </c>
      <c r="G6" s="65" t="s">
        <v>32</v>
      </c>
      <c r="H6" s="44" t="s">
        <v>33</v>
      </c>
      <c r="I6" s="66" t="s">
        <v>34</v>
      </c>
      <c r="J6" s="66" t="s">
        <v>35</v>
      </c>
      <c r="K6" s="65" t="s">
        <v>36</v>
      </c>
      <c r="L6" s="59" t="s">
        <v>37</v>
      </c>
      <c r="M6" s="59" t="s">
        <v>38</v>
      </c>
      <c r="N6" s="59" t="s">
        <v>39</v>
      </c>
      <c r="O6" s="45" t="s">
        <v>40</v>
      </c>
      <c r="P6" s="67" t="s">
        <v>5</v>
      </c>
      <c r="Q6" s="54" t="s">
        <v>5</v>
      </c>
      <c r="R6" s="60" t="s">
        <v>41</v>
      </c>
      <c r="S6" s="68" t="s">
        <v>38</v>
      </c>
      <c r="T6" s="68" t="s">
        <v>42</v>
      </c>
      <c r="U6" s="54" t="s">
        <v>43</v>
      </c>
      <c r="V6" s="54" t="s">
        <v>43</v>
      </c>
      <c r="W6" s="54" t="s">
        <v>44</v>
      </c>
      <c r="X6" s="68" t="s">
        <v>41</v>
      </c>
      <c r="Y6" s="60" t="s">
        <v>45</v>
      </c>
      <c r="Z6" s="62" t="s">
        <v>46</v>
      </c>
      <c r="AA6" s="54" t="s">
        <v>41</v>
      </c>
      <c r="AB6" s="61" t="s">
        <v>45</v>
      </c>
      <c r="AC6" s="61" t="s">
        <v>41</v>
      </c>
      <c r="AD6" s="48" t="s">
        <v>47</v>
      </c>
      <c r="AE6" s="48" t="s">
        <v>48</v>
      </c>
    </row>
    <row r="7" spans="1:33" x14ac:dyDescent="0.2">
      <c r="A7" s="42">
        <v>1978</v>
      </c>
      <c r="B7" s="69"/>
      <c r="C7" s="69"/>
      <c r="D7" s="69"/>
      <c r="E7" s="69"/>
      <c r="F7" s="69"/>
      <c r="G7" s="69"/>
      <c r="H7" s="69"/>
      <c r="I7" s="69"/>
      <c r="J7" s="69"/>
      <c r="K7" s="69"/>
      <c r="L7" s="69"/>
      <c r="M7" s="69"/>
      <c r="N7" s="69"/>
      <c r="O7" s="71"/>
      <c r="P7" s="71"/>
      <c r="Q7" s="69"/>
      <c r="R7" s="69"/>
      <c r="S7" s="69"/>
      <c r="T7" s="69"/>
      <c r="U7" s="69"/>
      <c r="V7" s="69"/>
      <c r="W7" s="69"/>
      <c r="X7" s="69"/>
      <c r="Y7" s="69"/>
      <c r="Z7" s="69"/>
      <c r="AA7" s="69"/>
      <c r="AB7" s="69"/>
      <c r="AC7" s="69"/>
      <c r="AD7" s="69"/>
      <c r="AE7" s="69"/>
    </row>
    <row r="8" spans="1:33" x14ac:dyDescent="0.2">
      <c r="A8" s="44" t="s">
        <v>144</v>
      </c>
      <c r="B8" s="74">
        <v>0.69119873609373972</v>
      </c>
      <c r="C8" s="74">
        <v>4.7105004906771342</v>
      </c>
      <c r="D8" s="69"/>
      <c r="E8" s="74">
        <v>4.512372634643377</v>
      </c>
      <c r="F8" s="74">
        <v>6.4724919093851145</v>
      </c>
      <c r="G8" s="74">
        <v>5.8472044387537334</v>
      </c>
      <c r="H8" s="69"/>
      <c r="I8" s="69"/>
      <c r="J8" s="69"/>
      <c r="K8" s="74">
        <v>3.2352910069697849</v>
      </c>
      <c r="L8" s="74">
        <v>2.5622037914691944</v>
      </c>
      <c r="M8" s="74">
        <v>3.1293417135296062</v>
      </c>
      <c r="N8" s="74">
        <v>3.0245205610151706</v>
      </c>
      <c r="O8" s="80">
        <v>2.3890784982935154</v>
      </c>
      <c r="P8" s="71"/>
      <c r="Q8" s="69"/>
      <c r="R8" s="69"/>
      <c r="S8" s="74">
        <v>3.3664220975399219</v>
      </c>
      <c r="T8" s="74">
        <v>2.1304999318893887</v>
      </c>
      <c r="U8" s="74">
        <v>2.8303964757709252</v>
      </c>
      <c r="V8" s="74">
        <v>2.0707231602421152</v>
      </c>
      <c r="W8" s="74">
        <v>1.238499646142958</v>
      </c>
      <c r="X8" s="74">
        <v>12.221730797582191</v>
      </c>
      <c r="Y8" s="74">
        <v>4.3278437380314054</v>
      </c>
      <c r="Z8" s="74">
        <v>5.6888279643591506</v>
      </c>
      <c r="AA8" s="74">
        <v>23.332104681164761</v>
      </c>
      <c r="AB8" s="74">
        <v>8.3363084612638332</v>
      </c>
      <c r="AC8" s="74">
        <v>21.538395922632379</v>
      </c>
      <c r="AD8" s="74">
        <v>6.9486507639432427</v>
      </c>
      <c r="AE8" s="74">
        <v>3.8044027758628625</v>
      </c>
      <c r="AF8" s="74"/>
      <c r="AG8" s="74"/>
    </row>
    <row r="9" spans="1:33" x14ac:dyDescent="0.2">
      <c r="A9" s="44" t="s">
        <v>145</v>
      </c>
      <c r="B9" s="74">
        <v>31.472582450134951</v>
      </c>
      <c r="C9" s="74">
        <v>62.577690546287215</v>
      </c>
      <c r="D9" s="69"/>
      <c r="E9" s="74">
        <v>61.499272197962149</v>
      </c>
      <c r="F9" s="74">
        <v>72.168284789644019</v>
      </c>
      <c r="G9" s="74">
        <v>75.885616730687161</v>
      </c>
      <c r="H9" s="69"/>
      <c r="I9" s="69"/>
      <c r="J9" s="69"/>
      <c r="K9" s="74">
        <v>56.641389303127418</v>
      </c>
      <c r="L9" s="74">
        <v>66.148301737756725</v>
      </c>
      <c r="M9" s="74">
        <v>70.724445914654325</v>
      </c>
      <c r="N9" s="74">
        <v>69.86928728174793</v>
      </c>
      <c r="O9" s="80">
        <v>72.525597269624569</v>
      </c>
      <c r="P9" s="71"/>
      <c r="Q9" s="69"/>
      <c r="R9" s="69"/>
      <c r="S9" s="74">
        <v>72.658610271903328</v>
      </c>
      <c r="T9" s="74">
        <v>67.296008718158291</v>
      </c>
      <c r="U9" s="74">
        <v>70.418502202643168</v>
      </c>
      <c r="V9" s="74">
        <v>69.726482501251525</v>
      </c>
      <c r="W9" s="74">
        <v>52.830856334041044</v>
      </c>
      <c r="X9" s="74">
        <v>68.332596196373288</v>
      </c>
      <c r="Y9" s="74">
        <v>75.90961317502871</v>
      </c>
      <c r="Z9" s="74">
        <v>76.387936943111725</v>
      </c>
      <c r="AA9" s="74">
        <v>56.708440840398076</v>
      </c>
      <c r="AB9" s="74">
        <v>58.800428418421987</v>
      </c>
      <c r="AC9" s="74">
        <v>53.031369287526928</v>
      </c>
      <c r="AD9" s="74">
        <v>58.543271212138414</v>
      </c>
      <c r="AE9" s="74">
        <v>59.731145732800236</v>
      </c>
      <c r="AF9" s="74"/>
      <c r="AG9" s="74"/>
    </row>
    <row r="10" spans="1:33" x14ac:dyDescent="0.2">
      <c r="A10" s="44" t="s">
        <v>146</v>
      </c>
      <c r="B10" s="74">
        <v>67.83621881377131</v>
      </c>
      <c r="C10" s="74">
        <v>32.711808963035651</v>
      </c>
      <c r="D10" s="69"/>
      <c r="E10" s="74">
        <v>33.988355167394467</v>
      </c>
      <c r="F10" s="74">
        <v>21.359223300970868</v>
      </c>
      <c r="G10" s="74">
        <v>18.267178830559104</v>
      </c>
      <c r="H10" s="69"/>
      <c r="I10" s="69"/>
      <c r="J10" s="69"/>
      <c r="K10" s="74">
        <v>40.123319689902793</v>
      </c>
      <c r="L10" s="74">
        <v>31.289494470774088</v>
      </c>
      <c r="M10" s="74">
        <v>26.146212371816063</v>
      </c>
      <c r="N10" s="74">
        <v>27.106192157236904</v>
      </c>
      <c r="O10" s="80">
        <v>25.085324232081916</v>
      </c>
      <c r="P10" s="71"/>
      <c r="Q10" s="69"/>
      <c r="R10" s="69"/>
      <c r="S10" s="74">
        <v>23.974967630556748</v>
      </c>
      <c r="T10" s="74">
        <v>30.57349134995232</v>
      </c>
      <c r="U10" s="74">
        <v>26.751101321585907</v>
      </c>
      <c r="V10" s="74">
        <v>28.202794338506365</v>
      </c>
      <c r="W10" s="74">
        <v>45.930644019816</v>
      </c>
      <c r="X10" s="74">
        <v>19.445673006044515</v>
      </c>
      <c r="Y10" s="74">
        <v>19.762543086939885</v>
      </c>
      <c r="Z10" s="74">
        <v>17.923235092529126</v>
      </c>
      <c r="AA10" s="74">
        <v>19.959454478437159</v>
      </c>
      <c r="AB10" s="74">
        <v>32.863263120314187</v>
      </c>
      <c r="AC10" s="74">
        <v>25.430234789840696</v>
      </c>
      <c r="AD10" s="74">
        <v>34.508078023918337</v>
      </c>
      <c r="AE10" s="74">
        <v>36.464451491336895</v>
      </c>
      <c r="AF10" s="74"/>
      <c r="AG10" s="74"/>
    </row>
    <row r="11" spans="1:33" x14ac:dyDescent="0.2">
      <c r="A11" s="42">
        <v>1982</v>
      </c>
      <c r="B11" s="69"/>
      <c r="C11" s="69"/>
      <c r="D11" s="69"/>
      <c r="E11" s="69"/>
      <c r="F11" s="69"/>
      <c r="G11" s="69"/>
      <c r="H11" s="69"/>
      <c r="I11" s="69"/>
      <c r="J11" s="69"/>
      <c r="K11" s="69"/>
      <c r="L11" s="69"/>
      <c r="M11" s="69"/>
      <c r="N11" s="69"/>
      <c r="O11" s="71"/>
      <c r="P11" s="71"/>
      <c r="Q11" s="69"/>
      <c r="R11" s="69"/>
      <c r="S11" s="69"/>
      <c r="T11" s="69"/>
      <c r="U11" s="69"/>
      <c r="V11" s="69"/>
      <c r="W11" s="69"/>
      <c r="X11" s="69"/>
      <c r="Y11" s="69"/>
      <c r="Z11" s="69"/>
      <c r="AA11" s="69"/>
      <c r="AB11" s="69"/>
      <c r="AC11" s="69"/>
      <c r="AD11" s="69"/>
      <c r="AE11" s="69"/>
    </row>
    <row r="12" spans="1:33" x14ac:dyDescent="0.2">
      <c r="A12" s="44" t="s">
        <v>144</v>
      </c>
      <c r="B12" s="74">
        <v>0.89153046062407126</v>
      </c>
      <c r="C12" s="74">
        <v>6.1728395061728394</v>
      </c>
      <c r="D12" s="74"/>
      <c r="E12" s="74">
        <v>5.0179211469534053</v>
      </c>
      <c r="F12" s="74">
        <v>13.333333333333334</v>
      </c>
      <c r="G12" s="74">
        <v>8.791208791208792</v>
      </c>
      <c r="H12" s="74"/>
      <c r="I12" s="74"/>
      <c r="J12" s="74"/>
      <c r="K12" s="74">
        <v>4.2584601408130824</v>
      </c>
      <c r="L12" s="74">
        <v>2.9779058597502401</v>
      </c>
      <c r="M12" s="74">
        <v>4.0210942649967034</v>
      </c>
      <c r="N12" s="74">
        <v>3.7073170731707314</v>
      </c>
      <c r="O12" s="80">
        <v>3.5812672176308542</v>
      </c>
      <c r="P12" s="80"/>
      <c r="Q12" s="74"/>
      <c r="R12" s="74"/>
      <c r="S12" s="74">
        <v>4.6747967479674797</v>
      </c>
      <c r="T12" s="74">
        <v>2.7522935779816518</v>
      </c>
      <c r="U12" s="74">
        <v>3.6796536796536801</v>
      </c>
      <c r="V12" s="74">
        <v>2.7534965034965038</v>
      </c>
      <c r="W12" s="74">
        <v>1.3266998341625207</v>
      </c>
      <c r="X12" s="74">
        <v>13.943217665615142</v>
      </c>
      <c r="Y12" s="74">
        <v>5.3601340033500842</v>
      </c>
      <c r="Z12" s="74">
        <v>7.9470198675496695</v>
      </c>
      <c r="AA12" s="74">
        <v>24.052478134110789</v>
      </c>
      <c r="AB12" s="74">
        <v>8.9683773976153436</v>
      </c>
      <c r="AC12" s="74">
        <v>24.755381604696673</v>
      </c>
      <c r="AD12" s="74">
        <v>8.6534513010042176</v>
      </c>
      <c r="AE12" s="74">
        <v>4.857683258753517</v>
      </c>
    </row>
    <row r="13" spans="1:33" x14ac:dyDescent="0.2">
      <c r="A13" s="44" t="s">
        <v>145</v>
      </c>
      <c r="B13" s="74">
        <v>37.295690936106986</v>
      </c>
      <c r="C13" s="74">
        <v>66.666666666666657</v>
      </c>
      <c r="D13" s="74"/>
      <c r="E13" s="74">
        <v>66.308243727598565</v>
      </c>
      <c r="F13" s="74">
        <v>68.888888888888886</v>
      </c>
      <c r="G13" s="74">
        <v>74.72527472527473</v>
      </c>
      <c r="H13" s="74"/>
      <c r="I13" s="74"/>
      <c r="J13" s="74"/>
      <c r="K13" s="74">
        <v>62.05995911878265</v>
      </c>
      <c r="L13" s="74">
        <v>67.675312199807877</v>
      </c>
      <c r="M13" s="74">
        <v>74.225444957152277</v>
      </c>
      <c r="N13" s="74">
        <v>71.219512195121951</v>
      </c>
      <c r="O13" s="80">
        <v>74.104683195592287</v>
      </c>
      <c r="P13" s="80"/>
      <c r="Q13" s="74"/>
      <c r="R13" s="74"/>
      <c r="S13" s="74">
        <v>80.487804878048792</v>
      </c>
      <c r="T13" s="74">
        <v>67.706422018348619</v>
      </c>
      <c r="U13" s="74">
        <v>72.294372294372295</v>
      </c>
      <c r="V13" s="74">
        <v>69.667832167832159</v>
      </c>
      <c r="W13" s="74">
        <v>53.233830845771145</v>
      </c>
      <c r="X13" s="74">
        <v>68.138801261829656</v>
      </c>
      <c r="Y13" s="74">
        <v>75.879396984924625</v>
      </c>
      <c r="Z13" s="74">
        <v>76.158940397350989</v>
      </c>
      <c r="AA13" s="74">
        <v>57.871720116618079</v>
      </c>
      <c r="AB13" s="74">
        <v>57.490927941938828</v>
      </c>
      <c r="AC13" s="74">
        <v>53.581213307240702</v>
      </c>
      <c r="AD13" s="74">
        <v>61.343188860268036</v>
      </c>
      <c r="AE13" s="74">
        <v>63.172948286201972</v>
      </c>
    </row>
    <row r="14" spans="1:33" x14ac:dyDescent="0.2">
      <c r="A14" s="44" t="s">
        <v>146</v>
      </c>
      <c r="B14" s="74">
        <v>61.812778603268946</v>
      </c>
      <c r="C14" s="74">
        <v>27.160493827160508</v>
      </c>
      <c r="D14" s="74"/>
      <c r="E14" s="74">
        <v>28.673835125448036</v>
      </c>
      <c r="F14" s="74">
        <v>17.777777777777786</v>
      </c>
      <c r="G14" s="74">
        <v>16.483516483516482</v>
      </c>
      <c r="H14" s="74"/>
      <c r="I14" s="74"/>
      <c r="J14" s="74"/>
      <c r="K14" s="74">
        <v>33.681580740404264</v>
      </c>
      <c r="L14" s="74">
        <v>29.346781940441886</v>
      </c>
      <c r="M14" s="74">
        <v>21.753460777851018</v>
      </c>
      <c r="N14" s="74">
        <v>25.073170731707322</v>
      </c>
      <c r="O14" s="80">
        <v>22.314049586776861</v>
      </c>
      <c r="P14" s="80"/>
      <c r="Q14" s="74"/>
      <c r="R14" s="74"/>
      <c r="S14" s="74">
        <v>14.837398373983731</v>
      </c>
      <c r="T14" s="74">
        <v>29.541284403669735</v>
      </c>
      <c r="U14" s="74">
        <v>24.025974025974023</v>
      </c>
      <c r="V14" s="74">
        <v>27.578671328671334</v>
      </c>
      <c r="W14" s="74">
        <v>45.43946932006633</v>
      </c>
      <c r="X14" s="74">
        <v>17.917981072555207</v>
      </c>
      <c r="Y14" s="74">
        <v>18.760469011725291</v>
      </c>
      <c r="Z14" s="74">
        <v>15.894039735099341</v>
      </c>
      <c r="AA14" s="74">
        <v>18.075801749271136</v>
      </c>
      <c r="AB14" s="74">
        <v>33.54069466044583</v>
      </c>
      <c r="AC14" s="74">
        <v>21.663405088062618</v>
      </c>
      <c r="AD14" s="74">
        <v>30.003359838727739</v>
      </c>
      <c r="AE14" s="74">
        <v>31.969368455044517</v>
      </c>
    </row>
    <row r="15" spans="1:33" x14ac:dyDescent="0.2">
      <c r="A15" s="42">
        <v>1985</v>
      </c>
      <c r="B15" s="69"/>
      <c r="C15" s="69"/>
      <c r="D15" s="69"/>
      <c r="E15" s="69"/>
      <c r="F15" s="69"/>
      <c r="G15" s="69"/>
      <c r="H15" s="69"/>
      <c r="I15" s="69"/>
      <c r="J15" s="69"/>
      <c r="K15" s="69"/>
      <c r="L15" s="69"/>
      <c r="M15" s="69"/>
      <c r="N15" s="69"/>
      <c r="O15" s="71"/>
      <c r="P15" s="71"/>
      <c r="Q15" s="69"/>
      <c r="R15" s="69"/>
      <c r="S15" s="69"/>
      <c r="T15" s="69"/>
      <c r="U15" s="69"/>
      <c r="V15" s="69"/>
      <c r="W15" s="69"/>
      <c r="X15" s="69"/>
      <c r="Y15" s="69"/>
      <c r="Z15" s="69"/>
      <c r="AA15" s="69"/>
      <c r="AB15" s="69"/>
      <c r="AC15" s="69"/>
      <c r="AD15" s="69"/>
      <c r="AE15" s="69"/>
    </row>
    <row r="16" spans="1:33" x14ac:dyDescent="0.2">
      <c r="A16" s="44" t="s">
        <v>144</v>
      </c>
      <c r="B16" s="74">
        <v>1.1914217633042097</v>
      </c>
      <c r="C16" s="74">
        <v>5.7347670250896057</v>
      </c>
      <c r="D16" s="74"/>
      <c r="E16" s="74">
        <v>5.2631578947368416</v>
      </c>
      <c r="F16" s="74">
        <v>9.375</v>
      </c>
      <c r="G16" s="74">
        <v>8.6792452830188669</v>
      </c>
      <c r="H16" s="74"/>
      <c r="I16" s="74"/>
      <c r="J16" s="74"/>
      <c r="K16" s="74">
        <v>5.3776149391324903</v>
      </c>
      <c r="L16" s="74">
        <v>3.6585365853658534</v>
      </c>
      <c r="M16" s="74">
        <v>4.7619047619047619</v>
      </c>
      <c r="N16" s="74">
        <v>4.435483870967742</v>
      </c>
      <c r="O16" s="80">
        <v>4.7619047619047619</v>
      </c>
      <c r="P16" s="80"/>
      <c r="Q16" s="74"/>
      <c r="R16" s="74"/>
      <c r="S16" s="74">
        <v>5.384615384615385</v>
      </c>
      <c r="T16" s="74">
        <v>3.0933062880324544</v>
      </c>
      <c r="U16" s="74">
        <v>4.086021505376344</v>
      </c>
      <c r="V16" s="74">
        <v>3.0795551753635584</v>
      </c>
      <c r="W16" s="74">
        <v>1.7751479289940828</v>
      </c>
      <c r="X16" s="74">
        <v>15.964523281596451</v>
      </c>
      <c r="Y16" s="74">
        <v>6.5286624203821653</v>
      </c>
      <c r="Z16" s="74">
        <v>8.6687306501547994</v>
      </c>
      <c r="AA16" s="74">
        <v>25.674091441969519</v>
      </c>
      <c r="AB16" s="74">
        <v>8.5892764185320143</v>
      </c>
      <c r="AC16" s="74">
        <v>25.958420751478162</v>
      </c>
      <c r="AD16" s="74">
        <v>9.7313163242266878</v>
      </c>
      <c r="AE16" s="74">
        <v>5.7428156204584875</v>
      </c>
    </row>
    <row r="17" spans="1:33" x14ac:dyDescent="0.2">
      <c r="A17" s="44" t="s">
        <v>145</v>
      </c>
      <c r="B17" s="74">
        <v>44.320889594916601</v>
      </c>
      <c r="C17" s="74">
        <v>62.007168458781358</v>
      </c>
      <c r="D17" s="74"/>
      <c r="E17" s="74">
        <v>62.348178137651821</v>
      </c>
      <c r="F17" s="74">
        <v>59.375</v>
      </c>
      <c r="G17" s="74">
        <v>75.84905660377359</v>
      </c>
      <c r="H17" s="74"/>
      <c r="I17" s="74"/>
      <c r="J17" s="74"/>
      <c r="K17" s="74">
        <v>64.413189930268288</v>
      </c>
      <c r="L17" s="74">
        <v>69.406150583244965</v>
      </c>
      <c r="M17" s="74">
        <v>72.68518518518519</v>
      </c>
      <c r="N17" s="74">
        <v>72.479838709677423</v>
      </c>
      <c r="O17" s="80">
        <v>76.530612244897952</v>
      </c>
      <c r="P17" s="80"/>
      <c r="Q17" s="74"/>
      <c r="R17" s="74"/>
      <c r="S17" s="74">
        <v>73.076923076923066</v>
      </c>
      <c r="T17" s="74">
        <v>70.055780933062877</v>
      </c>
      <c r="U17" s="74">
        <v>73.548387096774192</v>
      </c>
      <c r="V17" s="74">
        <v>72.840034217279722</v>
      </c>
      <c r="W17" s="74">
        <v>55.621301775147927</v>
      </c>
      <c r="X17" s="74">
        <v>67.793791574279382</v>
      </c>
      <c r="Y17" s="74">
        <v>76.592356687898089</v>
      </c>
      <c r="Z17" s="74">
        <v>77.399380804953566</v>
      </c>
      <c r="AA17" s="74">
        <v>57.678780773739746</v>
      </c>
      <c r="AB17" s="74">
        <v>59.292035398230091</v>
      </c>
      <c r="AC17" s="74">
        <v>53.805073431241659</v>
      </c>
      <c r="AD17" s="74">
        <v>62.978851508993749</v>
      </c>
      <c r="AE17" s="74">
        <v>65.233697435657021</v>
      </c>
    </row>
    <row r="18" spans="1:33" x14ac:dyDescent="0.2">
      <c r="A18" s="44" t="s">
        <v>146</v>
      </c>
      <c r="B18" s="74">
        <v>54.487688641779194</v>
      </c>
      <c r="C18" s="74">
        <v>32.258064516129032</v>
      </c>
      <c r="D18" s="74"/>
      <c r="E18" s="74">
        <v>32.388663967611343</v>
      </c>
      <c r="F18" s="74">
        <v>31.25</v>
      </c>
      <c r="G18" s="74">
        <v>15.471698113207538</v>
      </c>
      <c r="H18" s="74"/>
      <c r="I18" s="74"/>
      <c r="J18" s="74"/>
      <c r="K18" s="74">
        <v>30.209195130599227</v>
      </c>
      <c r="L18" s="74">
        <v>26.935312831389183</v>
      </c>
      <c r="M18" s="74">
        <v>22.55291005291005</v>
      </c>
      <c r="N18" s="74">
        <v>23.084677419354833</v>
      </c>
      <c r="O18" s="80">
        <v>18.707482993197289</v>
      </c>
      <c r="P18" s="80"/>
      <c r="Q18" s="74"/>
      <c r="R18" s="74"/>
      <c r="S18" s="74">
        <v>21.538461538461547</v>
      </c>
      <c r="T18" s="74">
        <v>26.850912778904672</v>
      </c>
      <c r="U18" s="74">
        <v>22.365591397849457</v>
      </c>
      <c r="V18" s="74">
        <v>24.080410607356725</v>
      </c>
      <c r="W18" s="74">
        <v>42.603550295857985</v>
      </c>
      <c r="X18" s="74">
        <v>16.241685144124162</v>
      </c>
      <c r="Y18" s="74">
        <v>16.878980891719749</v>
      </c>
      <c r="Z18" s="74">
        <v>13.931888544891635</v>
      </c>
      <c r="AA18" s="74">
        <v>16.647127784290731</v>
      </c>
      <c r="AB18" s="74">
        <v>32.1186881832379</v>
      </c>
      <c r="AC18" s="74">
        <v>20.236505817280182</v>
      </c>
      <c r="AD18" s="74">
        <v>27.289832166779568</v>
      </c>
      <c r="AE18" s="74">
        <v>29.023486943884492</v>
      </c>
    </row>
    <row r="19" spans="1:33" x14ac:dyDescent="0.2">
      <c r="A19" s="42">
        <v>1987</v>
      </c>
      <c r="B19" s="69"/>
      <c r="C19" s="69"/>
      <c r="D19" s="69"/>
      <c r="E19" s="69"/>
      <c r="F19" s="69"/>
      <c r="G19" s="69"/>
      <c r="H19" s="69"/>
      <c r="I19" s="69"/>
      <c r="J19" s="69"/>
      <c r="K19" s="69"/>
      <c r="L19" s="69"/>
      <c r="M19" s="69"/>
      <c r="N19" s="69"/>
      <c r="O19" s="71"/>
      <c r="P19" s="71"/>
      <c r="Q19" s="69"/>
      <c r="R19" s="69"/>
      <c r="S19" s="69"/>
      <c r="T19" s="69"/>
      <c r="U19" s="69"/>
      <c r="V19" s="69"/>
      <c r="W19" s="69"/>
      <c r="X19" s="69"/>
      <c r="Y19" s="69"/>
      <c r="Z19" s="69"/>
      <c r="AA19" s="69"/>
      <c r="AB19" s="69"/>
      <c r="AC19" s="69"/>
      <c r="AD19" s="69"/>
      <c r="AE19" s="69"/>
    </row>
    <row r="20" spans="1:33" x14ac:dyDescent="0.2">
      <c r="A20" s="44" t="s">
        <v>144</v>
      </c>
      <c r="B20" s="74">
        <v>1.8565400843881856</v>
      </c>
      <c r="C20" s="74">
        <v>6.8100358422939076</v>
      </c>
      <c r="D20" s="74"/>
      <c r="E20" s="74">
        <v>6.3241106719367588</v>
      </c>
      <c r="F20" s="74">
        <v>11.538461538461538</v>
      </c>
      <c r="G20" s="74">
        <v>7.518796992481203</v>
      </c>
      <c r="H20" s="74"/>
      <c r="I20" s="74"/>
      <c r="J20" s="74"/>
      <c r="K20" s="74">
        <v>6.0475914103308179</v>
      </c>
      <c r="L20" s="74">
        <v>3.9746543778801846</v>
      </c>
      <c r="M20" s="74">
        <v>4.9350649350649354</v>
      </c>
      <c r="N20" s="74">
        <v>4.4955044955044956</v>
      </c>
      <c r="O20" s="80">
        <v>4.7970479704797047</v>
      </c>
      <c r="P20" s="80"/>
      <c r="Q20" s="74"/>
      <c r="R20" s="74"/>
      <c r="S20" s="74">
        <v>5.7513914656771803</v>
      </c>
      <c r="T20" s="74">
        <v>3.6359139253029928</v>
      </c>
      <c r="U20" s="74">
        <v>4.9746192893401018</v>
      </c>
      <c r="V20" s="74">
        <v>3.6286919831223625</v>
      </c>
      <c r="W20" s="74">
        <v>1.7441860465116279</v>
      </c>
      <c r="X20" s="74">
        <v>16.064049586776861</v>
      </c>
      <c r="Y20" s="74">
        <v>7.4018126888217513</v>
      </c>
      <c r="Z20" s="74">
        <v>8.2278481012658222</v>
      </c>
      <c r="AA20" s="74">
        <v>24.63465553235908</v>
      </c>
      <c r="AB20" s="74">
        <v>9.5331695331695325</v>
      </c>
      <c r="AC20" s="74">
        <v>26.25511342506508</v>
      </c>
      <c r="AD20" s="74">
        <v>10.332062340354645</v>
      </c>
      <c r="AE20" s="74">
        <v>6.3739311301132417</v>
      </c>
    </row>
    <row r="21" spans="1:33" x14ac:dyDescent="0.2">
      <c r="A21" s="44" t="s">
        <v>145</v>
      </c>
      <c r="B21" s="74">
        <v>45.991561181434598</v>
      </c>
      <c r="C21" s="74">
        <v>63.44086021505376</v>
      </c>
      <c r="D21" s="74"/>
      <c r="E21" s="74">
        <v>63.241106719367593</v>
      </c>
      <c r="F21" s="74">
        <v>65.384615384615387</v>
      </c>
      <c r="G21" s="74">
        <v>76.691729323308266</v>
      </c>
      <c r="H21" s="74"/>
      <c r="I21" s="74"/>
      <c r="J21" s="74"/>
      <c r="K21" s="74">
        <v>64.805571677307029</v>
      </c>
      <c r="L21" s="74">
        <v>71.198156682027644</v>
      </c>
      <c r="M21" s="74">
        <v>73.441558441558442</v>
      </c>
      <c r="N21" s="74">
        <v>73.726273726273732</v>
      </c>
      <c r="O21" s="80">
        <v>77.490774907749085</v>
      </c>
      <c r="P21" s="80"/>
      <c r="Q21" s="74"/>
      <c r="R21" s="74"/>
      <c r="S21" s="74">
        <v>72.912801484230059</v>
      </c>
      <c r="T21" s="74">
        <v>69.873856047489497</v>
      </c>
      <c r="U21" s="74">
        <v>72.081218274111677</v>
      </c>
      <c r="V21" s="74">
        <v>72.995780590717303</v>
      </c>
      <c r="W21" s="74">
        <v>55.959302325581397</v>
      </c>
      <c r="X21" s="74">
        <v>67.61363636363636</v>
      </c>
      <c r="Y21" s="74">
        <v>76.737160120845928</v>
      </c>
      <c r="Z21" s="74">
        <v>77.215189873417728</v>
      </c>
      <c r="AA21" s="74">
        <v>58.141962421711902</v>
      </c>
      <c r="AB21" s="74">
        <v>58.18181818181818</v>
      </c>
      <c r="AC21" s="74">
        <v>55.950167348456681</v>
      </c>
      <c r="AD21" s="74">
        <v>63.684152074926892</v>
      </c>
      <c r="AE21" s="74">
        <v>65.60665588167322</v>
      </c>
    </row>
    <row r="22" spans="1:33" x14ac:dyDescent="0.2">
      <c r="A22" s="44" t="s">
        <v>146</v>
      </c>
      <c r="B22" s="74">
        <v>52.151898734177216</v>
      </c>
      <c r="C22" s="74">
        <v>29.749103942652326</v>
      </c>
      <c r="D22" s="74"/>
      <c r="E22" s="74">
        <v>30.434782608695642</v>
      </c>
      <c r="F22" s="74">
        <v>23.07692307692308</v>
      </c>
      <c r="G22" s="74">
        <v>15.789473684210535</v>
      </c>
      <c r="H22" s="74"/>
      <c r="I22" s="74"/>
      <c r="J22" s="74"/>
      <c r="K22" s="74">
        <v>29.146836912362147</v>
      </c>
      <c r="L22" s="74">
        <v>24.827188940092171</v>
      </c>
      <c r="M22" s="74">
        <v>21.623376623376629</v>
      </c>
      <c r="N22" s="74">
        <v>21.778221778221777</v>
      </c>
      <c r="O22" s="80">
        <v>17.712177121771205</v>
      </c>
      <c r="P22" s="80"/>
      <c r="Q22" s="74"/>
      <c r="R22" s="74"/>
      <c r="S22" s="74">
        <v>21.335807050092754</v>
      </c>
      <c r="T22" s="74">
        <v>26.490230027207517</v>
      </c>
      <c r="U22" s="74">
        <v>22.944162436548226</v>
      </c>
      <c r="V22" s="74">
        <v>23.375527426160332</v>
      </c>
      <c r="W22" s="74">
        <v>42.296511627906973</v>
      </c>
      <c r="X22" s="74">
        <v>16.32231404958678</v>
      </c>
      <c r="Y22" s="74">
        <v>15.861027190332322</v>
      </c>
      <c r="Z22" s="74">
        <v>14.556962025316452</v>
      </c>
      <c r="AA22" s="74">
        <v>17.223382045929021</v>
      </c>
      <c r="AB22" s="74">
        <v>32.285012285012293</v>
      </c>
      <c r="AC22" s="74">
        <v>17.794719226478243</v>
      </c>
      <c r="AD22" s="74">
        <v>25.983785584718468</v>
      </c>
      <c r="AE22" s="74">
        <v>28.019412988213531</v>
      </c>
    </row>
    <row r="23" spans="1:33" x14ac:dyDescent="0.2">
      <c r="A23" s="42">
        <v>1989</v>
      </c>
      <c r="B23" s="69"/>
      <c r="C23" s="69"/>
      <c r="D23" s="69"/>
      <c r="E23" s="69"/>
      <c r="F23" s="69"/>
      <c r="G23" s="69"/>
      <c r="H23" s="69"/>
      <c r="I23" s="69"/>
      <c r="J23" s="69"/>
      <c r="K23" s="69"/>
      <c r="L23" s="69"/>
      <c r="M23" s="69"/>
      <c r="N23" s="69"/>
      <c r="O23" s="71"/>
      <c r="P23" s="71"/>
      <c r="Q23" s="69"/>
      <c r="R23" s="69"/>
      <c r="S23" s="69"/>
      <c r="T23" s="69"/>
      <c r="U23" s="69"/>
      <c r="V23" s="69"/>
      <c r="W23" s="69"/>
      <c r="X23" s="69"/>
      <c r="Y23" s="69"/>
      <c r="Z23" s="69"/>
      <c r="AA23" s="69"/>
      <c r="AB23" s="69"/>
      <c r="AC23" s="69"/>
      <c r="AD23" s="69"/>
      <c r="AE23" s="69"/>
    </row>
    <row r="24" spans="1:33" x14ac:dyDescent="0.2">
      <c r="A24" s="44" t="s">
        <v>144</v>
      </c>
      <c r="B24" s="74">
        <v>2.0211742059672759</v>
      </c>
      <c r="C24" s="74">
        <v>6.25</v>
      </c>
      <c r="D24" s="74"/>
      <c r="E24" s="74">
        <v>5.2631578947368416</v>
      </c>
      <c r="F24" s="74">
        <v>14.285714285714285</v>
      </c>
      <c r="G24" s="74">
        <v>7.0370370370370372</v>
      </c>
      <c r="H24" s="74"/>
      <c r="I24" s="74"/>
      <c r="J24" s="74"/>
      <c r="K24" s="74">
        <v>6.5478231059307497</v>
      </c>
      <c r="L24" s="74">
        <v>3.5154137371552192</v>
      </c>
      <c r="M24" s="74">
        <v>5.6543837357052098</v>
      </c>
      <c r="N24" s="74">
        <v>5.0284629981024667</v>
      </c>
      <c r="O24" s="80">
        <v>5.4945054945054945</v>
      </c>
      <c r="P24" s="80"/>
      <c r="Q24" s="74"/>
      <c r="R24" s="74"/>
      <c r="S24" s="74">
        <v>6.9230769230769234</v>
      </c>
      <c r="T24" s="74">
        <v>3.5923753665689153</v>
      </c>
      <c r="U24" s="74">
        <v>4.7821466524973433</v>
      </c>
      <c r="V24" s="74">
        <v>3.6615134255492268</v>
      </c>
      <c r="W24" s="74">
        <v>1.7316017316017316</v>
      </c>
      <c r="X24" s="74">
        <v>17.846889952153113</v>
      </c>
      <c r="Y24" s="74">
        <v>7.6461769115442282</v>
      </c>
      <c r="Z24" s="74">
        <v>8.6053412462908021</v>
      </c>
      <c r="AA24" s="74">
        <v>26.979742173112335</v>
      </c>
      <c r="AB24" s="74">
        <v>9.6171802054155009</v>
      </c>
      <c r="AC24" s="74">
        <v>27.201565557729939</v>
      </c>
      <c r="AD24" s="74">
        <v>10.973847709868515</v>
      </c>
      <c r="AE24" s="74">
        <v>6.8395050537098312</v>
      </c>
    </row>
    <row r="25" spans="1:33" x14ac:dyDescent="0.2">
      <c r="A25" s="44" t="s">
        <v>145</v>
      </c>
      <c r="B25" s="74">
        <v>50.818094321462951</v>
      </c>
      <c r="C25" s="74">
        <v>69.53125</v>
      </c>
      <c r="D25" s="74"/>
      <c r="E25" s="74">
        <v>69.298245614035096</v>
      </c>
      <c r="F25" s="74">
        <v>71.428571428571431</v>
      </c>
      <c r="G25" s="74">
        <v>79.259259259259267</v>
      </c>
      <c r="H25" s="74"/>
      <c r="I25" s="74"/>
      <c r="J25" s="74"/>
      <c r="K25" s="74">
        <v>66.895211975774188</v>
      </c>
      <c r="L25" s="74">
        <v>73.012439156300701</v>
      </c>
      <c r="M25" s="74">
        <v>74.396442185514616</v>
      </c>
      <c r="N25" s="74">
        <v>74.098671726755214</v>
      </c>
      <c r="O25" s="80">
        <v>75.45787545787546</v>
      </c>
      <c r="P25" s="80"/>
      <c r="Q25" s="74"/>
      <c r="R25" s="74"/>
      <c r="S25" s="74">
        <v>75</v>
      </c>
      <c r="T25" s="74">
        <v>72.7761485826002</v>
      </c>
      <c r="U25" s="74">
        <v>74.814027630180661</v>
      </c>
      <c r="V25" s="74">
        <v>75.549227013832393</v>
      </c>
      <c r="W25" s="74">
        <v>60.173160173160177</v>
      </c>
      <c r="X25" s="74">
        <v>67.368421052631575</v>
      </c>
      <c r="Y25" s="74">
        <v>77.661169415292349</v>
      </c>
      <c r="Z25" s="74">
        <v>78.338278931750736</v>
      </c>
      <c r="AA25" s="74">
        <v>57.642725598526702</v>
      </c>
      <c r="AB25" s="74">
        <v>62.41830065359477</v>
      </c>
      <c r="AC25" s="74">
        <v>56.715886852873155</v>
      </c>
      <c r="AD25" s="74">
        <v>65.763617974281175</v>
      </c>
      <c r="AE25" s="74">
        <v>68.068712323800028</v>
      </c>
    </row>
    <row r="26" spans="1:33" x14ac:dyDescent="0.2">
      <c r="A26" s="44" t="s">
        <v>146</v>
      </c>
      <c r="B26" s="74">
        <v>47.160731472569779</v>
      </c>
      <c r="C26" s="74">
        <v>24.21875</v>
      </c>
      <c r="D26" s="74"/>
      <c r="E26" s="74">
        <v>25.438596491228068</v>
      </c>
      <c r="F26" s="74">
        <v>14.285714285714292</v>
      </c>
      <c r="G26" s="74">
        <v>13.703703703703695</v>
      </c>
      <c r="H26" s="74"/>
      <c r="I26" s="74"/>
      <c r="J26" s="74"/>
      <c r="K26" s="74">
        <v>26.556964918295066</v>
      </c>
      <c r="L26" s="74">
        <v>23.472147106544085</v>
      </c>
      <c r="M26" s="74">
        <v>19.949174078780175</v>
      </c>
      <c r="N26" s="74">
        <v>20.872865275142317</v>
      </c>
      <c r="O26" s="80">
        <v>19.047619047619051</v>
      </c>
      <c r="P26" s="80"/>
      <c r="Q26" s="74"/>
      <c r="R26" s="74"/>
      <c r="S26" s="74">
        <v>18.07692307692308</v>
      </c>
      <c r="T26" s="74">
        <v>23.631476050830884</v>
      </c>
      <c r="U26" s="74">
        <v>20.403825717321993</v>
      </c>
      <c r="V26" s="74">
        <v>20.789259560618376</v>
      </c>
      <c r="W26" s="74">
        <v>38.095238095238095</v>
      </c>
      <c r="X26" s="74">
        <v>14.784688995215319</v>
      </c>
      <c r="Y26" s="74">
        <v>14.69265367316342</v>
      </c>
      <c r="Z26" s="74">
        <v>13.056379821958458</v>
      </c>
      <c r="AA26" s="74">
        <v>15.37753222836097</v>
      </c>
      <c r="AB26" s="74">
        <v>27.964519140989722</v>
      </c>
      <c r="AC26" s="74">
        <v>16.08254758939691</v>
      </c>
      <c r="AD26" s="74">
        <v>23.262534315850303</v>
      </c>
      <c r="AE26" s="74">
        <v>25.091782622490143</v>
      </c>
    </row>
    <row r="27" spans="1:33" x14ac:dyDescent="0.2">
      <c r="A27" s="42">
        <v>1993</v>
      </c>
      <c r="B27" s="69"/>
      <c r="C27" s="69"/>
      <c r="D27" s="69"/>
      <c r="E27" s="69"/>
      <c r="F27" s="69"/>
      <c r="G27" s="69"/>
      <c r="H27" s="69"/>
      <c r="I27" s="69"/>
      <c r="J27" s="69"/>
      <c r="K27" s="69"/>
      <c r="L27" s="69"/>
      <c r="M27" s="69"/>
      <c r="N27" s="69"/>
      <c r="O27" s="71"/>
      <c r="P27" s="71"/>
      <c r="Q27" s="69"/>
      <c r="R27" s="69"/>
      <c r="S27" s="69"/>
      <c r="T27" s="69"/>
      <c r="U27" s="69"/>
      <c r="V27" s="69"/>
      <c r="W27" s="69"/>
      <c r="X27" s="69"/>
      <c r="Y27" s="69"/>
      <c r="Z27" s="69"/>
      <c r="AA27" s="69"/>
      <c r="AB27" s="69"/>
      <c r="AC27" s="69"/>
      <c r="AD27" s="69"/>
      <c r="AE27" s="69"/>
    </row>
    <row r="28" spans="1:33" x14ac:dyDescent="0.2">
      <c r="A28" s="44" t="s">
        <v>144</v>
      </c>
      <c r="B28" s="74">
        <v>2.3565573770491803</v>
      </c>
      <c r="C28" s="74">
        <v>5.5555555555555554</v>
      </c>
      <c r="D28" s="74"/>
      <c r="E28" s="74">
        <v>4.0462427745664744</v>
      </c>
      <c r="F28" s="74">
        <v>16</v>
      </c>
      <c r="G28" s="74">
        <v>9.6428571428571441</v>
      </c>
      <c r="H28" s="74"/>
      <c r="I28" s="74"/>
      <c r="J28" s="74"/>
      <c r="K28" s="74">
        <v>7.2796934865900385</v>
      </c>
      <c r="L28" s="74">
        <v>4.7755491881566376</v>
      </c>
      <c r="M28" s="74">
        <v>6.0606060606060606</v>
      </c>
      <c r="N28" s="74">
        <v>5.2226027397260273</v>
      </c>
      <c r="O28" s="80">
        <v>5.836575875486381</v>
      </c>
      <c r="P28" s="80"/>
      <c r="Q28" s="74"/>
      <c r="R28" s="74"/>
      <c r="S28" s="74">
        <v>7.8467153284671536</v>
      </c>
      <c r="T28" s="74">
        <v>3.8887632828397014</v>
      </c>
      <c r="U28" s="74">
        <v>5.383022774327122</v>
      </c>
      <c r="V28" s="74">
        <v>3.844718178424785</v>
      </c>
      <c r="W28" s="74">
        <v>2.1850899742930592</v>
      </c>
      <c r="X28" s="74">
        <v>18.517034068136272</v>
      </c>
      <c r="Y28" s="74">
        <v>8.6551264980026623</v>
      </c>
      <c r="Z28" s="74">
        <v>9.9502487562189064</v>
      </c>
      <c r="AA28" s="74">
        <v>26.602086438152011</v>
      </c>
      <c r="AB28" s="74">
        <v>9.6307575180814613</v>
      </c>
      <c r="AC28" s="74">
        <v>26.520158625247852</v>
      </c>
      <c r="AD28" s="74">
        <v>11.444425760887842</v>
      </c>
      <c r="AE28" s="74">
        <v>7.5919435882278421</v>
      </c>
      <c r="AF28" s="74"/>
      <c r="AG28" s="74"/>
    </row>
    <row r="29" spans="1:33" x14ac:dyDescent="0.2">
      <c r="A29" s="44" t="s">
        <v>145</v>
      </c>
      <c r="B29" s="74">
        <v>53.176229508196727</v>
      </c>
      <c r="C29" s="74">
        <v>64.646464646464651</v>
      </c>
      <c r="D29" s="74"/>
      <c r="E29" s="74">
        <v>67.052023121387279</v>
      </c>
      <c r="F29" s="74">
        <v>48</v>
      </c>
      <c r="G29" s="74">
        <v>71.428571428571431</v>
      </c>
      <c r="H29" s="74"/>
      <c r="I29" s="74"/>
      <c r="J29" s="74"/>
      <c r="K29" s="74">
        <v>63.195853053865228</v>
      </c>
      <c r="L29" s="74">
        <v>68.194842406876788</v>
      </c>
      <c r="M29" s="74">
        <v>67.191142191142191</v>
      </c>
      <c r="N29" s="74">
        <v>66.780821917808225</v>
      </c>
      <c r="O29" s="80">
        <v>70.038910505836569</v>
      </c>
      <c r="P29" s="80"/>
      <c r="Q29" s="74"/>
      <c r="R29" s="74"/>
      <c r="S29" s="74">
        <v>68.065693430656935</v>
      </c>
      <c r="T29" s="74">
        <v>65.747230386615414</v>
      </c>
      <c r="U29" s="74">
        <v>68.012422360248451</v>
      </c>
      <c r="V29" s="74">
        <v>68.495707353490104</v>
      </c>
      <c r="W29" s="74">
        <v>53.470437017994854</v>
      </c>
      <c r="X29" s="74">
        <v>59.839679358717433</v>
      </c>
      <c r="Y29" s="74">
        <v>69.640479360852197</v>
      </c>
      <c r="Z29" s="74">
        <v>69.402985074626869</v>
      </c>
      <c r="AA29" s="74">
        <v>51.490312965722808</v>
      </c>
      <c r="AB29" s="74">
        <v>55.462504758279408</v>
      </c>
      <c r="AC29" s="74">
        <v>52.313284864507601</v>
      </c>
      <c r="AD29" s="74">
        <v>60.73650580124432</v>
      </c>
      <c r="AE29" s="74">
        <v>62.888992104040874</v>
      </c>
      <c r="AF29" s="74"/>
      <c r="AG29" s="74"/>
    </row>
    <row r="30" spans="1:33" x14ac:dyDescent="0.2">
      <c r="A30" s="44" t="s">
        <v>146</v>
      </c>
      <c r="B30" s="74">
        <v>44.467213114754088</v>
      </c>
      <c r="C30" s="74">
        <v>29.797979797979792</v>
      </c>
      <c r="D30" s="74"/>
      <c r="E30" s="74">
        <v>28.901734104046241</v>
      </c>
      <c r="F30" s="74">
        <v>36</v>
      </c>
      <c r="G30" s="74">
        <v>18.928571428571431</v>
      </c>
      <c r="H30" s="74"/>
      <c r="I30" s="74"/>
      <c r="J30" s="74"/>
      <c r="K30" s="74">
        <v>29.524453459544738</v>
      </c>
      <c r="L30" s="74">
        <v>27.029608404966581</v>
      </c>
      <c r="M30" s="74">
        <v>26.748251748251747</v>
      </c>
      <c r="N30" s="74">
        <v>27.996575342465746</v>
      </c>
      <c r="O30" s="80">
        <v>24.124513618677057</v>
      </c>
      <c r="P30" s="80"/>
      <c r="Q30" s="74"/>
      <c r="R30" s="74"/>
      <c r="S30" s="74">
        <v>24.087591240875909</v>
      </c>
      <c r="T30" s="74">
        <v>30.364006330544882</v>
      </c>
      <c r="U30" s="74">
        <v>26.604554865424433</v>
      </c>
      <c r="V30" s="74">
        <v>27.659574468085111</v>
      </c>
      <c r="W30" s="74">
        <v>44.344473007712082</v>
      </c>
      <c r="X30" s="74">
        <v>21.643286573146298</v>
      </c>
      <c r="Y30" s="74">
        <v>21.704394141145144</v>
      </c>
      <c r="Z30" s="74">
        <v>20.646766169154219</v>
      </c>
      <c r="AA30" s="74">
        <v>21.907600596125178</v>
      </c>
      <c r="AB30" s="74">
        <v>34.906737723639125</v>
      </c>
      <c r="AC30" s="74">
        <v>21.16655651024454</v>
      </c>
      <c r="AD30" s="74">
        <v>27.819068437867841</v>
      </c>
      <c r="AE30" s="74">
        <v>29.519064307731277</v>
      </c>
      <c r="AF30" s="74"/>
      <c r="AG30" s="74"/>
    </row>
    <row r="31" spans="1:33" x14ac:dyDescent="0.2">
      <c r="B31" s="69"/>
      <c r="C31" s="69"/>
      <c r="D31" s="69"/>
      <c r="E31" s="69"/>
      <c r="F31" s="69"/>
      <c r="G31" s="69"/>
      <c r="H31" s="69"/>
      <c r="I31" s="69"/>
      <c r="J31" s="69"/>
      <c r="K31" s="69"/>
      <c r="L31" s="69"/>
      <c r="M31" s="69"/>
      <c r="N31" s="69"/>
      <c r="O31" s="71"/>
      <c r="P31" s="71"/>
      <c r="Q31" s="69"/>
      <c r="R31" s="69"/>
      <c r="S31" s="69"/>
      <c r="T31" s="69"/>
      <c r="U31" s="69"/>
      <c r="V31" s="69"/>
      <c r="W31" s="69"/>
      <c r="X31" s="69"/>
      <c r="Y31" s="69"/>
      <c r="Z31" s="69"/>
      <c r="AA31" s="69"/>
      <c r="AB31" s="69"/>
      <c r="AC31" s="69"/>
      <c r="AD31" s="69"/>
      <c r="AE31" s="69"/>
    </row>
    <row r="32" spans="1:33" x14ac:dyDescent="0.2">
      <c r="B32" s="42" t="s">
        <v>148</v>
      </c>
      <c r="C32" s="69"/>
      <c r="D32" s="69"/>
      <c r="E32" s="69"/>
      <c r="F32" s="69"/>
      <c r="G32" s="69"/>
      <c r="H32" s="69"/>
      <c r="I32" s="69"/>
      <c r="J32" s="69"/>
      <c r="K32" s="69"/>
      <c r="L32" s="69"/>
      <c r="M32" s="69"/>
      <c r="N32" s="69"/>
      <c r="O32" s="71"/>
      <c r="P32" s="71"/>
      <c r="Q32" s="69"/>
      <c r="R32" s="69"/>
      <c r="S32" s="69"/>
      <c r="T32" s="69"/>
      <c r="U32" s="69"/>
      <c r="V32" s="69"/>
      <c r="W32" s="69"/>
      <c r="X32" s="69"/>
      <c r="Y32" s="69"/>
      <c r="Z32" s="69"/>
      <c r="AA32" s="69"/>
      <c r="AB32" s="69"/>
      <c r="AC32" s="69"/>
      <c r="AD32" s="69"/>
      <c r="AE32" s="69"/>
    </row>
    <row r="33" spans="2:31" x14ac:dyDescent="0.2">
      <c r="B33" s="69"/>
      <c r="C33" s="69"/>
      <c r="D33" s="69"/>
      <c r="E33" s="69"/>
      <c r="F33" s="69"/>
      <c r="G33" s="69"/>
      <c r="H33" s="69"/>
      <c r="I33" s="69"/>
      <c r="J33" s="69"/>
      <c r="K33" s="69"/>
      <c r="L33" s="69"/>
      <c r="M33" s="69"/>
      <c r="N33" s="69"/>
      <c r="O33" s="71"/>
      <c r="P33" s="71"/>
      <c r="Q33" s="69"/>
      <c r="R33" s="69"/>
      <c r="S33" s="69"/>
      <c r="T33" s="69"/>
      <c r="U33" s="69"/>
      <c r="V33" s="69"/>
      <c r="W33" s="69"/>
      <c r="X33" s="69"/>
      <c r="Y33" s="69"/>
      <c r="Z33" s="69"/>
      <c r="AA33" s="69"/>
      <c r="AB33" s="69"/>
      <c r="AC33" s="69"/>
      <c r="AD33" s="69"/>
      <c r="AE33" s="69"/>
    </row>
    <row r="34" spans="2:31" x14ac:dyDescent="0.2">
      <c r="B34" s="69"/>
      <c r="C34" s="69"/>
      <c r="D34" s="69"/>
      <c r="E34" s="69"/>
      <c r="F34" s="69"/>
      <c r="G34" s="69"/>
      <c r="H34" s="69"/>
      <c r="I34" s="69"/>
      <c r="J34" s="69"/>
      <c r="K34" s="69"/>
      <c r="L34" s="69"/>
      <c r="M34" s="69"/>
      <c r="N34" s="69"/>
      <c r="O34" s="71"/>
      <c r="P34" s="71"/>
      <c r="Q34" s="69"/>
      <c r="R34" s="69"/>
      <c r="S34" s="69"/>
      <c r="T34" s="69"/>
      <c r="U34" s="69"/>
      <c r="V34" s="69"/>
      <c r="W34" s="69"/>
      <c r="X34" s="69"/>
      <c r="Y34" s="69"/>
      <c r="Z34" s="69"/>
      <c r="AA34" s="69"/>
      <c r="AB34" s="69"/>
      <c r="AC34" s="69"/>
      <c r="AD34" s="69"/>
      <c r="AE34" s="69"/>
    </row>
    <row r="35" spans="2:31" x14ac:dyDescent="0.2">
      <c r="B35" s="69"/>
      <c r="C35" s="69"/>
      <c r="D35" s="69"/>
      <c r="E35" s="69"/>
      <c r="F35" s="69"/>
      <c r="G35" s="69"/>
      <c r="H35" s="69"/>
      <c r="I35" s="69"/>
      <c r="J35" s="69"/>
      <c r="K35" s="69"/>
      <c r="L35" s="69"/>
      <c r="M35" s="69"/>
      <c r="N35" s="69"/>
      <c r="O35" s="71"/>
      <c r="P35" s="71"/>
      <c r="Q35" s="69"/>
      <c r="R35" s="69"/>
      <c r="S35" s="69"/>
      <c r="T35" s="69"/>
      <c r="U35" s="69"/>
      <c r="V35" s="69"/>
      <c r="W35" s="69"/>
      <c r="X35" s="69"/>
      <c r="Y35" s="69"/>
      <c r="Z35" s="69"/>
      <c r="AA35" s="69"/>
      <c r="AB35" s="69"/>
      <c r="AC35" s="69"/>
      <c r="AD35" s="69"/>
      <c r="AE35" s="69"/>
    </row>
    <row r="36" spans="2:31" x14ac:dyDescent="0.2">
      <c r="B36" s="69"/>
      <c r="C36" s="69"/>
      <c r="D36" s="69"/>
      <c r="E36" s="69"/>
      <c r="F36" s="69"/>
      <c r="G36" s="69"/>
      <c r="H36" s="69"/>
      <c r="I36" s="69"/>
      <c r="J36" s="69"/>
      <c r="K36" s="69"/>
      <c r="L36" s="69"/>
      <c r="M36" s="69"/>
      <c r="N36" s="69"/>
      <c r="O36" s="71"/>
      <c r="P36" s="71"/>
      <c r="Q36" s="69"/>
      <c r="R36" s="69"/>
      <c r="S36" s="69"/>
      <c r="T36" s="69"/>
      <c r="U36" s="69"/>
      <c r="V36" s="69"/>
      <c r="W36" s="69"/>
      <c r="X36" s="69"/>
      <c r="Y36" s="69"/>
      <c r="Z36" s="69"/>
      <c r="AA36" s="69"/>
      <c r="AB36" s="69"/>
      <c r="AC36" s="69"/>
      <c r="AD36" s="69"/>
      <c r="AE36" s="69"/>
    </row>
    <row r="37" spans="2:31" x14ac:dyDescent="0.2">
      <c r="B37" s="69"/>
      <c r="C37" s="69"/>
      <c r="D37" s="69"/>
      <c r="E37" s="69"/>
      <c r="F37" s="69"/>
      <c r="G37" s="69"/>
      <c r="H37" s="69"/>
      <c r="I37" s="69"/>
      <c r="J37" s="69"/>
      <c r="K37" s="69"/>
      <c r="L37" s="69"/>
      <c r="M37" s="69"/>
      <c r="N37" s="69"/>
      <c r="O37" s="71"/>
      <c r="P37" s="71"/>
      <c r="Q37" s="69"/>
      <c r="R37" s="69"/>
      <c r="S37" s="69"/>
      <c r="T37" s="69"/>
      <c r="U37" s="69"/>
      <c r="V37" s="69"/>
      <c r="W37" s="69"/>
      <c r="X37" s="69"/>
      <c r="Y37" s="69"/>
      <c r="Z37" s="69"/>
      <c r="AA37" s="69"/>
      <c r="AB37" s="69"/>
      <c r="AC37" s="69"/>
      <c r="AD37" s="69"/>
      <c r="AE37" s="69"/>
    </row>
    <row r="38" spans="2:31" x14ac:dyDescent="0.2">
      <c r="B38" s="69"/>
      <c r="C38" s="69"/>
      <c r="D38" s="69"/>
      <c r="E38" s="69"/>
      <c r="F38" s="69"/>
      <c r="G38" s="69"/>
      <c r="H38" s="69"/>
      <c r="I38" s="69"/>
      <c r="J38" s="69"/>
      <c r="K38" s="69"/>
      <c r="L38" s="69"/>
      <c r="M38" s="69"/>
      <c r="N38" s="69"/>
      <c r="O38" s="71"/>
      <c r="P38" s="71"/>
      <c r="Q38" s="69"/>
      <c r="R38" s="69"/>
      <c r="S38" s="69"/>
      <c r="T38" s="69"/>
      <c r="U38" s="69"/>
      <c r="V38" s="69"/>
      <c r="W38" s="69"/>
      <c r="X38" s="69"/>
      <c r="Y38" s="69"/>
      <c r="Z38" s="69"/>
      <c r="AA38" s="69"/>
      <c r="AB38" s="69"/>
      <c r="AC38" s="69"/>
      <c r="AD38" s="69"/>
      <c r="AE38" s="69"/>
    </row>
    <row r="39" spans="2:31" x14ac:dyDescent="0.2">
      <c r="B39" s="69"/>
      <c r="C39" s="69"/>
      <c r="D39" s="69"/>
      <c r="E39" s="69"/>
      <c r="F39" s="69"/>
      <c r="G39" s="69"/>
      <c r="H39" s="69"/>
      <c r="I39" s="69"/>
      <c r="J39" s="69"/>
      <c r="K39" s="69"/>
      <c r="L39" s="69"/>
      <c r="M39" s="69"/>
      <c r="N39" s="69"/>
      <c r="O39" s="71"/>
      <c r="P39" s="71"/>
      <c r="Q39" s="69"/>
      <c r="R39" s="69"/>
      <c r="S39" s="69"/>
      <c r="T39" s="69"/>
      <c r="U39" s="69"/>
      <c r="V39" s="69"/>
      <c r="W39" s="69"/>
      <c r="X39" s="69"/>
      <c r="Y39" s="69"/>
      <c r="Z39" s="69"/>
      <c r="AA39" s="69"/>
      <c r="AB39" s="69"/>
      <c r="AC39" s="69"/>
      <c r="AD39" s="69"/>
      <c r="AE39" s="69"/>
    </row>
    <row r="40" spans="2:31" x14ac:dyDescent="0.2">
      <c r="B40" s="69"/>
      <c r="C40" s="69"/>
      <c r="D40" s="69"/>
      <c r="E40" s="69"/>
      <c r="F40" s="69"/>
      <c r="G40" s="69"/>
      <c r="H40" s="69"/>
      <c r="I40" s="69"/>
      <c r="J40" s="69"/>
      <c r="K40" s="69"/>
      <c r="L40" s="69"/>
      <c r="M40" s="69"/>
      <c r="N40" s="69"/>
      <c r="O40" s="71"/>
      <c r="P40" s="71"/>
      <c r="Q40" s="69"/>
      <c r="R40" s="69"/>
      <c r="S40" s="69"/>
      <c r="T40" s="69"/>
      <c r="U40" s="69"/>
      <c r="V40" s="69"/>
      <c r="W40" s="69"/>
      <c r="X40" s="69"/>
      <c r="Y40" s="69"/>
      <c r="Z40" s="69"/>
      <c r="AA40" s="69"/>
      <c r="AB40" s="69"/>
      <c r="AC40" s="69"/>
      <c r="AD40" s="69"/>
      <c r="AE40" s="69"/>
    </row>
    <row r="41" spans="2:31" x14ac:dyDescent="0.2">
      <c r="B41" s="69"/>
      <c r="C41" s="69"/>
      <c r="D41" s="69"/>
      <c r="E41" s="69"/>
      <c r="F41" s="69"/>
      <c r="G41" s="69"/>
      <c r="H41" s="69"/>
      <c r="I41" s="69"/>
      <c r="J41" s="69"/>
      <c r="K41" s="69"/>
      <c r="L41" s="69"/>
      <c r="M41" s="69"/>
      <c r="N41" s="69"/>
      <c r="O41" s="71"/>
      <c r="P41" s="71"/>
      <c r="Q41" s="69"/>
      <c r="R41" s="69"/>
      <c r="S41" s="69"/>
      <c r="T41" s="69"/>
      <c r="U41" s="69"/>
      <c r="V41" s="69"/>
      <c r="W41" s="69"/>
      <c r="X41" s="69"/>
      <c r="Y41" s="69"/>
      <c r="Z41" s="69"/>
      <c r="AA41" s="69"/>
      <c r="AB41" s="69"/>
      <c r="AC41" s="69"/>
      <c r="AD41" s="69"/>
      <c r="AE41" s="69"/>
    </row>
    <row r="42" spans="2:31" x14ac:dyDescent="0.2">
      <c r="B42" s="69"/>
      <c r="C42" s="69"/>
      <c r="D42" s="69"/>
      <c r="E42" s="69"/>
      <c r="F42" s="69"/>
      <c r="G42" s="69"/>
      <c r="H42" s="69"/>
      <c r="I42" s="69"/>
      <c r="J42" s="69"/>
      <c r="K42" s="69"/>
      <c r="L42" s="69"/>
      <c r="M42" s="69"/>
      <c r="N42" s="69"/>
      <c r="O42" s="71"/>
      <c r="P42" s="71"/>
      <c r="Q42" s="69"/>
      <c r="R42" s="69"/>
      <c r="S42" s="69"/>
      <c r="T42" s="69"/>
      <c r="U42" s="69"/>
      <c r="V42" s="69"/>
      <c r="W42" s="69"/>
      <c r="X42" s="69"/>
      <c r="Y42" s="69"/>
      <c r="Z42" s="69"/>
      <c r="AA42" s="69"/>
      <c r="AB42" s="69"/>
      <c r="AC42" s="69"/>
      <c r="AD42" s="69"/>
      <c r="AE42" s="69"/>
    </row>
    <row r="43" spans="2:31" x14ac:dyDescent="0.2">
      <c r="B43" s="69"/>
      <c r="C43" s="69"/>
      <c r="D43" s="69"/>
      <c r="E43" s="69"/>
      <c r="F43" s="69"/>
      <c r="G43" s="69"/>
      <c r="H43" s="69"/>
      <c r="I43" s="69"/>
      <c r="J43" s="69"/>
      <c r="K43" s="69"/>
      <c r="L43" s="69"/>
      <c r="M43" s="69"/>
      <c r="N43" s="69"/>
      <c r="O43" s="71"/>
      <c r="P43" s="71"/>
      <c r="Q43" s="69"/>
      <c r="R43" s="69"/>
      <c r="S43" s="69"/>
      <c r="T43" s="69"/>
      <c r="U43" s="69"/>
      <c r="V43" s="69"/>
      <c r="W43" s="69"/>
      <c r="X43" s="69"/>
      <c r="Y43" s="69"/>
      <c r="Z43" s="69"/>
      <c r="AA43" s="69"/>
      <c r="AB43" s="69"/>
      <c r="AC43" s="69"/>
      <c r="AD43" s="69"/>
      <c r="AE43" s="69"/>
    </row>
    <row r="44" spans="2:31" x14ac:dyDescent="0.2">
      <c r="B44" s="69"/>
      <c r="C44" s="69"/>
      <c r="D44" s="69"/>
      <c r="E44" s="69"/>
      <c r="F44" s="69"/>
      <c r="G44" s="69"/>
      <c r="H44" s="69"/>
      <c r="I44" s="69"/>
      <c r="J44" s="69"/>
      <c r="K44" s="69"/>
      <c r="L44" s="69"/>
      <c r="M44" s="69"/>
      <c r="N44" s="69"/>
      <c r="O44" s="71"/>
      <c r="P44" s="71"/>
      <c r="Q44" s="69"/>
      <c r="R44" s="69"/>
      <c r="S44" s="69"/>
      <c r="T44" s="69"/>
      <c r="U44" s="69"/>
      <c r="V44" s="69"/>
      <c r="W44" s="69"/>
      <c r="X44" s="69"/>
      <c r="Y44" s="69"/>
      <c r="Z44" s="69"/>
      <c r="AA44" s="69"/>
      <c r="AB44" s="69"/>
      <c r="AC44" s="69"/>
      <c r="AD44" s="69"/>
      <c r="AE44" s="69"/>
    </row>
    <row r="45" spans="2:31" x14ac:dyDescent="0.2">
      <c r="B45" s="69"/>
      <c r="C45" s="69"/>
      <c r="D45" s="69"/>
      <c r="E45" s="69"/>
      <c r="F45" s="69"/>
      <c r="G45" s="69"/>
      <c r="H45" s="69"/>
      <c r="I45" s="69"/>
      <c r="J45" s="69"/>
      <c r="K45" s="69"/>
      <c r="L45" s="69"/>
      <c r="M45" s="69"/>
      <c r="N45" s="69"/>
      <c r="O45" s="71"/>
      <c r="P45" s="71"/>
      <c r="Q45" s="69"/>
      <c r="R45" s="69"/>
      <c r="S45" s="69"/>
      <c r="T45" s="69"/>
      <c r="U45" s="69"/>
      <c r="V45" s="69"/>
      <c r="W45" s="69"/>
      <c r="X45" s="69"/>
      <c r="Y45" s="69"/>
      <c r="Z45" s="69"/>
      <c r="AA45" s="69"/>
      <c r="AB45" s="69"/>
      <c r="AC45" s="69"/>
      <c r="AD45" s="69"/>
      <c r="AE45" s="69"/>
    </row>
    <row r="46" spans="2:31" x14ac:dyDescent="0.2">
      <c r="B46" s="69"/>
      <c r="C46" s="69"/>
      <c r="D46" s="69"/>
      <c r="E46" s="69"/>
      <c r="F46" s="69"/>
      <c r="G46" s="69"/>
      <c r="H46" s="69"/>
      <c r="I46" s="69"/>
      <c r="J46" s="69"/>
      <c r="K46" s="69"/>
      <c r="L46" s="69"/>
      <c r="M46" s="69"/>
      <c r="N46" s="69"/>
      <c r="O46" s="71"/>
      <c r="P46" s="71"/>
      <c r="Q46" s="69"/>
      <c r="R46" s="69"/>
      <c r="S46" s="69"/>
      <c r="T46" s="69"/>
      <c r="U46" s="69"/>
      <c r="V46" s="69"/>
      <c r="W46" s="69"/>
      <c r="X46" s="69"/>
      <c r="Y46" s="69"/>
      <c r="Z46" s="69"/>
      <c r="AA46" s="69"/>
      <c r="AB46" s="69"/>
      <c r="AC46" s="69"/>
      <c r="AD46" s="69"/>
      <c r="AE46" s="69"/>
    </row>
    <row r="47" spans="2:31" x14ac:dyDescent="0.2">
      <c r="B47" s="69"/>
      <c r="C47" s="69"/>
      <c r="D47" s="69"/>
      <c r="E47" s="69"/>
      <c r="F47" s="69"/>
      <c r="G47" s="69"/>
      <c r="H47" s="69"/>
      <c r="I47" s="69"/>
      <c r="J47" s="69"/>
      <c r="K47" s="69"/>
      <c r="L47" s="69"/>
      <c r="M47" s="69"/>
      <c r="N47" s="69"/>
      <c r="O47" s="71"/>
      <c r="P47" s="71"/>
      <c r="Q47" s="69"/>
      <c r="R47" s="69"/>
      <c r="S47" s="69"/>
      <c r="T47" s="69"/>
      <c r="U47" s="69"/>
      <c r="V47" s="69"/>
      <c r="W47" s="69"/>
      <c r="X47" s="69"/>
      <c r="Y47" s="69"/>
      <c r="Z47" s="69"/>
      <c r="AA47" s="69"/>
      <c r="AB47" s="69"/>
      <c r="AC47" s="69"/>
      <c r="AD47" s="69"/>
      <c r="AE47" s="69"/>
    </row>
    <row r="48" spans="2:31" x14ac:dyDescent="0.2">
      <c r="B48" s="69"/>
      <c r="C48" s="69"/>
      <c r="D48" s="69"/>
      <c r="E48" s="69"/>
      <c r="F48" s="69"/>
      <c r="G48" s="69"/>
      <c r="H48" s="69"/>
      <c r="I48" s="69"/>
      <c r="J48" s="69"/>
      <c r="K48" s="69"/>
      <c r="L48" s="69"/>
      <c r="M48" s="69"/>
      <c r="N48" s="69"/>
      <c r="O48" s="71"/>
      <c r="P48" s="71"/>
      <c r="Q48" s="69"/>
      <c r="R48" s="69"/>
      <c r="S48" s="69"/>
      <c r="T48" s="69"/>
      <c r="U48" s="69"/>
      <c r="V48" s="69"/>
      <c r="W48" s="69"/>
      <c r="X48" s="69"/>
      <c r="Y48" s="69"/>
      <c r="Z48" s="69"/>
      <c r="AA48" s="69"/>
      <c r="AB48" s="69"/>
      <c r="AC48" s="69"/>
      <c r="AD48" s="69"/>
      <c r="AE48" s="69"/>
    </row>
    <row r="49" spans="2:31" x14ac:dyDescent="0.2">
      <c r="B49" s="69"/>
      <c r="C49" s="69"/>
      <c r="D49" s="69"/>
      <c r="E49" s="69"/>
      <c r="F49" s="69"/>
      <c r="G49" s="69"/>
      <c r="H49" s="69"/>
      <c r="I49" s="69"/>
      <c r="J49" s="69"/>
      <c r="K49" s="69"/>
      <c r="L49" s="69"/>
      <c r="M49" s="69"/>
      <c r="N49" s="69"/>
      <c r="O49" s="71"/>
      <c r="P49" s="71"/>
      <c r="Q49" s="69"/>
      <c r="R49" s="69"/>
      <c r="S49" s="69"/>
      <c r="T49" s="69"/>
      <c r="U49" s="69"/>
      <c r="V49" s="69"/>
      <c r="W49" s="69"/>
      <c r="X49" s="69"/>
      <c r="Y49" s="69"/>
      <c r="Z49" s="69"/>
      <c r="AA49" s="69"/>
      <c r="AB49" s="69"/>
      <c r="AC49" s="69"/>
      <c r="AD49" s="69"/>
      <c r="AE49" s="69"/>
    </row>
    <row r="50" spans="2:31" x14ac:dyDescent="0.2">
      <c r="B50" s="69"/>
      <c r="C50" s="69"/>
      <c r="D50" s="69"/>
      <c r="E50" s="69"/>
      <c r="F50" s="69"/>
      <c r="G50" s="69"/>
      <c r="H50" s="69"/>
      <c r="I50" s="69"/>
      <c r="J50" s="69"/>
      <c r="K50" s="69"/>
      <c r="L50" s="69"/>
      <c r="M50" s="69"/>
      <c r="N50" s="69"/>
      <c r="O50" s="71"/>
      <c r="P50" s="71"/>
      <c r="Q50" s="69"/>
      <c r="R50" s="69"/>
      <c r="S50" s="69"/>
      <c r="T50" s="69"/>
      <c r="U50" s="69"/>
      <c r="V50" s="69"/>
      <c r="W50" s="69"/>
      <c r="X50" s="69"/>
      <c r="Y50" s="69"/>
      <c r="Z50" s="69"/>
      <c r="AA50" s="69"/>
      <c r="AB50" s="69"/>
      <c r="AC50" s="69"/>
      <c r="AD50" s="69"/>
      <c r="AE50" s="69"/>
    </row>
    <row r="51" spans="2:31" x14ac:dyDescent="0.2">
      <c r="B51" s="69"/>
      <c r="C51" s="69"/>
      <c r="D51" s="69"/>
      <c r="E51" s="69"/>
      <c r="F51" s="69"/>
      <c r="G51" s="69"/>
      <c r="H51" s="69"/>
      <c r="I51" s="69"/>
      <c r="J51" s="69"/>
      <c r="K51" s="69"/>
      <c r="L51" s="69"/>
      <c r="M51" s="69"/>
      <c r="N51" s="69"/>
      <c r="O51" s="71"/>
      <c r="P51" s="71"/>
      <c r="Q51" s="69"/>
      <c r="R51" s="69"/>
      <c r="S51" s="69"/>
      <c r="T51" s="69"/>
      <c r="U51" s="69"/>
      <c r="V51" s="69"/>
      <c r="W51" s="69"/>
      <c r="X51" s="69"/>
      <c r="Y51" s="69"/>
      <c r="Z51" s="69"/>
      <c r="AA51" s="69"/>
      <c r="AB51" s="69"/>
      <c r="AC51" s="69"/>
      <c r="AD51" s="69"/>
      <c r="AE51" s="69"/>
    </row>
    <row r="52" spans="2:31" x14ac:dyDescent="0.2">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
  <sheetViews>
    <sheetView workbookViewId="0">
      <pane xSplit="1" ySplit="6" topLeftCell="B7" activePane="bottomRight" state="frozen"/>
      <selection pane="topRight" activeCell="B1" sqref="B1"/>
      <selection pane="bottomLeft" activeCell="A7" sqref="A7"/>
      <selection pane="bottomRight"/>
    </sheetView>
  </sheetViews>
  <sheetFormatPr defaultRowHeight="12.75" x14ac:dyDescent="0.2"/>
  <cols>
    <col min="1" max="16384" width="9.140625" style="42"/>
  </cols>
  <sheetData>
    <row r="1" spans="1:31" x14ac:dyDescent="0.2">
      <c r="A1" s="97" t="s">
        <v>184</v>
      </c>
      <c r="C1" s="43" t="s">
        <v>152</v>
      </c>
    </row>
    <row r="2" spans="1:31" x14ac:dyDescent="0.2">
      <c r="C2" s="76" t="s">
        <v>48</v>
      </c>
      <c r="R2" s="45" t="s">
        <v>2</v>
      </c>
    </row>
    <row r="3" spans="1:31" x14ac:dyDescent="0.2">
      <c r="B3" s="46" t="s">
        <v>3</v>
      </c>
      <c r="C3" s="47"/>
      <c r="D3" s="44"/>
      <c r="E3" s="44"/>
      <c r="F3" s="44"/>
      <c r="G3" s="47" t="s">
        <v>4</v>
      </c>
      <c r="K3" s="48"/>
      <c r="L3" s="49"/>
      <c r="M3" s="49"/>
      <c r="N3" s="49"/>
      <c r="O3" s="50"/>
      <c r="P3" s="50"/>
      <c r="Q3" s="51"/>
      <c r="R3" s="45" t="s">
        <v>5</v>
      </c>
      <c r="S3" s="52"/>
      <c r="T3" s="51"/>
      <c r="U3" s="51"/>
      <c r="V3" s="52"/>
      <c r="W3" s="52"/>
      <c r="X3" s="53" t="s">
        <v>6</v>
      </c>
      <c r="Y3" s="52"/>
      <c r="Z3" s="51"/>
      <c r="AA3" s="54"/>
      <c r="AB3" s="53" t="s">
        <v>7</v>
      </c>
      <c r="AE3" s="48" t="s">
        <v>8</v>
      </c>
    </row>
    <row r="4" spans="1:31" x14ac:dyDescent="0.2">
      <c r="B4" s="55" t="s">
        <v>9</v>
      </c>
      <c r="C4" s="46" t="s">
        <v>10</v>
      </c>
      <c r="D4" s="56" t="s">
        <v>11</v>
      </c>
      <c r="E4" s="57" t="s">
        <v>12</v>
      </c>
      <c r="F4" s="58" t="s">
        <v>13</v>
      </c>
      <c r="G4" s="47" t="s">
        <v>14</v>
      </c>
      <c r="K4" s="48"/>
      <c r="L4" s="49"/>
      <c r="M4" s="59" t="s">
        <v>15</v>
      </c>
      <c r="N4" s="49"/>
      <c r="O4" s="50"/>
      <c r="P4" s="45" t="s">
        <v>16</v>
      </c>
      <c r="Q4" s="60" t="s">
        <v>17</v>
      </c>
      <c r="R4" s="60" t="s">
        <v>18</v>
      </c>
      <c r="S4" s="53"/>
      <c r="T4" s="61" t="s">
        <v>19</v>
      </c>
      <c r="U4" s="62" t="s">
        <v>20</v>
      </c>
      <c r="V4" s="62" t="s">
        <v>21</v>
      </c>
      <c r="W4" s="62" t="s">
        <v>22</v>
      </c>
      <c r="X4" s="53" t="s">
        <v>23</v>
      </c>
      <c r="Y4" s="62" t="s">
        <v>24</v>
      </c>
      <c r="Z4" s="51"/>
      <c r="AA4" s="62" t="s">
        <v>23</v>
      </c>
      <c r="AB4" s="61" t="s">
        <v>25</v>
      </c>
      <c r="AC4" s="61" t="s">
        <v>26</v>
      </c>
      <c r="AD4" s="48" t="s">
        <v>8</v>
      </c>
      <c r="AE4" s="48" t="s">
        <v>27</v>
      </c>
    </row>
    <row r="5" spans="1:31" x14ac:dyDescent="0.2">
      <c r="B5" s="55" t="s">
        <v>28</v>
      </c>
      <c r="C5" s="47" t="s">
        <v>29</v>
      </c>
      <c r="D5" s="63" t="s">
        <v>30</v>
      </c>
      <c r="E5" s="56" t="s">
        <v>10</v>
      </c>
      <c r="F5" s="64" t="s">
        <v>136</v>
      </c>
      <c r="G5" s="65" t="s">
        <v>32</v>
      </c>
      <c r="H5" s="42" t="s">
        <v>33</v>
      </c>
      <c r="I5" s="66" t="s">
        <v>34</v>
      </c>
      <c r="J5" s="66" t="s">
        <v>35</v>
      </c>
      <c r="K5" s="65" t="s">
        <v>36</v>
      </c>
      <c r="L5" s="59" t="s">
        <v>37</v>
      </c>
      <c r="M5" s="59" t="s">
        <v>38</v>
      </c>
      <c r="N5" s="59" t="s">
        <v>39</v>
      </c>
      <c r="O5" s="45" t="s">
        <v>40</v>
      </c>
      <c r="P5" s="67" t="s">
        <v>5</v>
      </c>
      <c r="Q5" s="54" t="s">
        <v>5</v>
      </c>
      <c r="R5" s="60" t="s">
        <v>41</v>
      </c>
      <c r="S5" s="68" t="s">
        <v>38</v>
      </c>
      <c r="T5" s="68" t="s">
        <v>42</v>
      </c>
      <c r="U5" s="54" t="s">
        <v>43</v>
      </c>
      <c r="V5" s="54" t="s">
        <v>43</v>
      </c>
      <c r="W5" s="54" t="s">
        <v>44</v>
      </c>
      <c r="X5" s="68" t="s">
        <v>41</v>
      </c>
      <c r="Y5" s="60" t="s">
        <v>45</v>
      </c>
      <c r="Z5" s="62" t="s">
        <v>46</v>
      </c>
      <c r="AA5" s="54" t="s">
        <v>41</v>
      </c>
      <c r="AB5" s="61" t="s">
        <v>45</v>
      </c>
      <c r="AC5" s="61" t="s">
        <v>41</v>
      </c>
      <c r="AD5" s="48" t="s">
        <v>47</v>
      </c>
      <c r="AE5" s="48" t="s">
        <v>48</v>
      </c>
    </row>
    <row r="7" spans="1:31" x14ac:dyDescent="0.2">
      <c r="A7" s="42" t="s">
        <v>153</v>
      </c>
    </row>
    <row r="8" spans="1:31" x14ac:dyDescent="0.2">
      <c r="A8" s="42" t="s">
        <v>58</v>
      </c>
      <c r="B8" s="72">
        <v>137.4</v>
      </c>
      <c r="C8" s="72">
        <v>121.80267965895251</v>
      </c>
      <c r="G8" s="72">
        <v>166.94490818030047</v>
      </c>
      <c r="H8" s="42">
        <v>181.4</v>
      </c>
      <c r="I8" s="42">
        <v>320.3</v>
      </c>
      <c r="K8" s="72">
        <v>154.1</v>
      </c>
      <c r="L8" s="72">
        <v>95.602294455066925</v>
      </c>
      <c r="M8" s="72">
        <v>146.62756598240469</v>
      </c>
      <c r="N8" s="42">
        <v>125.2</v>
      </c>
      <c r="O8" s="42">
        <v>355.7</v>
      </c>
      <c r="S8" s="42">
        <v>161.1</v>
      </c>
      <c r="T8" s="72">
        <v>151.6</v>
      </c>
      <c r="U8" s="72">
        <v>139</v>
      </c>
      <c r="V8" s="72">
        <v>156.1</v>
      </c>
      <c r="W8" s="72">
        <v>234.9</v>
      </c>
      <c r="X8" s="72">
        <v>121.654501216545</v>
      </c>
      <c r="Y8" s="42">
        <v>108.8</v>
      </c>
      <c r="Z8" s="42">
        <v>89.9</v>
      </c>
      <c r="AA8" s="42">
        <v>130.80000000000001</v>
      </c>
      <c r="AB8" s="72">
        <v>148.4</v>
      </c>
      <c r="AD8" s="72">
        <v>125.78616352201259</v>
      </c>
      <c r="AE8" s="72">
        <v>128.36970474967907</v>
      </c>
    </row>
    <row r="9" spans="1:31" x14ac:dyDescent="0.2">
      <c r="A9" s="42" t="s">
        <v>52</v>
      </c>
      <c r="B9" s="72">
        <v>60.7</v>
      </c>
      <c r="C9" s="72">
        <v>148.23386114494522</v>
      </c>
      <c r="G9" s="72">
        <v>143.23873121869784</v>
      </c>
      <c r="K9" s="72">
        <v>117.1</v>
      </c>
      <c r="L9" s="72">
        <v>112.14149139579351</v>
      </c>
      <c r="M9" s="72">
        <v>133.4</v>
      </c>
      <c r="N9" s="42">
        <v>139.4</v>
      </c>
      <c r="S9" s="42">
        <v>114.5</v>
      </c>
      <c r="T9" s="72">
        <v>149.4</v>
      </c>
      <c r="U9" s="72"/>
      <c r="V9" s="72"/>
      <c r="W9" s="72">
        <v>192.1</v>
      </c>
      <c r="X9" s="72">
        <v>126.3</v>
      </c>
      <c r="Y9" s="42">
        <v>118.9</v>
      </c>
      <c r="Z9" s="42">
        <v>57.1</v>
      </c>
      <c r="AA9" s="42">
        <v>143.9</v>
      </c>
      <c r="AB9" s="72">
        <v>155.4</v>
      </c>
      <c r="AD9" s="72">
        <v>132.20125786163521</v>
      </c>
      <c r="AE9" s="72">
        <v>120.79589216944798</v>
      </c>
    </row>
    <row r="10" spans="1:31" x14ac:dyDescent="0.2">
      <c r="A10" s="42" t="s">
        <v>54</v>
      </c>
      <c r="B10" s="72">
        <v>48.9</v>
      </c>
      <c r="C10" s="72">
        <v>102.67965895249696</v>
      </c>
      <c r="G10" s="72">
        <v>90.651085141903181</v>
      </c>
      <c r="H10" s="42">
        <v>97.4</v>
      </c>
      <c r="I10" s="42">
        <v>169.1</v>
      </c>
      <c r="K10" s="72">
        <v>113.4</v>
      </c>
      <c r="L10" s="72">
        <v>94.072657743785854</v>
      </c>
      <c r="M10" s="72">
        <v>102.4</v>
      </c>
      <c r="N10" s="42">
        <v>112.1</v>
      </c>
      <c r="O10" s="42">
        <v>138.30000000000001</v>
      </c>
      <c r="S10" s="42">
        <v>84.3</v>
      </c>
      <c r="T10" s="72">
        <v>113.2</v>
      </c>
      <c r="U10" s="72">
        <v>88.9</v>
      </c>
      <c r="V10" s="72">
        <v>110.7</v>
      </c>
      <c r="W10" s="72">
        <v>105.9</v>
      </c>
      <c r="X10" s="72">
        <v>153.6</v>
      </c>
      <c r="Y10" s="42">
        <v>108.3</v>
      </c>
      <c r="Z10" s="42">
        <v>116.4</v>
      </c>
      <c r="AA10" s="42">
        <v>184.8</v>
      </c>
      <c r="AB10" s="72">
        <v>158.19999999999999</v>
      </c>
      <c r="AD10" s="72">
        <v>123.39622641509433</v>
      </c>
      <c r="AE10" s="72">
        <v>126.57252888318355</v>
      </c>
    </row>
    <row r="11" spans="1:31" x14ac:dyDescent="0.2">
      <c r="A11" s="42" t="s">
        <v>60</v>
      </c>
      <c r="B11" s="72">
        <v>16.7</v>
      </c>
      <c r="C11" s="72">
        <v>26.674786845310599</v>
      </c>
      <c r="G11" s="72">
        <v>167.44574290484141</v>
      </c>
      <c r="K11" s="72">
        <v>136.5</v>
      </c>
      <c r="L11" s="72">
        <v>113.95793499043978</v>
      </c>
      <c r="M11" s="72">
        <v>62.756598240469195</v>
      </c>
      <c r="T11" s="72">
        <v>96</v>
      </c>
      <c r="X11" s="72">
        <v>55.352798053527977</v>
      </c>
      <c r="AB11" s="72">
        <v>88.8</v>
      </c>
      <c r="AD11" s="72">
        <v>89.937106918238996</v>
      </c>
      <c r="AE11" s="72">
        <v>81.386392811296531</v>
      </c>
    </row>
    <row r="13" spans="1:31" x14ac:dyDescent="0.2">
      <c r="A13" s="42" t="s">
        <v>154</v>
      </c>
    </row>
    <row r="14" spans="1:31" x14ac:dyDescent="0.2">
      <c r="A14" s="42" t="s">
        <v>58</v>
      </c>
      <c r="B14" s="72">
        <v>190.27400257823791</v>
      </c>
      <c r="C14" s="72">
        <v>65.390281263670119</v>
      </c>
      <c r="D14" s="72">
        <v>59.937286764829913</v>
      </c>
      <c r="E14" s="72">
        <v>114.7769272284421</v>
      </c>
      <c r="F14" s="72">
        <v>32.275636183237125</v>
      </c>
      <c r="G14" s="72">
        <v>174.02997573133507</v>
      </c>
      <c r="H14" s="72">
        <v>166.56614205551165</v>
      </c>
      <c r="I14" s="72">
        <v>280.98452382700941</v>
      </c>
      <c r="J14" s="72">
        <v>88.715665444157821</v>
      </c>
      <c r="K14" s="72">
        <v>143.19275390734956</v>
      </c>
      <c r="L14" s="72">
        <v>128.7857175734845</v>
      </c>
      <c r="M14" s="72">
        <v>135.95153650666282</v>
      </c>
      <c r="N14" s="72">
        <v>129.24175604241242</v>
      </c>
      <c r="O14" s="72">
        <v>445.09745183532516</v>
      </c>
      <c r="P14" s="72">
        <v>26.915193852949809</v>
      </c>
      <c r="Q14" s="72">
        <v>112.98770251719495</v>
      </c>
      <c r="R14" s="72">
        <v>78.954865252007124</v>
      </c>
      <c r="S14" s="72">
        <v>139.51942624008521</v>
      </c>
      <c r="T14" s="72">
        <v>144.01761048314214</v>
      </c>
      <c r="U14" s="72">
        <v>137.71061780539196</v>
      </c>
      <c r="V14" s="72">
        <v>158.30888484495546</v>
      </c>
      <c r="W14" s="72">
        <v>117.71140063729386</v>
      </c>
      <c r="X14" s="72">
        <v>84.573679832177859</v>
      </c>
      <c r="Y14" s="72"/>
      <c r="Z14" s="72"/>
      <c r="AA14" s="72"/>
      <c r="AB14" s="72">
        <v>116.10831154792453</v>
      </c>
      <c r="AC14" s="72">
        <v>189.17344138306999</v>
      </c>
      <c r="AD14" s="72">
        <v>127.41411072601296</v>
      </c>
      <c r="AE14" s="72">
        <v>117.78511701075196</v>
      </c>
    </row>
    <row r="15" spans="1:31" x14ac:dyDescent="0.2">
      <c r="A15" s="42" t="s">
        <v>52</v>
      </c>
      <c r="B15" s="72">
        <v>100.12975633195984</v>
      </c>
      <c r="C15" s="72">
        <v>54.895909086618254</v>
      </c>
      <c r="D15" s="72">
        <v>40.788422724068397</v>
      </c>
      <c r="E15" s="72">
        <v>106.05387083450235</v>
      </c>
      <c r="F15" s="72"/>
      <c r="G15" s="72">
        <v>199.51465323434036</v>
      </c>
      <c r="H15" s="72"/>
      <c r="I15" s="72"/>
      <c r="J15" s="72"/>
      <c r="K15" s="72">
        <v>158.51922903714171</v>
      </c>
      <c r="L15" s="72">
        <v>300.5012685347624</v>
      </c>
      <c r="M15" s="72">
        <v>143.41864390649138</v>
      </c>
      <c r="N15" s="72">
        <v>183.78145138917182</v>
      </c>
      <c r="O15" s="72"/>
      <c r="P15" s="72"/>
      <c r="Q15" s="72"/>
      <c r="R15" s="72"/>
      <c r="S15" s="72">
        <v>88.678357682628871</v>
      </c>
      <c r="T15" s="72">
        <v>163.16680933786361</v>
      </c>
      <c r="U15" s="72">
        <v>135.03234905603395</v>
      </c>
      <c r="V15" s="72">
        <v>127.00662613424009</v>
      </c>
      <c r="W15" s="72">
        <v>300.31240525956065</v>
      </c>
      <c r="X15" s="72">
        <v>68.40905103538708</v>
      </c>
      <c r="Y15" s="72"/>
      <c r="Z15" s="72"/>
      <c r="AA15" s="72"/>
      <c r="AB15" s="72">
        <v>112.88760905192046</v>
      </c>
      <c r="AC15" s="72">
        <v>225.40445895208356</v>
      </c>
      <c r="AD15" s="72">
        <v>145.34907066543354</v>
      </c>
      <c r="AE15" s="72">
        <v>129.80646039920566</v>
      </c>
    </row>
    <row r="16" spans="1:31" x14ac:dyDescent="0.2">
      <c r="A16" s="42" t="s">
        <v>54</v>
      </c>
      <c r="B16" s="72">
        <v>113.43921893473372</v>
      </c>
      <c r="C16" s="72">
        <v>23.119146808447674</v>
      </c>
      <c r="D16" s="72"/>
      <c r="E16" s="72">
        <v>61.74596763645566</v>
      </c>
      <c r="F16" s="72">
        <v>29.451810776851829</v>
      </c>
      <c r="G16" s="72">
        <v>116.40008863763789</v>
      </c>
      <c r="H16" s="72">
        <v>101.23415133844563</v>
      </c>
      <c r="I16" s="72">
        <v>137.54115522884248</v>
      </c>
      <c r="J16" s="72">
        <v>138.48747714212556</v>
      </c>
      <c r="K16" s="72">
        <v>140.00966382358794</v>
      </c>
      <c r="L16" s="72">
        <v>208.68354277963056</v>
      </c>
      <c r="M16" s="72">
        <v>155.54263175897134</v>
      </c>
      <c r="N16" s="72">
        <v>169.08347944134024</v>
      </c>
      <c r="O16" s="72">
        <v>217.1486171333847</v>
      </c>
      <c r="P16" s="72">
        <v>55.807110880821853</v>
      </c>
      <c r="Q16" s="72"/>
      <c r="R16" s="72">
        <v>124.96788920743683</v>
      </c>
      <c r="S16" s="72">
        <v>128.62994262314865</v>
      </c>
      <c r="T16" s="72">
        <v>134.74866108092289</v>
      </c>
      <c r="U16" s="72">
        <v>115.42146423556143</v>
      </c>
      <c r="V16" s="72">
        <v>145.20851184666319</v>
      </c>
      <c r="W16" s="72">
        <v>96.154028177682179</v>
      </c>
      <c r="X16" s="72">
        <v>114.30567035417587</v>
      </c>
      <c r="Y16" s="72"/>
      <c r="Z16" s="72"/>
      <c r="AA16" s="72"/>
      <c r="AB16" s="72">
        <v>262.87267165977607</v>
      </c>
      <c r="AC16" s="72">
        <v>365.46977981748483</v>
      </c>
      <c r="AD16" s="72">
        <v>165.81698778854556</v>
      </c>
      <c r="AE16" s="72">
        <v>132.87610854704459</v>
      </c>
    </row>
    <row r="17" spans="1:31" x14ac:dyDescent="0.2">
      <c r="A17" s="42" t="s">
        <v>60</v>
      </c>
      <c r="B17" s="72">
        <v>168.27296152208487</v>
      </c>
      <c r="C17" s="72">
        <v>63.191739624659014</v>
      </c>
      <c r="D17" s="72"/>
      <c r="E17" s="72"/>
      <c r="F17" s="72"/>
      <c r="G17" s="72">
        <v>181.90992890043765</v>
      </c>
      <c r="H17" s="72"/>
      <c r="I17" s="72"/>
      <c r="J17" s="72"/>
      <c r="K17" s="72">
        <v>165.15386908554117</v>
      </c>
      <c r="L17" s="72">
        <v>233.12559925084807</v>
      </c>
      <c r="M17" s="72">
        <v>74.427063973538864</v>
      </c>
      <c r="N17" s="72"/>
      <c r="O17" s="72"/>
      <c r="P17" s="72"/>
      <c r="Q17" s="72"/>
      <c r="R17" s="72"/>
      <c r="S17" s="72"/>
      <c r="T17" s="72">
        <v>119.65864531326405</v>
      </c>
      <c r="U17" s="72"/>
      <c r="V17" s="72"/>
      <c r="W17" s="72"/>
      <c r="X17" s="72">
        <v>84.150478796470978</v>
      </c>
      <c r="Y17" s="72"/>
      <c r="Z17" s="72"/>
      <c r="AA17" s="72"/>
      <c r="AB17" s="72">
        <v>109.74373241232777</v>
      </c>
      <c r="AC17" s="72">
        <v>704.82627198277351</v>
      </c>
      <c r="AD17" s="72">
        <v>150.65099924792449</v>
      </c>
      <c r="AE17" s="72">
        <v>107.42592477773461</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2" max="2" width="11.5703125" customWidth="1"/>
    <col min="5" max="5" width="12.85546875" customWidth="1"/>
    <col min="8" max="8" width="10.42578125" customWidth="1"/>
    <col min="16" max="16" width="9.85546875" customWidth="1"/>
    <col min="20" max="20" width="12.28515625" customWidth="1"/>
    <col min="21" max="21" width="10.5703125" customWidth="1"/>
    <col min="24" max="24" width="10.85546875" customWidth="1"/>
    <col min="25" max="25" width="14.140625" customWidth="1"/>
  </cols>
  <sheetData>
    <row r="1" spans="1:25" x14ac:dyDescent="0.2">
      <c r="A1" s="97" t="s">
        <v>184</v>
      </c>
      <c r="C1" s="33" t="s">
        <v>61</v>
      </c>
    </row>
    <row r="2" spans="1:25" x14ac:dyDescent="0.2">
      <c r="B2" s="34" t="s">
        <v>62</v>
      </c>
      <c r="E2" s="35" t="s">
        <v>63</v>
      </c>
      <c r="H2" s="34" t="s">
        <v>64</v>
      </c>
      <c r="I2" t="s">
        <v>65</v>
      </c>
      <c r="N2" s="2" t="s">
        <v>66</v>
      </c>
      <c r="P2" s="34" t="s">
        <v>67</v>
      </c>
      <c r="R2" s="36" t="s">
        <v>68</v>
      </c>
      <c r="S2" s="37" t="s">
        <v>69</v>
      </c>
      <c r="U2" s="38" t="s">
        <v>70</v>
      </c>
    </row>
    <row r="3" spans="1:25" x14ac:dyDescent="0.2">
      <c r="B3" s="34" t="s">
        <v>71</v>
      </c>
      <c r="C3" s="2" t="s">
        <v>72</v>
      </c>
      <c r="D3" s="36" t="s">
        <v>73</v>
      </c>
      <c r="E3" s="34" t="s">
        <v>74</v>
      </c>
      <c r="F3" s="36" t="s">
        <v>75</v>
      </c>
      <c r="G3" s="36" t="s">
        <v>76</v>
      </c>
      <c r="H3" s="39" t="s">
        <v>77</v>
      </c>
      <c r="I3" s="36" t="s">
        <v>78</v>
      </c>
      <c r="J3" s="40" t="s">
        <v>78</v>
      </c>
      <c r="K3" s="40" t="s">
        <v>79</v>
      </c>
      <c r="L3" s="36" t="s">
        <v>80</v>
      </c>
      <c r="M3" s="36" t="s">
        <v>81</v>
      </c>
      <c r="N3" s="38" t="s">
        <v>39</v>
      </c>
      <c r="O3" s="36" t="s">
        <v>82</v>
      </c>
      <c r="P3" s="39" t="s">
        <v>83</v>
      </c>
      <c r="Q3" s="2" t="s">
        <v>84</v>
      </c>
      <c r="R3" s="2" t="s">
        <v>85</v>
      </c>
      <c r="S3" s="34" t="s">
        <v>86</v>
      </c>
      <c r="T3" s="39" t="s">
        <v>66</v>
      </c>
      <c r="U3" s="2" t="s">
        <v>87</v>
      </c>
      <c r="V3" s="36" t="s">
        <v>88</v>
      </c>
      <c r="W3" s="36" t="s">
        <v>89</v>
      </c>
      <c r="X3" s="2" t="s">
        <v>90</v>
      </c>
      <c r="Y3" s="35" t="s">
        <v>8</v>
      </c>
    </row>
    <row r="4" spans="1:25" x14ac:dyDescent="0.2">
      <c r="B4" s="34" t="s">
        <v>91</v>
      </c>
      <c r="C4" s="2"/>
      <c r="D4" s="2" t="s">
        <v>92</v>
      </c>
      <c r="E4" s="34" t="s">
        <v>93</v>
      </c>
      <c r="F4" s="2" t="s">
        <v>94</v>
      </c>
      <c r="G4" s="2" t="s">
        <v>95</v>
      </c>
      <c r="H4" s="34" t="s">
        <v>96</v>
      </c>
      <c r="I4" s="2" t="s">
        <v>97</v>
      </c>
      <c r="J4" s="41" t="s">
        <v>97</v>
      </c>
      <c r="K4" s="41" t="s">
        <v>98</v>
      </c>
      <c r="L4" s="2" t="s">
        <v>97</v>
      </c>
      <c r="M4" s="2" t="s">
        <v>99</v>
      </c>
      <c r="N4" s="2" t="s">
        <v>100</v>
      </c>
      <c r="O4" s="2" t="s">
        <v>97</v>
      </c>
      <c r="P4" s="34" t="s">
        <v>101</v>
      </c>
      <c r="Q4" s="2"/>
      <c r="R4" s="2" t="s">
        <v>102</v>
      </c>
      <c r="S4" s="34" t="s">
        <v>103</v>
      </c>
      <c r="T4" s="34" t="s">
        <v>104</v>
      </c>
      <c r="U4" s="2" t="s">
        <v>91</v>
      </c>
      <c r="V4" s="2" t="s">
        <v>105</v>
      </c>
      <c r="W4" s="2" t="s">
        <v>106</v>
      </c>
      <c r="X4" s="2" t="s">
        <v>104</v>
      </c>
      <c r="Y4" s="35" t="s">
        <v>36</v>
      </c>
    </row>
    <row r="5" spans="1:25" x14ac:dyDescent="0.2">
      <c r="A5">
        <v>1950</v>
      </c>
      <c r="B5" s="20">
        <v>13.313533398867513</v>
      </c>
      <c r="C5" s="20">
        <v>14.338758189850287</v>
      </c>
      <c r="D5" s="20">
        <v>9.871842226586466</v>
      </c>
      <c r="E5" s="20">
        <v>67.684107507085699</v>
      </c>
      <c r="F5" s="20">
        <v>115.07462162987044</v>
      </c>
      <c r="G5" s="20">
        <v>37.654502325468357</v>
      </c>
      <c r="H5" s="20">
        <v>21.486983119799781</v>
      </c>
      <c r="I5" s="20">
        <v>23.814322424232206</v>
      </c>
      <c r="J5" s="20"/>
      <c r="K5" s="20"/>
      <c r="L5" s="20">
        <v>6.8755402768377731</v>
      </c>
      <c r="M5" s="20">
        <v>41.580624601657114</v>
      </c>
      <c r="N5" s="20">
        <v>26.767682949898944</v>
      </c>
      <c r="O5" s="20">
        <v>16.223721521462792</v>
      </c>
      <c r="P5" s="20">
        <v>37.568758948082277</v>
      </c>
      <c r="Q5" s="20">
        <v>24.442275315256541</v>
      </c>
      <c r="R5" s="20">
        <v>48.478759496519324</v>
      </c>
      <c r="S5" s="20">
        <v>44.181245076899359</v>
      </c>
      <c r="T5" s="20">
        <v>38.429765632762894</v>
      </c>
      <c r="U5" s="20">
        <v>50.834399493211784</v>
      </c>
      <c r="V5" s="20">
        <v>41.118746986523036</v>
      </c>
      <c r="W5" s="20">
        <v>34.720785225898936</v>
      </c>
      <c r="X5" s="20">
        <v>33.579754263708047</v>
      </c>
      <c r="Y5" s="20">
        <v>31.657285668048072</v>
      </c>
    </row>
    <row r="6" spans="1:25" x14ac:dyDescent="0.2">
      <c r="A6">
        <v>1951</v>
      </c>
      <c r="B6" s="20">
        <v>15.058065361477738</v>
      </c>
      <c r="C6" s="20">
        <v>15.342471263139807</v>
      </c>
      <c r="D6" s="20">
        <v>12.504333487009523</v>
      </c>
      <c r="E6" s="20">
        <v>78.336032622954903</v>
      </c>
      <c r="F6" s="20">
        <v>137.56382433418523</v>
      </c>
      <c r="G6" s="20">
        <v>40.96670391891233</v>
      </c>
      <c r="H6" s="20">
        <v>26.00376635819612</v>
      </c>
      <c r="I6" s="20">
        <v>30.958619151501868</v>
      </c>
      <c r="J6" s="20"/>
      <c r="K6" s="20"/>
      <c r="L6" s="20">
        <v>8.1400074541872502</v>
      </c>
      <c r="M6" s="20">
        <v>39.524439868608141</v>
      </c>
      <c r="N6" s="20">
        <v>39.475572835204503</v>
      </c>
      <c r="O6" s="20">
        <v>19.639241841770751</v>
      </c>
      <c r="P6" s="20">
        <v>39.979588399296112</v>
      </c>
      <c r="Q6" s="20">
        <v>25.77549033245235</v>
      </c>
      <c r="R6" s="20">
        <v>51.784129462191096</v>
      </c>
      <c r="S6" s="20">
        <v>46.196024982686303</v>
      </c>
      <c r="T6" s="20">
        <v>39.834875893558618</v>
      </c>
      <c r="U6" s="20">
        <v>54.129221682586618</v>
      </c>
      <c r="V6" s="20">
        <v>40.80244893278055</v>
      </c>
      <c r="W6" s="20">
        <v>36.218544588584777</v>
      </c>
      <c r="X6" s="20">
        <v>35.445296167247385</v>
      </c>
      <c r="Y6" s="20">
        <v>35.527652437374833</v>
      </c>
    </row>
    <row r="7" spans="1:25" x14ac:dyDescent="0.2">
      <c r="A7">
        <v>1952</v>
      </c>
      <c r="B7" s="20">
        <v>15.241700304910397</v>
      </c>
      <c r="C7" s="20">
        <v>15.485858845038312</v>
      </c>
      <c r="D7" s="20">
        <v>12.723707758711445</v>
      </c>
      <c r="E7" s="20">
        <v>74.341560704503962</v>
      </c>
      <c r="F7" s="20">
        <v>122.66837838717154</v>
      </c>
      <c r="G7" s="20">
        <v>43.581599913736518</v>
      </c>
      <c r="H7" s="20">
        <v>30.068871272752844</v>
      </c>
      <c r="I7" s="20">
        <v>33.981206228423652</v>
      </c>
      <c r="J7" s="20"/>
      <c r="K7" s="20"/>
      <c r="L7" s="20">
        <v>9.9576790216271203</v>
      </c>
      <c r="M7" s="20">
        <v>35.412070402510182</v>
      </c>
      <c r="N7" s="20">
        <v>61.376404339667268</v>
      </c>
      <c r="O7" s="20">
        <v>22.627822122040214</v>
      </c>
      <c r="P7" s="20">
        <v>39.175978582224836</v>
      </c>
      <c r="Q7" s="20">
        <v>25.331085326720416</v>
      </c>
      <c r="R7" s="20">
        <v>50.682339473633839</v>
      </c>
      <c r="S7" s="20">
        <v>47.922979187646533</v>
      </c>
      <c r="T7" s="20">
        <v>39.624109354439256</v>
      </c>
      <c r="U7" s="20">
        <v>52.246466145800994</v>
      </c>
      <c r="V7" s="20">
        <v>42.067641147750493</v>
      </c>
      <c r="W7" s="20">
        <v>35.537744878273031</v>
      </c>
      <c r="X7" s="20">
        <v>36.688990769606946</v>
      </c>
      <c r="Y7" s="20">
        <v>36.774913489284117</v>
      </c>
    </row>
    <row r="8" spans="1:25" x14ac:dyDescent="0.2">
      <c r="A8">
        <v>1953</v>
      </c>
      <c r="B8" s="20">
        <v>15.884422606924687</v>
      </c>
      <c r="C8" s="20">
        <v>16.632959500226331</v>
      </c>
      <c r="D8" s="20">
        <v>12.504333487009523</v>
      </c>
      <c r="E8" s="20">
        <v>84.32774050063135</v>
      </c>
      <c r="F8" s="20">
        <v>141.36070271283577</v>
      </c>
      <c r="G8" s="20">
        <v>48.114086304765124</v>
      </c>
      <c r="H8" s="20">
        <v>32.811203953207766</v>
      </c>
      <c r="I8" s="20">
        <v>33.248457846139573</v>
      </c>
      <c r="J8" s="20"/>
      <c r="K8" s="20"/>
      <c r="L8" s="20">
        <v>10.352825014548833</v>
      </c>
      <c r="M8" s="20">
        <v>43.865274305044863</v>
      </c>
      <c r="N8" s="20">
        <v>73.813913589115259</v>
      </c>
      <c r="O8" s="20">
        <v>24.762522322232684</v>
      </c>
      <c r="P8" s="20">
        <v>39.577783490760474</v>
      </c>
      <c r="Q8" s="20">
        <v>24.886680320988479</v>
      </c>
      <c r="R8" s="20">
        <v>51.784129462191096</v>
      </c>
      <c r="S8" s="20">
        <v>49.793846243020127</v>
      </c>
      <c r="T8" s="20">
        <v>40.607686536996262</v>
      </c>
      <c r="U8" s="20">
        <v>55.070599450979422</v>
      </c>
      <c r="V8" s="20">
        <v>40.169852825295578</v>
      </c>
      <c r="W8" s="20">
        <v>37.171664183021221</v>
      </c>
      <c r="X8" s="20">
        <v>37.932685371966492</v>
      </c>
      <c r="Y8" s="20">
        <v>39.488027736220815</v>
      </c>
    </row>
    <row r="9" spans="1:25" x14ac:dyDescent="0.2">
      <c r="A9">
        <v>1954</v>
      </c>
      <c r="B9" s="20">
        <v>15.976240078641014</v>
      </c>
      <c r="C9" s="20">
        <v>17.493284991617351</v>
      </c>
      <c r="D9" s="20">
        <v>11.407462128499915</v>
      </c>
      <c r="E9" s="20">
        <v>70.014216126182092</v>
      </c>
      <c r="F9" s="20">
        <v>110.10947298086589</v>
      </c>
      <c r="G9" s="20">
        <v>44.278905512356303</v>
      </c>
      <c r="H9" s="20">
        <v>30.068871272752844</v>
      </c>
      <c r="I9" s="20">
        <v>29.76790303029026</v>
      </c>
      <c r="J9" s="20"/>
      <c r="K9" s="20"/>
      <c r="L9" s="20">
        <v>9.3254454329523835</v>
      </c>
      <c r="M9" s="20">
        <v>38.153650046575486</v>
      </c>
      <c r="N9" s="20">
        <v>71.650868502254752</v>
      </c>
      <c r="O9" s="20">
        <v>24.335582282194192</v>
      </c>
      <c r="P9" s="20">
        <v>37.166954039546638</v>
      </c>
      <c r="Q9" s="20">
        <v>23.553465303792667</v>
      </c>
      <c r="R9" s="20">
        <v>48.478759496519324</v>
      </c>
      <c r="S9" s="20">
        <v>48.6425434397133</v>
      </c>
      <c r="T9" s="20">
        <v>40.748197563075834</v>
      </c>
      <c r="U9" s="20">
        <v>53.658532798390212</v>
      </c>
      <c r="V9" s="20">
        <v>38.904660610325642</v>
      </c>
      <c r="W9" s="20">
        <v>38.669423545707055</v>
      </c>
      <c r="X9" s="20">
        <v>36.688990769606946</v>
      </c>
      <c r="Y9" s="20">
        <v>36.517746262086327</v>
      </c>
    </row>
    <row r="10" spans="1:25" x14ac:dyDescent="0.2">
      <c r="A10">
        <v>1955</v>
      </c>
      <c r="B10" s="20">
        <v>18.179859399832882</v>
      </c>
      <c r="C10" s="20">
        <v>20.217649047688905</v>
      </c>
      <c r="D10" s="20">
        <v>12.504333487009523</v>
      </c>
      <c r="E10" s="20">
        <v>81.442844115083446</v>
      </c>
      <c r="F10" s="20">
        <v>135.2272837934772</v>
      </c>
      <c r="G10" s="20">
        <v>47.242454306490394</v>
      </c>
      <c r="H10" s="20">
        <v>32.649890266122185</v>
      </c>
      <c r="I10" s="20">
        <v>30.409057864788821</v>
      </c>
      <c r="J10" s="20"/>
      <c r="K10" s="20"/>
      <c r="L10" s="20">
        <v>10.036708220211462</v>
      </c>
      <c r="M10" s="20">
        <v>54.603127910967302</v>
      </c>
      <c r="N10" s="20">
        <v>68.406300871963964</v>
      </c>
      <c r="O10" s="20">
        <v>26.04334244234817</v>
      </c>
      <c r="P10" s="20">
        <v>40.180490853563931</v>
      </c>
      <c r="Q10" s="20">
        <v>26.219895338184291</v>
      </c>
      <c r="R10" s="20">
        <v>51.784129462191096</v>
      </c>
      <c r="S10" s="20">
        <v>49.937759093433485</v>
      </c>
      <c r="T10" s="20">
        <v>45.3850614237017</v>
      </c>
      <c r="U10" s="20">
        <v>61.660243829729097</v>
      </c>
      <c r="V10" s="20">
        <v>45.230621685175336</v>
      </c>
      <c r="W10" s="20">
        <v>41.801102213141078</v>
      </c>
      <c r="X10" s="20">
        <v>40.420074576685614</v>
      </c>
      <c r="Y10" s="20">
        <v>40.336679585973521</v>
      </c>
    </row>
    <row r="11" spans="1:25" x14ac:dyDescent="0.2">
      <c r="A11">
        <v>1956</v>
      </c>
      <c r="B11" s="20">
        <v>18.638946758414516</v>
      </c>
      <c r="C11" s="20">
        <v>21.077974539079921</v>
      </c>
      <c r="D11" s="20">
        <v>12.2849592153076</v>
      </c>
      <c r="E11" s="20">
        <v>81.442844115083446</v>
      </c>
      <c r="F11" s="20">
        <v>133.47487838794618</v>
      </c>
      <c r="G11" s="20">
        <v>48.288412704420068</v>
      </c>
      <c r="H11" s="20">
        <v>32.327262891951015</v>
      </c>
      <c r="I11" s="20">
        <v>33.706425585067116</v>
      </c>
      <c r="J11" s="20"/>
      <c r="K11" s="20"/>
      <c r="L11" s="20">
        <v>10.906029404639229</v>
      </c>
      <c r="M11" s="20">
        <v>41.352159631318344</v>
      </c>
      <c r="N11" s="20">
        <v>67.865539600248837</v>
      </c>
      <c r="O11" s="20">
        <v>27.324162562463655</v>
      </c>
      <c r="P11" s="20">
        <v>40.783198216367396</v>
      </c>
      <c r="Q11" s="20">
        <v>26.664300343916228</v>
      </c>
      <c r="R11" s="20">
        <v>52.51865612122927</v>
      </c>
      <c r="S11" s="20">
        <v>52.528190400873832</v>
      </c>
      <c r="T11" s="20">
        <v>46.017361041059779</v>
      </c>
      <c r="U11" s="20">
        <v>60.718866061336293</v>
      </c>
      <c r="V11" s="20">
        <v>45.230621685175336</v>
      </c>
      <c r="W11" s="20">
        <v>43.298861575826919</v>
      </c>
      <c r="X11" s="20">
        <v>40.420074576685614</v>
      </c>
      <c r="Y11" s="20">
        <v>40.658138619970757</v>
      </c>
    </row>
    <row r="12" spans="1:25" x14ac:dyDescent="0.2">
      <c r="A12">
        <v>1957</v>
      </c>
      <c r="B12" s="20">
        <v>19.189851588712482</v>
      </c>
      <c r="C12" s="20">
        <v>21.938300030470941</v>
      </c>
      <c r="D12" s="20">
        <v>12.2849592153076</v>
      </c>
      <c r="E12" s="20">
        <v>82.552419647986483</v>
      </c>
      <c r="F12" s="20">
        <v>134.93521622588869</v>
      </c>
      <c r="G12" s="20">
        <v>49.160044702694805</v>
      </c>
      <c r="H12" s="20">
        <v>32.778941215790653</v>
      </c>
      <c r="I12" s="20">
        <v>31.782961081571436</v>
      </c>
      <c r="J12" s="20"/>
      <c r="K12" s="20"/>
      <c r="L12" s="20">
        <v>11.301175397560938</v>
      </c>
      <c r="M12" s="20">
        <v>42.951414423689762</v>
      </c>
      <c r="N12" s="20">
        <v>74.625055496687963</v>
      </c>
      <c r="O12" s="20">
        <v>26.470282482386668</v>
      </c>
      <c r="P12" s="20">
        <v>40.180490853563931</v>
      </c>
      <c r="Q12" s="20">
        <v>25.77549033245235</v>
      </c>
      <c r="R12" s="20">
        <v>52.151392791710187</v>
      </c>
      <c r="S12" s="20">
        <v>54.255144605834076</v>
      </c>
      <c r="T12" s="20">
        <v>44.752761806343628</v>
      </c>
      <c r="U12" s="20">
        <v>59.306799408747068</v>
      </c>
      <c r="V12" s="20">
        <v>43.016535308977943</v>
      </c>
      <c r="W12" s="20">
        <v>42.345741981390468</v>
      </c>
      <c r="X12" s="20">
        <v>39.798227275505837</v>
      </c>
      <c r="Y12" s="20">
        <v>40.928164208528443</v>
      </c>
    </row>
    <row r="13" spans="1:25" x14ac:dyDescent="0.2">
      <c r="A13">
        <v>1958</v>
      </c>
      <c r="B13" s="20">
        <v>18.822581701847174</v>
      </c>
      <c r="C13" s="20">
        <v>21.651524866673935</v>
      </c>
      <c r="D13" s="20">
        <v>11.846210671903759</v>
      </c>
      <c r="E13" s="20">
        <v>67.351234847214783</v>
      </c>
      <c r="F13" s="20">
        <v>102.51571622356478</v>
      </c>
      <c r="G13" s="20">
        <v>44.627558311666199</v>
      </c>
      <c r="H13" s="20">
        <v>28.455734401897004</v>
      </c>
      <c r="I13" s="20">
        <v>26.836909501153979</v>
      </c>
      <c r="J13" s="20"/>
      <c r="K13" s="20"/>
      <c r="L13" s="20">
        <v>10.589912610301859</v>
      </c>
      <c r="M13" s="20">
        <v>29.92891111437957</v>
      </c>
      <c r="N13" s="20">
        <v>70.839726594682048</v>
      </c>
      <c r="O13" s="20">
        <v>26.470282482386668</v>
      </c>
      <c r="P13" s="20">
        <v>38.97507612795701</v>
      </c>
      <c r="Q13" s="20">
        <v>25.331085326720416</v>
      </c>
      <c r="R13" s="20">
        <v>50.315076144114755</v>
      </c>
      <c r="S13" s="20">
        <v>55.262534558727538</v>
      </c>
      <c r="T13" s="20">
        <v>43.347651545547905</v>
      </c>
      <c r="U13" s="20">
        <v>57.424043871961445</v>
      </c>
      <c r="V13" s="20">
        <v>39.537256717810614</v>
      </c>
      <c r="W13" s="20">
        <v>41.801102213141078</v>
      </c>
      <c r="X13" s="20">
        <v>39.176379974326053</v>
      </c>
      <c r="Y13" s="20">
        <v>37.14780596872091</v>
      </c>
    </row>
    <row r="14" spans="1:25" x14ac:dyDescent="0.2">
      <c r="A14">
        <v>1959</v>
      </c>
      <c r="B14" s="20">
        <v>22.403463098783956</v>
      </c>
      <c r="C14" s="20">
        <v>25.236214414136509</v>
      </c>
      <c r="D14" s="20">
        <v>14.917450475730659</v>
      </c>
      <c r="E14" s="20">
        <v>74.674433364374877</v>
      </c>
      <c r="F14" s="20">
        <v>113.32221622433941</v>
      </c>
      <c r="G14" s="20">
        <v>49.683023901659638</v>
      </c>
      <c r="H14" s="20">
        <v>32.295000154533895</v>
      </c>
      <c r="I14" s="20">
        <v>31.233399794858389</v>
      </c>
      <c r="J14" s="20"/>
      <c r="K14" s="20"/>
      <c r="L14" s="20">
        <v>12.802730170663441</v>
      </c>
      <c r="M14" s="20">
        <v>39.981369809285681</v>
      </c>
      <c r="N14" s="20">
        <v>68.676681507821527</v>
      </c>
      <c r="O14" s="20">
        <v>29.458862762656132</v>
      </c>
      <c r="P14" s="20">
        <v>43.194027667581224</v>
      </c>
      <c r="Q14" s="20">
        <v>27.997515361112036</v>
      </c>
      <c r="R14" s="20">
        <v>55.824026086901043</v>
      </c>
      <c r="S14" s="20">
        <v>56.701663062861066</v>
      </c>
      <c r="T14" s="20">
        <v>48.687070536571639</v>
      </c>
      <c r="U14" s="20">
        <v>65.425754903300344</v>
      </c>
      <c r="V14" s="20">
        <v>46.495813900145272</v>
      </c>
      <c r="W14" s="20">
        <v>45.749740532949197</v>
      </c>
      <c r="X14" s="20">
        <v>44.151158383764283</v>
      </c>
      <c r="Y14" s="20">
        <v>41.403923578844356</v>
      </c>
    </row>
    <row r="15" spans="1:25" x14ac:dyDescent="0.2">
      <c r="A15">
        <v>1960</v>
      </c>
      <c r="B15" s="20">
        <v>22.403463098783956</v>
      </c>
      <c r="C15" s="20">
        <v>25.236214414136509</v>
      </c>
      <c r="D15" s="20">
        <v>14.917450475730659</v>
      </c>
      <c r="E15" s="20">
        <v>73.897730491342728</v>
      </c>
      <c r="F15" s="20">
        <v>110.9856756836314</v>
      </c>
      <c r="G15" s="20">
        <v>49.857350301314582</v>
      </c>
      <c r="H15" s="20">
        <v>32.714415740956419</v>
      </c>
      <c r="I15" s="20">
        <v>31.233399794858389</v>
      </c>
      <c r="J15" s="20"/>
      <c r="K15" s="20"/>
      <c r="L15" s="20">
        <v>13.355934560753834</v>
      </c>
      <c r="M15" s="20">
        <v>42.951414423689762</v>
      </c>
      <c r="N15" s="20">
        <v>65.972875149245866</v>
      </c>
      <c r="O15" s="20">
        <v>30.739682882771614</v>
      </c>
      <c r="P15" s="20">
        <v>42.390417850509955</v>
      </c>
      <c r="Q15" s="20">
        <v>26.664300343916228</v>
      </c>
      <c r="R15" s="20">
        <v>55.456762757381959</v>
      </c>
      <c r="S15" s="20">
        <v>57.852965866167899</v>
      </c>
      <c r="T15" s="20">
        <v>48.125026432253357</v>
      </c>
      <c r="U15" s="20">
        <v>63.542999366514721</v>
      </c>
      <c r="V15" s="20">
        <v>44.281727523947879</v>
      </c>
      <c r="W15" s="20">
        <v>46.294380301198586</v>
      </c>
      <c r="X15" s="20">
        <v>43.529311082584506</v>
      </c>
      <c r="Y15" s="20">
        <v>41.429640301564135</v>
      </c>
    </row>
    <row r="16" spans="1:25" x14ac:dyDescent="0.2">
      <c r="A16">
        <v>1961</v>
      </c>
      <c r="B16" s="20">
        <v>23.413455287663556</v>
      </c>
      <c r="C16" s="20">
        <v>26.383315069324524</v>
      </c>
      <c r="D16" s="20">
        <v>15.575573290836422</v>
      </c>
      <c r="E16" s="20">
        <v>72.011452085407569</v>
      </c>
      <c r="F16" s="20">
        <v>106.02052703462682</v>
      </c>
      <c r="G16" s="20">
        <v>49.857350301314582</v>
      </c>
      <c r="H16" s="20">
        <v>32.553102053870838</v>
      </c>
      <c r="I16" s="20">
        <v>31.233399794858386</v>
      </c>
      <c r="J16" s="20"/>
      <c r="K16" s="20"/>
      <c r="L16" s="20">
        <v>14.146226546597257</v>
      </c>
      <c r="M16" s="20">
        <v>36.325930283865283</v>
      </c>
      <c r="N16" s="20">
        <v>70.298965322966922</v>
      </c>
      <c r="O16" s="20">
        <v>29.885802802694624</v>
      </c>
      <c r="P16" s="20">
        <v>42.591320304777767</v>
      </c>
      <c r="Q16" s="20">
        <v>27.553110355380102</v>
      </c>
      <c r="R16" s="20">
        <v>55.089499427862869</v>
      </c>
      <c r="S16" s="20">
        <v>58.716442968648003</v>
      </c>
      <c r="T16" s="20">
        <v>48.406048484412487</v>
      </c>
      <c r="U16" s="20">
        <v>64.013688250711127</v>
      </c>
      <c r="V16" s="20">
        <v>42.383939201492979</v>
      </c>
      <c r="W16" s="20">
        <v>47.383659837697373</v>
      </c>
      <c r="X16" s="20">
        <v>44.151158383764283</v>
      </c>
      <c r="Y16" s="20">
        <v>41.429640301564135</v>
      </c>
    </row>
    <row r="17" spans="1:25" x14ac:dyDescent="0.2">
      <c r="A17">
        <v>1962</v>
      </c>
      <c r="B17" s="20">
        <v>25.617074608855422</v>
      </c>
      <c r="C17" s="20">
        <v>28.247353634005066</v>
      </c>
      <c r="D17" s="20">
        <v>17.988690279557556</v>
      </c>
      <c r="E17" s="20">
        <v>77.559329749922796</v>
      </c>
      <c r="F17" s="20">
        <v>113.03014865675091</v>
      </c>
      <c r="G17" s="20">
        <v>54.389836692343188</v>
      </c>
      <c r="H17" s="20">
        <v>37.06988529226718</v>
      </c>
      <c r="I17" s="20">
        <v>34.897141706278724</v>
      </c>
      <c r="J17" s="20"/>
      <c r="K17" s="20"/>
      <c r="L17" s="20">
        <v>15.884868915452788</v>
      </c>
      <c r="M17" s="20">
        <v>45.464529097416296</v>
      </c>
      <c r="N17" s="20">
        <v>78.410384398693878</v>
      </c>
      <c r="O17" s="20">
        <v>33.301323123002575</v>
      </c>
      <c r="P17" s="20">
        <v>45.203052210259422</v>
      </c>
      <c r="Q17" s="20">
        <v>29.330730378307848</v>
      </c>
      <c r="R17" s="20">
        <v>58.394869393534641</v>
      </c>
      <c r="S17" s="20">
        <v>61.162961425675007</v>
      </c>
      <c r="T17" s="20">
        <v>50.513713875606079</v>
      </c>
      <c r="U17" s="20">
        <v>67.308510440085968</v>
      </c>
      <c r="V17" s="20">
        <v>43.649131416462915</v>
      </c>
      <c r="W17" s="20">
        <v>49.426058968632603</v>
      </c>
      <c r="X17" s="20">
        <v>46.638547588483398</v>
      </c>
      <c r="Y17" s="20">
        <v>44.952831314173878</v>
      </c>
    </row>
    <row r="18" spans="1:25" x14ac:dyDescent="0.2">
      <c r="A18">
        <v>1963</v>
      </c>
      <c r="B18" s="20">
        <v>28.463416232061579</v>
      </c>
      <c r="C18" s="20">
        <v>31.688655599569135</v>
      </c>
      <c r="D18" s="20">
        <v>19.524310181471009</v>
      </c>
      <c r="E18" s="20">
        <v>82.441462094696192</v>
      </c>
      <c r="F18" s="20">
        <v>121.79217568440603</v>
      </c>
      <c r="G18" s="20">
        <v>56.830406287512432</v>
      </c>
      <c r="H18" s="20">
        <v>40.489735458481562</v>
      </c>
      <c r="I18" s="20">
        <v>36.362638470846861</v>
      </c>
      <c r="J18" s="20"/>
      <c r="K18" s="20"/>
      <c r="L18" s="20">
        <v>17.465452887139634</v>
      </c>
      <c r="M18" s="20">
        <v>53.003873118595884</v>
      </c>
      <c r="N18" s="20">
        <v>87.332945381993511</v>
      </c>
      <c r="O18" s="20">
        <v>35.009083283156556</v>
      </c>
      <c r="P18" s="20">
        <v>49.823808658419274</v>
      </c>
      <c r="Q18" s="20">
        <v>36.885615475750789</v>
      </c>
      <c r="R18" s="20">
        <v>60.598449370649156</v>
      </c>
      <c r="S18" s="20">
        <v>64.760782686008838</v>
      </c>
      <c r="T18" s="20">
        <v>54.729044657993228</v>
      </c>
      <c r="U18" s="20">
        <v>73.42746593463923</v>
      </c>
      <c r="V18" s="20">
        <v>51.240284706282544</v>
      </c>
      <c r="W18" s="20">
        <v>52.421577694004284</v>
      </c>
      <c r="X18" s="20">
        <v>47.260394889663175</v>
      </c>
      <c r="Y18" s="20">
        <v>48.668897747181951</v>
      </c>
    </row>
    <row r="19" spans="1:25" x14ac:dyDescent="0.2">
      <c r="A19">
        <v>1964</v>
      </c>
      <c r="B19" s="20">
        <v>30.850670496686096</v>
      </c>
      <c r="C19" s="20">
        <v>34.26963207374218</v>
      </c>
      <c r="D19" s="20">
        <v>21.279304355086381</v>
      </c>
      <c r="E19" s="20">
        <v>90.652321038178712</v>
      </c>
      <c r="F19" s="20">
        <v>137.27175676659672</v>
      </c>
      <c r="G19" s="20">
        <v>60.491260680266301</v>
      </c>
      <c r="H19" s="20">
        <v>43.296593613770725</v>
      </c>
      <c r="I19" s="20">
        <v>40.759128764551271</v>
      </c>
      <c r="J19" s="20"/>
      <c r="K19" s="20"/>
      <c r="L19" s="20">
        <v>18.413803270151739</v>
      </c>
      <c r="M19" s="20">
        <v>57.344707555032613</v>
      </c>
      <c r="N19" s="20">
        <v>88.955229197138905</v>
      </c>
      <c r="O19" s="20">
        <v>35.862963363233554</v>
      </c>
      <c r="P19" s="20">
        <v>51.832833201097472</v>
      </c>
      <c r="Q19" s="20">
        <v>39.107640504410469</v>
      </c>
      <c r="R19" s="20">
        <v>62.434766018244588</v>
      </c>
      <c r="S19" s="20">
        <v>64.904695536422182</v>
      </c>
      <c r="T19" s="20">
        <v>59.927952622937397</v>
      </c>
      <c r="U19" s="20">
        <v>78.134354776603288</v>
      </c>
      <c r="V19" s="20">
        <v>59.780332157329639</v>
      </c>
      <c r="W19" s="20">
        <v>57.051015724124142</v>
      </c>
      <c r="X19" s="20">
        <v>49.125936793202513</v>
      </c>
      <c r="Y19" s="20">
        <v>52.166372037071909</v>
      </c>
    </row>
    <row r="20" spans="1:25" x14ac:dyDescent="0.2">
      <c r="A20">
        <v>1965</v>
      </c>
      <c r="B20" s="20">
        <v>33.605194648175932</v>
      </c>
      <c r="C20" s="20">
        <v>37.424158875509256</v>
      </c>
      <c r="D20" s="20">
        <v>23.034298528701751</v>
      </c>
      <c r="E20" s="20">
        <v>99.085095088241843</v>
      </c>
      <c r="F20" s="20">
        <v>148.95445947013687</v>
      </c>
      <c r="G20" s="20">
        <v>66.767011067844351</v>
      </c>
      <c r="H20" s="20">
        <v>48.748996237263448</v>
      </c>
      <c r="I20" s="20">
        <v>44.697651319328131</v>
      </c>
      <c r="J20" s="20"/>
      <c r="K20" s="20"/>
      <c r="L20" s="20">
        <v>21.970117206447135</v>
      </c>
      <c r="M20" s="20">
        <v>71.509535716036694</v>
      </c>
      <c r="N20" s="20">
        <v>90.5775130122843</v>
      </c>
      <c r="O20" s="20">
        <v>41.413183883733971</v>
      </c>
      <c r="P20" s="20">
        <v>56.654492103525151</v>
      </c>
      <c r="Q20" s="20">
        <v>43.107285555997898</v>
      </c>
      <c r="R20" s="20">
        <v>67.943715961030875</v>
      </c>
      <c r="S20" s="20">
        <v>67.063388292622491</v>
      </c>
      <c r="T20" s="20">
        <v>63.370472761886901</v>
      </c>
      <c r="U20" s="20">
        <v>80.958488081781709</v>
      </c>
      <c r="V20" s="20">
        <v>67.055187393406797</v>
      </c>
      <c r="W20" s="20">
        <v>59.093414855059372</v>
      </c>
      <c r="X20" s="20">
        <v>52.235173299101412</v>
      </c>
      <c r="Y20" s="20">
        <v>56.833957210711816</v>
      </c>
    </row>
    <row r="21" spans="1:25" x14ac:dyDescent="0.2">
      <c r="A21">
        <v>1966</v>
      </c>
      <c r="B21" s="20">
        <v>36.084266384516773</v>
      </c>
      <c r="C21" s="20">
        <v>39.861747767783804</v>
      </c>
      <c r="D21" s="20">
        <v>25.228041245720966</v>
      </c>
      <c r="E21" s="20">
        <v>106.85212381856316</v>
      </c>
      <c r="F21" s="20">
        <v>158.88475676814599</v>
      </c>
      <c r="G21" s="20">
        <v>73.042761455422422</v>
      </c>
      <c r="H21" s="20">
        <v>54.362712547841781</v>
      </c>
      <c r="I21" s="20">
        <v>49.643702899745591</v>
      </c>
      <c r="J21" s="20"/>
      <c r="K21" s="20"/>
      <c r="L21" s="20">
        <v>25.368372745573854</v>
      </c>
      <c r="M21" s="20">
        <v>71.966465656714234</v>
      </c>
      <c r="N21" s="20">
        <v>107.07073179959578</v>
      </c>
      <c r="O21" s="20">
        <v>47.390344444272898</v>
      </c>
      <c r="P21" s="20">
        <v>61.074346097417177</v>
      </c>
      <c r="Q21" s="20">
        <v>46.662525601853396</v>
      </c>
      <c r="R21" s="20">
        <v>73.085402574298072</v>
      </c>
      <c r="S21" s="20">
        <v>70.51729670254295</v>
      </c>
      <c r="T21" s="20">
        <v>65.75916020523961</v>
      </c>
      <c r="U21" s="20">
        <v>81.429176965978129</v>
      </c>
      <c r="V21" s="20">
        <v>67.371485447149283</v>
      </c>
      <c r="W21" s="20">
        <v>62.633573348680443</v>
      </c>
      <c r="X21" s="20">
        <v>55.96625710618008</v>
      </c>
      <c r="Y21" s="20">
        <v>61.34724204803306</v>
      </c>
    </row>
    <row r="22" spans="1:25" x14ac:dyDescent="0.2">
      <c r="A22">
        <v>1967</v>
      </c>
      <c r="B22" s="20">
        <v>36.818806158247398</v>
      </c>
      <c r="C22" s="20">
        <v>41.008848422971823</v>
      </c>
      <c r="D22" s="20">
        <v>25.228041245720966</v>
      </c>
      <c r="E22" s="20">
        <v>104.96584541262797</v>
      </c>
      <c r="F22" s="20">
        <v>148.95445947013687</v>
      </c>
      <c r="G22" s="20">
        <v>76.006310249556506</v>
      </c>
      <c r="H22" s="20">
        <v>54.943441821349872</v>
      </c>
      <c r="I22" s="20">
        <v>50.01007709088762</v>
      </c>
      <c r="J22" s="20"/>
      <c r="K22" s="20"/>
      <c r="L22" s="20">
        <v>26.316723128585959</v>
      </c>
      <c r="M22" s="20">
        <v>67.397166249938735</v>
      </c>
      <c r="N22" s="20">
        <v>111.66720260917437</v>
      </c>
      <c r="O22" s="20">
        <v>49.525044644465368</v>
      </c>
      <c r="P22" s="20">
        <v>58.663516646203341</v>
      </c>
      <c r="Q22" s="20">
        <v>45.329310584657584</v>
      </c>
      <c r="R22" s="20">
        <v>69.7800326086263</v>
      </c>
      <c r="S22" s="20">
        <v>69.941645300889547</v>
      </c>
      <c r="T22" s="20">
        <v>65.126860587881552</v>
      </c>
      <c r="U22" s="20">
        <v>79.0757325449961</v>
      </c>
      <c r="V22" s="20">
        <v>67.371485447149283</v>
      </c>
      <c r="W22" s="20">
        <v>62.225093522493395</v>
      </c>
      <c r="X22" s="20">
        <v>55.344409805000303</v>
      </c>
      <c r="Y22" s="20">
        <v>61.141508266274819</v>
      </c>
    </row>
    <row r="23" spans="1:25" x14ac:dyDescent="0.2">
      <c r="A23">
        <v>1968</v>
      </c>
      <c r="B23" s="20">
        <v>41.776949630929089</v>
      </c>
      <c r="C23" s="20">
        <v>46.600964117013433</v>
      </c>
      <c r="D23" s="20">
        <v>28.518655321249785</v>
      </c>
      <c r="E23" s="20">
        <v>107.29595403172436</v>
      </c>
      <c r="F23" s="20">
        <v>148.37032433495986</v>
      </c>
      <c r="G23" s="20">
        <v>80.015817441620257</v>
      </c>
      <c r="H23" s="20">
        <v>58.137452825644445</v>
      </c>
      <c r="I23" s="20">
        <v>50.101670638673134</v>
      </c>
      <c r="J23" s="20"/>
      <c r="K23" s="20"/>
      <c r="L23" s="20">
        <v>27.502161107351093</v>
      </c>
      <c r="M23" s="20">
        <v>82.247389321959119</v>
      </c>
      <c r="N23" s="20">
        <v>113.8302476960349</v>
      </c>
      <c r="O23" s="20">
        <v>53.79444504485032</v>
      </c>
      <c r="P23" s="20">
        <v>61.677053460220634</v>
      </c>
      <c r="Q23" s="20">
        <v>47.551335613317271</v>
      </c>
      <c r="R23" s="20">
        <v>73.452665903817163</v>
      </c>
      <c r="S23" s="20">
        <v>71.236860954609725</v>
      </c>
      <c r="T23" s="20">
        <v>68.709891752910622</v>
      </c>
      <c r="U23" s="20">
        <v>82.370554734370927</v>
      </c>
      <c r="V23" s="20">
        <v>70.534465984574126</v>
      </c>
      <c r="W23" s="20">
        <v>65.901411958176809</v>
      </c>
      <c r="X23" s="20">
        <v>59.697340913258749</v>
      </c>
      <c r="Y23" s="20">
        <v>64.343240244887312</v>
      </c>
    </row>
    <row r="24" spans="1:25" x14ac:dyDescent="0.2">
      <c r="A24">
        <v>1969</v>
      </c>
      <c r="B24" s="20">
        <v>44.164203895553605</v>
      </c>
      <c r="C24" s="20">
        <v>48.46500268169396</v>
      </c>
      <c r="D24" s="20">
        <v>31.370520853374767</v>
      </c>
      <c r="E24" s="20">
        <v>110.40276552385289</v>
      </c>
      <c r="F24" s="20">
        <v>149.83066217290238</v>
      </c>
      <c r="G24" s="20">
        <v>84.025324633684022</v>
      </c>
      <c r="H24" s="20">
        <v>59.137597685575059</v>
      </c>
      <c r="I24" s="20">
        <v>52.208322237739829</v>
      </c>
      <c r="J24" s="20"/>
      <c r="K24" s="20"/>
      <c r="L24" s="20">
        <v>29.477891071959647</v>
      </c>
      <c r="M24" s="20">
        <v>82.018924351620356</v>
      </c>
      <c r="N24" s="20">
        <v>105.71882862030796</v>
      </c>
      <c r="O24" s="20">
        <v>59.771605605389247</v>
      </c>
      <c r="P24" s="20">
        <v>61.677053460220634</v>
      </c>
      <c r="Q24" s="20">
        <v>48.884550630513083</v>
      </c>
      <c r="R24" s="20">
        <v>72.350875915259905</v>
      </c>
      <c r="S24" s="20">
        <v>74.115117962876781</v>
      </c>
      <c r="T24" s="20">
        <v>72.433433944019285</v>
      </c>
      <c r="U24" s="20">
        <v>87.077443576335</v>
      </c>
      <c r="V24" s="20">
        <v>71.799658199544055</v>
      </c>
      <c r="W24" s="20">
        <v>70.394690046234331</v>
      </c>
      <c r="X24" s="20">
        <v>63.428424720337418</v>
      </c>
      <c r="Y24" s="20">
        <v>66.37486133974987</v>
      </c>
    </row>
    <row r="25" spans="1:25" x14ac:dyDescent="0.2">
      <c r="A25">
        <v>1970</v>
      </c>
      <c r="B25" s="20">
        <v>43.24602917839033</v>
      </c>
      <c r="C25" s="20">
        <v>49.325328173084991</v>
      </c>
      <c r="D25" s="20">
        <v>27.860532506144018</v>
      </c>
      <c r="E25" s="20">
        <v>100.86041594088671</v>
      </c>
      <c r="F25" s="20">
        <v>136.68762163141972</v>
      </c>
      <c r="G25" s="20">
        <v>76.877942247831228</v>
      </c>
      <c r="H25" s="20">
        <v>53.162777928529621</v>
      </c>
      <c r="I25" s="20">
        <v>52.208322237739829</v>
      </c>
      <c r="J25" s="20">
        <v>69.014059941120038</v>
      </c>
      <c r="K25" s="20">
        <v>5.3206241852199074</v>
      </c>
      <c r="L25" s="20">
        <v>27.186044313013724</v>
      </c>
      <c r="M25" s="20">
        <v>60.543217139775471</v>
      </c>
      <c r="N25" s="20">
        <v>92.740558099144806</v>
      </c>
      <c r="O25" s="20">
        <v>52.513624924734835</v>
      </c>
      <c r="P25" s="20">
        <v>60.069833826078082</v>
      </c>
      <c r="Q25" s="20">
        <v>51.550980664904699</v>
      </c>
      <c r="R25" s="20">
        <v>67.209189301992708</v>
      </c>
      <c r="S25" s="20">
        <v>75.554246467010302</v>
      </c>
      <c r="T25" s="20">
        <v>68.850402778990187</v>
      </c>
      <c r="U25" s="20">
        <v>83.311932502763753</v>
      </c>
      <c r="V25" s="20">
        <v>68.636677662119226</v>
      </c>
      <c r="W25" s="20">
        <v>66.309891784363856</v>
      </c>
      <c r="X25" s="20">
        <v>61.562882816798087</v>
      </c>
      <c r="Y25" s="20">
        <v>62.132614185415186</v>
      </c>
    </row>
    <row r="26" spans="1:25" x14ac:dyDescent="0.2">
      <c r="A26">
        <v>1971</v>
      </c>
      <c r="B26" s="20">
        <v>46.092370801596495</v>
      </c>
      <c r="C26" s="20">
        <v>52.193079811055043</v>
      </c>
      <c r="D26" s="20">
        <v>30.273649494865165</v>
      </c>
      <c r="E26" s="20">
        <v>97.531689342177586</v>
      </c>
      <c r="F26" s="20">
        <v>133.18281082035767</v>
      </c>
      <c r="G26" s="20">
        <v>73.7400670540422</v>
      </c>
      <c r="H26" s="20">
        <v>53.85460986642763</v>
      </c>
      <c r="I26" s="20">
        <v>48.824990380225543</v>
      </c>
      <c r="J26" s="20">
        <v>64.413122611712055</v>
      </c>
      <c r="K26" s="20">
        <v>5.3343891241030477</v>
      </c>
      <c r="L26" s="20">
        <v>27.265073511598064</v>
      </c>
      <c r="M26" s="20">
        <v>81.105064470265248</v>
      </c>
      <c r="N26" s="20">
        <v>84.088377751702751</v>
      </c>
      <c r="O26" s="20">
        <v>52.940564964773337</v>
      </c>
      <c r="P26" s="20">
        <v>61.275248551684996</v>
      </c>
      <c r="Q26" s="20">
        <v>53.328600687832456</v>
      </c>
      <c r="R26" s="20">
        <v>67.943715961030875</v>
      </c>
      <c r="S26" s="20">
        <v>78.288590624864014</v>
      </c>
      <c r="T26" s="20">
        <v>70.817557144104214</v>
      </c>
      <c r="U26" s="20">
        <v>84.723999155352956</v>
      </c>
      <c r="V26" s="20">
        <v>71.483360145801583</v>
      </c>
      <c r="W26" s="20">
        <v>67.807651147049683</v>
      </c>
      <c r="X26" s="20">
        <v>64.672119322696986</v>
      </c>
      <c r="Y26" s="20">
        <v>63.103315237039283</v>
      </c>
    </row>
    <row r="27" spans="1:25" x14ac:dyDescent="0.2">
      <c r="A27">
        <v>1972</v>
      </c>
      <c r="B27" s="20">
        <v>50.95869680256186</v>
      </c>
      <c r="C27" s="20">
        <v>57.068257595604138</v>
      </c>
      <c r="D27" s="20">
        <v>34.441760657201662</v>
      </c>
      <c r="E27" s="20">
        <v>105.96446339224072</v>
      </c>
      <c r="F27" s="20">
        <v>142.23690541560129</v>
      </c>
      <c r="G27" s="20">
        <v>81.584755038514757</v>
      </c>
      <c r="H27" s="20">
        <v>59.252502948076874</v>
      </c>
      <c r="I27" s="20">
        <v>55.579553197777408</v>
      </c>
      <c r="J27" s="20">
        <v>73.130688077958794</v>
      </c>
      <c r="K27" s="20">
        <v>6.6122107778445436</v>
      </c>
      <c r="L27" s="20">
        <v>30.268183057803071</v>
      </c>
      <c r="M27" s="20">
        <v>87.730548610089727</v>
      </c>
      <c r="N27" s="20">
        <v>87.603326017851074</v>
      </c>
      <c r="O27" s="20">
        <v>59.771605605389247</v>
      </c>
      <c r="P27" s="20">
        <v>68.105931996790858</v>
      </c>
      <c r="Q27" s="20">
        <v>57.328245739419891</v>
      </c>
      <c r="R27" s="20">
        <v>77.125299199008026</v>
      </c>
      <c r="S27" s="20">
        <v>82.605976137264605</v>
      </c>
      <c r="T27" s="20">
        <v>78.05387498720215</v>
      </c>
      <c r="U27" s="20">
        <v>93.196399070888262</v>
      </c>
      <c r="V27" s="20">
        <v>82.870090080531043</v>
      </c>
      <c r="W27" s="20">
        <v>72.845569003356601</v>
      </c>
      <c r="X27" s="20">
        <v>72.134286936854323</v>
      </c>
      <c r="Y27" s="20">
        <v>69.06163237617713</v>
      </c>
    </row>
    <row r="28" spans="1:25" x14ac:dyDescent="0.2">
      <c r="A28">
        <v>1973</v>
      </c>
      <c r="B28" s="20">
        <v>57.661372237853776</v>
      </c>
      <c r="C28" s="20">
        <v>63.95086152673229</v>
      </c>
      <c r="D28" s="20">
        <v>39.926117449749704</v>
      </c>
      <c r="E28" s="20">
        <v>121.94235106604455</v>
      </c>
      <c r="F28" s="20">
        <v>168.81505406615511</v>
      </c>
      <c r="G28" s="20">
        <v>90.824054220226913</v>
      </c>
      <c r="H28" s="20">
        <v>66.519666060579596</v>
      </c>
      <c r="I28" s="20">
        <v>63.367840249687085</v>
      </c>
      <c r="J28" s="20">
        <v>83.180103823771006</v>
      </c>
      <c r="K28" s="20">
        <v>8.0919905015536262</v>
      </c>
      <c r="L28" s="20">
        <v>34.693818178526236</v>
      </c>
      <c r="M28" s="20">
        <v>101.89537677109381</v>
      </c>
      <c r="N28" s="20">
        <v>90.847893648141863</v>
      </c>
      <c r="O28" s="20">
        <v>65.321826125889672</v>
      </c>
      <c r="P28" s="20">
        <v>70.918566356540339</v>
      </c>
      <c r="Q28" s="20">
        <v>55.995030722224072</v>
      </c>
      <c r="R28" s="20">
        <v>83.368775800832481</v>
      </c>
      <c r="S28" s="20">
        <v>88.794228705038776</v>
      </c>
      <c r="T28" s="20">
        <v>84.166104621663521</v>
      </c>
      <c r="U28" s="20">
        <v>103.55155452320918</v>
      </c>
      <c r="V28" s="20">
        <v>86.981964779183343</v>
      </c>
      <c r="W28" s="20">
        <v>79.925885990598729</v>
      </c>
      <c r="X28" s="20">
        <v>72.134286936854323</v>
      </c>
      <c r="Y28" s="20">
        <v>76.6006078303122</v>
      </c>
    </row>
    <row r="29" spans="1:25" x14ac:dyDescent="0.2">
      <c r="A29">
        <v>1974</v>
      </c>
      <c r="B29" s="20">
        <v>52.427776350023102</v>
      </c>
      <c r="C29" s="20">
        <v>57.785195505096652</v>
      </c>
      <c r="D29" s="20">
        <v>36.854877645922805</v>
      </c>
      <c r="E29" s="20">
        <v>117.9478791475936</v>
      </c>
      <c r="F29" s="20">
        <v>171.73572974204015</v>
      </c>
      <c r="G29" s="20">
        <v>82.805039836099397</v>
      </c>
      <c r="H29" s="20">
        <v>64.295790896114283</v>
      </c>
      <c r="I29" s="20">
        <v>64.966614725859159</v>
      </c>
      <c r="J29" s="20">
        <v>85.117340594048059</v>
      </c>
      <c r="K29" s="20">
        <v>8.7464614232934927</v>
      </c>
      <c r="L29" s="20">
        <v>32.322942220995969</v>
      </c>
      <c r="M29" s="20">
        <v>83.389714173653005</v>
      </c>
      <c r="N29" s="20">
        <v>95.714745093578031</v>
      </c>
      <c r="O29" s="20">
        <v>69.164286486236122</v>
      </c>
      <c r="P29" s="20">
        <v>65.896004999844848</v>
      </c>
      <c r="Q29" s="20">
        <v>50.217765647708895</v>
      </c>
      <c r="R29" s="20">
        <v>78.961615846603451</v>
      </c>
      <c r="S29" s="20">
        <v>81.598586184371129</v>
      </c>
      <c r="T29" s="20">
        <v>80.231795891435524</v>
      </c>
      <c r="U29" s="20">
        <v>96.961910144459495</v>
      </c>
      <c r="V29" s="20">
        <v>83.8189842417585</v>
      </c>
      <c r="W29" s="20">
        <v>76.658047381102364</v>
      </c>
      <c r="X29" s="20">
        <v>67.159508527416094</v>
      </c>
      <c r="Y29" s="20">
        <v>72.833760800640775</v>
      </c>
    </row>
    <row r="30" spans="1:25" x14ac:dyDescent="0.2">
      <c r="A30">
        <v>1975</v>
      </c>
      <c r="B30" s="20">
        <v>50.040522085398578</v>
      </c>
      <c r="C30" s="20">
        <v>56.351319686111623</v>
      </c>
      <c r="D30" s="20">
        <v>33.34488929869206</v>
      </c>
      <c r="E30" s="20">
        <v>95.201580723081179</v>
      </c>
      <c r="F30" s="20">
        <v>128.50972973894162</v>
      </c>
      <c r="G30" s="20">
        <v>72.868435055767463</v>
      </c>
      <c r="H30" s="20">
        <v>59.735450859861892</v>
      </c>
      <c r="I30" s="20">
        <v>59.469722199882909</v>
      </c>
      <c r="J30" s="20">
        <v>77.610548109224453</v>
      </c>
      <c r="K30" s="20">
        <v>8.857152690991029</v>
      </c>
      <c r="L30" s="20">
        <v>29.714978667712675</v>
      </c>
      <c r="M30" s="20">
        <v>76.992695004167302</v>
      </c>
      <c r="N30" s="20">
        <v>91.38865491985699</v>
      </c>
      <c r="O30" s="20">
        <v>68.737346446197648</v>
      </c>
      <c r="P30" s="20">
        <v>63.686078002898839</v>
      </c>
      <c r="Q30" s="20">
        <v>47.106930607585333</v>
      </c>
      <c r="R30" s="20">
        <v>77.492562528527117</v>
      </c>
      <c r="S30" s="20">
        <v>83.757278940571425</v>
      </c>
      <c r="T30" s="20">
        <v>75.032887926491355</v>
      </c>
      <c r="U30" s="20">
        <v>88.018821344727797</v>
      </c>
      <c r="V30" s="20">
        <v>76.544129005681341</v>
      </c>
      <c r="W30" s="20">
        <v>71.620129524795459</v>
      </c>
      <c r="X30" s="20">
        <v>70.268745033315</v>
      </c>
      <c r="Y30" s="20">
        <v>67.146216390546144</v>
      </c>
    </row>
    <row r="31" spans="1:25" x14ac:dyDescent="0.2">
      <c r="A31">
        <v>1976</v>
      </c>
      <c r="B31" s="20">
        <v>56.559562577257843</v>
      </c>
      <c r="C31" s="20">
        <v>65.671512509514315</v>
      </c>
      <c r="D31" s="20">
        <v>34.661134928903586</v>
      </c>
      <c r="E31" s="20">
        <v>103.30148211327339</v>
      </c>
      <c r="F31" s="20">
        <v>134.35108109071169</v>
      </c>
      <c r="G31" s="20">
        <v>82.107734237479619</v>
      </c>
      <c r="H31" s="20">
        <v>65.698785119733955</v>
      </c>
      <c r="I31" s="20">
        <v>63.395092782640738</v>
      </c>
      <c r="J31" s="20">
        <v>82.69579463120175</v>
      </c>
      <c r="K31" s="20">
        <v>9.5464908081483077</v>
      </c>
      <c r="L31" s="20">
        <v>32.797117412502026</v>
      </c>
      <c r="M31" s="20">
        <v>102.80923665244892</v>
      </c>
      <c r="N31" s="20">
        <v>86.521803474420821</v>
      </c>
      <c r="O31" s="20">
        <v>72.579806806544084</v>
      </c>
      <c r="P31" s="20">
        <v>72.123981082147253</v>
      </c>
      <c r="Q31" s="20">
        <v>57.772650745151829</v>
      </c>
      <c r="R31" s="20">
        <v>84.103302459870633</v>
      </c>
      <c r="S31" s="20">
        <v>87.930751602558672</v>
      </c>
      <c r="T31" s="20">
        <v>82.760994360867826</v>
      </c>
      <c r="U31" s="20">
        <v>97.903287912852321</v>
      </c>
      <c r="V31" s="20">
        <v>86.033070617955886</v>
      </c>
      <c r="W31" s="20">
        <v>78.155806743788204</v>
      </c>
      <c r="X31" s="20">
        <v>77.109065346292553</v>
      </c>
      <c r="Y31" s="20">
        <v>73.702386781976557</v>
      </c>
    </row>
    <row r="32" spans="1:25" x14ac:dyDescent="0.2">
      <c r="A32">
        <v>1977</v>
      </c>
      <c r="B32" s="20">
        <v>63.262238012549773</v>
      </c>
      <c r="C32" s="20">
        <v>72.410728858743951</v>
      </c>
      <c r="D32" s="20">
        <v>40.364865993153543</v>
      </c>
      <c r="E32" s="20">
        <v>106.96308137185346</v>
      </c>
      <c r="F32" s="20">
        <v>134.64314865830019</v>
      </c>
      <c r="G32" s="20">
        <v>87.686179026437884</v>
      </c>
      <c r="H32" s="20">
        <v>73.27673736960368</v>
      </c>
      <c r="I32" s="20">
        <v>67.355076907866916</v>
      </c>
      <c r="J32" s="20">
        <v>87.218379706846306</v>
      </c>
      <c r="K32" s="20">
        <v>11.936828664173703</v>
      </c>
      <c r="L32" s="20">
        <v>39.1194532992494</v>
      </c>
      <c r="M32" s="20">
        <v>119.4871794871795</v>
      </c>
      <c r="N32" s="20">
        <v>87.332945381993511</v>
      </c>
      <c r="O32" s="20">
        <v>81.118607607313976</v>
      </c>
      <c r="P32" s="20">
        <v>78.552859618717491</v>
      </c>
      <c r="Q32" s="20">
        <v>70.215990905646066</v>
      </c>
      <c r="R32" s="20">
        <v>85.572355777946996</v>
      </c>
      <c r="S32" s="20">
        <v>87.499013051318599</v>
      </c>
      <c r="T32" s="20">
        <v>87.327602708453895</v>
      </c>
      <c r="U32" s="20">
        <v>99.78604344963793</v>
      </c>
      <c r="V32" s="20">
        <v>90.777541424093158</v>
      </c>
      <c r="W32" s="20">
        <v>83.193724600095109</v>
      </c>
      <c r="X32" s="20">
        <v>82.705691056910567</v>
      </c>
      <c r="Y32" s="20">
        <v>79.28594746501193</v>
      </c>
    </row>
    <row r="33" spans="1:25" x14ac:dyDescent="0.2">
      <c r="A33">
        <v>1978</v>
      </c>
      <c r="B33" s="20">
        <v>66.285800858737815</v>
      </c>
      <c r="C33" s="20">
        <v>75.302708813163846</v>
      </c>
      <c r="D33" s="20">
        <v>43.545128162311102</v>
      </c>
      <c r="E33" s="20">
        <v>112.44070658177148</v>
      </c>
      <c r="F33" s="20">
        <v>142.7660442811958</v>
      </c>
      <c r="G33" s="20">
        <v>91.346702629059564</v>
      </c>
      <c r="H33" s="20">
        <v>75.465452638171968</v>
      </c>
      <c r="I33" s="20">
        <v>74.795670656851044</v>
      </c>
      <c r="J33" s="20">
        <v>95.744267256140134</v>
      </c>
      <c r="K33" s="20">
        <v>16.349472738746421</v>
      </c>
      <c r="L33" s="20">
        <v>43.458024829665234</v>
      </c>
      <c r="M33" s="20">
        <v>121.99515626801983</v>
      </c>
      <c r="N33" s="20">
        <v>90.301770720758185</v>
      </c>
      <c r="O33" s="20">
        <v>84.789132838414147</v>
      </c>
      <c r="P33" s="20">
        <v>83.002898464112832</v>
      </c>
      <c r="Q33" s="20">
        <v>71.455096627510414</v>
      </c>
      <c r="R33" s="20">
        <v>92.824250335400137</v>
      </c>
      <c r="S33" s="20">
        <v>93.641327874788644</v>
      </c>
      <c r="T33" s="20">
        <v>90.247882670408629</v>
      </c>
      <c r="U33" s="20">
        <v>103.65371955233708</v>
      </c>
      <c r="V33" s="20">
        <v>93.69728690849378</v>
      </c>
      <c r="W33" s="20">
        <v>86.749011976167552</v>
      </c>
      <c r="X33" s="20">
        <v>80.27317073170731</v>
      </c>
      <c r="Y33" s="20">
        <v>82.606940121111819</v>
      </c>
    </row>
    <row r="34" spans="1:25" x14ac:dyDescent="0.2">
      <c r="A34">
        <v>1979</v>
      </c>
      <c r="B34" s="20">
        <v>65.122892071742413</v>
      </c>
      <c r="C34" s="20">
        <v>72.410728858743951</v>
      </c>
      <c r="D34" s="20">
        <v>46.236119228521325</v>
      </c>
      <c r="E34" s="20">
        <v>110.94680879724838</v>
      </c>
      <c r="F34" s="20">
        <v>133.16625854504645</v>
      </c>
      <c r="G34" s="20">
        <v>95.340001104646873</v>
      </c>
      <c r="H34" s="20">
        <v>74.908223623936465</v>
      </c>
      <c r="I34" s="20">
        <v>78.026669669817252</v>
      </c>
      <c r="J34" s="20">
        <v>98.663261000248397</v>
      </c>
      <c r="K34" s="20">
        <v>20.450960693954379</v>
      </c>
      <c r="L34" s="20">
        <v>46.495024900956309</v>
      </c>
      <c r="M34" s="20">
        <v>108.38042517202936</v>
      </c>
      <c r="N34" s="20">
        <v>94.507606617341438</v>
      </c>
      <c r="O34" s="20">
        <v>89.193763115734356</v>
      </c>
      <c r="P34" s="20">
        <v>84.744218012310981</v>
      </c>
      <c r="Q34" s="20">
        <v>73.520272830617643</v>
      </c>
      <c r="R34" s="20">
        <v>94.274629246890754</v>
      </c>
      <c r="S34" s="20">
        <v>95.263826130044876</v>
      </c>
      <c r="T34" s="20">
        <v>90.584838050634161</v>
      </c>
      <c r="U34" s="20">
        <v>103.26695194206715</v>
      </c>
      <c r="V34" s="20">
        <v>91.573835647111508</v>
      </c>
      <c r="W34" s="20">
        <v>89.390082598392794</v>
      </c>
      <c r="X34" s="20">
        <v>73.583739837398369</v>
      </c>
      <c r="Y34" s="20">
        <v>82.389716871663964</v>
      </c>
    </row>
    <row r="35" spans="1:25" x14ac:dyDescent="0.2">
      <c r="A35">
        <v>1980</v>
      </c>
      <c r="B35" s="20">
        <v>58.920711874433614</v>
      </c>
      <c r="C35" s="20">
        <v>63.957248991978148</v>
      </c>
      <c r="D35" s="20">
        <v>45.257577022626705</v>
      </c>
      <c r="E35" s="20">
        <v>103.37772668899807</v>
      </c>
      <c r="F35" s="20">
        <v>121.10498928680748</v>
      </c>
      <c r="G35" s="20">
        <v>90.847540319611156</v>
      </c>
      <c r="H35" s="20">
        <v>68.155078294542108</v>
      </c>
      <c r="I35" s="20">
        <v>78.237301723925484</v>
      </c>
      <c r="J35" s="20">
        <v>97.374555631941092</v>
      </c>
      <c r="K35" s="20">
        <v>24.844716487219976</v>
      </c>
      <c r="L35" s="20">
        <v>50.472048803837481</v>
      </c>
      <c r="M35" s="20">
        <v>71.298197055318496</v>
      </c>
      <c r="N35" s="20">
        <v>94.755008728905139</v>
      </c>
      <c r="O35" s="20">
        <v>88.826710592624337</v>
      </c>
      <c r="P35" s="20">
        <v>82.22897866491364</v>
      </c>
      <c r="Q35" s="20">
        <v>71.455096627510414</v>
      </c>
      <c r="R35" s="20">
        <v>91.373871423909492</v>
      </c>
      <c r="S35" s="20">
        <v>97.349895315374326</v>
      </c>
      <c r="T35" s="20">
        <v>84.800437356762316</v>
      </c>
      <c r="U35" s="20">
        <v>92.050691244239644</v>
      </c>
      <c r="V35" s="20">
        <v>88.123227347365287</v>
      </c>
      <c r="W35" s="20">
        <v>84.920578468473124</v>
      </c>
      <c r="X35" s="20">
        <v>63.245528455284557</v>
      </c>
      <c r="Y35" s="20">
        <v>76.977296390379365</v>
      </c>
    </row>
    <row r="36" spans="1:25" x14ac:dyDescent="0.2">
      <c r="A36">
        <v>1981</v>
      </c>
      <c r="B36" s="20">
        <v>63.882456032280658</v>
      </c>
      <c r="C36" s="20">
        <v>68.962598913089479</v>
      </c>
      <c r="D36" s="20">
        <v>49.905652500626196</v>
      </c>
      <c r="E36" s="20">
        <v>105.767963144235</v>
      </c>
      <c r="F36" s="20">
        <v>125.53565962656873</v>
      </c>
      <c r="G36" s="20">
        <v>91.845864938507987</v>
      </c>
      <c r="H36" s="20">
        <v>68.181079864633034</v>
      </c>
      <c r="I36" s="20">
        <v>82.769633317768864</v>
      </c>
      <c r="J36" s="20">
        <v>101.97908941481795</v>
      </c>
      <c r="K36" s="20">
        <v>29.175605306108547</v>
      </c>
      <c r="L36" s="20">
        <v>52.569025043538481</v>
      </c>
      <c r="M36" s="20">
        <v>80.61353938415408</v>
      </c>
      <c r="N36" s="20">
        <v>79.910882035081883</v>
      </c>
      <c r="O36" s="20">
        <v>95.800708531714676</v>
      </c>
      <c r="P36" s="20">
        <v>80.874619016315052</v>
      </c>
      <c r="Q36" s="20">
        <v>71.04206138688896</v>
      </c>
      <c r="R36" s="20">
        <v>89.198303056673566</v>
      </c>
      <c r="S36" s="20">
        <v>100.5948918258868</v>
      </c>
      <c r="T36" s="20">
        <v>84.463481976536755</v>
      </c>
      <c r="U36" s="20">
        <v>86.249177090190926</v>
      </c>
      <c r="V36" s="20">
        <v>83.080030601582322</v>
      </c>
      <c r="W36" s="20">
        <v>85.936374861636708</v>
      </c>
      <c r="X36" s="20">
        <v>74.191869918699183</v>
      </c>
      <c r="Y36" s="20">
        <v>78.141023643115787</v>
      </c>
    </row>
    <row r="37" spans="1:25" x14ac:dyDescent="0.2">
      <c r="A37">
        <v>1982</v>
      </c>
      <c r="B37" s="20">
        <v>64.502674052011528</v>
      </c>
      <c r="C37" s="20">
        <v>70.964738881534004</v>
      </c>
      <c r="D37" s="20">
        <v>47.459296985889615</v>
      </c>
      <c r="E37" s="20">
        <v>86.745664687974269</v>
      </c>
      <c r="F37" s="20">
        <v>93.536373839404149</v>
      </c>
      <c r="G37" s="20">
        <v>81.696231313056913</v>
      </c>
      <c r="H37" s="20">
        <v>63.842602484271531</v>
      </c>
      <c r="I37" s="20">
        <v>75.890633723944106</v>
      </c>
      <c r="J37" s="20">
        <v>90.932137155638657</v>
      </c>
      <c r="K37" s="20">
        <v>33.925116731531226</v>
      </c>
      <c r="L37" s="20">
        <v>48.375072564136509</v>
      </c>
      <c r="M37" s="20">
        <v>70.581632260792688</v>
      </c>
      <c r="N37" s="20">
        <v>109.35173331116469</v>
      </c>
      <c r="O37" s="20">
        <v>92.864288346834542</v>
      </c>
      <c r="P37" s="20">
        <v>76.424580170919725</v>
      </c>
      <c r="Q37" s="20">
        <v>67.324744221295944</v>
      </c>
      <c r="R37" s="20">
        <v>84.121976866456365</v>
      </c>
      <c r="S37" s="20">
        <v>104.9988156615823</v>
      </c>
      <c r="T37" s="20">
        <v>81.880157394807583</v>
      </c>
      <c r="U37" s="20">
        <v>70.391705069124427</v>
      </c>
      <c r="V37" s="20">
        <v>80.425716524854451</v>
      </c>
      <c r="W37" s="20">
        <v>87.053750894116604</v>
      </c>
      <c r="X37" s="20">
        <v>70.543089430894298</v>
      </c>
      <c r="Y37" s="20">
        <v>74.106375979274318</v>
      </c>
    </row>
    <row r="38" spans="1:25" x14ac:dyDescent="0.2">
      <c r="A38">
        <v>1983</v>
      </c>
      <c r="B38" s="20">
        <v>69.309363704925843</v>
      </c>
      <c r="C38" s="20">
        <v>75.747628806151496</v>
      </c>
      <c r="D38" s="20">
        <v>52.107372463889128</v>
      </c>
      <c r="E38" s="20">
        <v>82.562750891309619</v>
      </c>
      <c r="F38" s="20">
        <v>79.505917763493514</v>
      </c>
      <c r="G38" s="20">
        <v>84.192042860298983</v>
      </c>
      <c r="H38" s="20">
        <v>65.787727144735825</v>
      </c>
      <c r="I38" s="20">
        <v>74.931417939060097</v>
      </c>
      <c r="J38" s="20">
        <v>86.77824442490531</v>
      </c>
      <c r="K38" s="20">
        <v>41.878990669700691</v>
      </c>
      <c r="L38" s="20">
        <v>51.050525007892936</v>
      </c>
      <c r="M38" s="20">
        <v>84.554645754046064</v>
      </c>
      <c r="N38" s="20">
        <v>103.41408263363537</v>
      </c>
      <c r="O38" s="20">
        <v>95.800708531714676</v>
      </c>
      <c r="P38" s="20">
        <v>82.615938564513229</v>
      </c>
      <c r="Q38" s="20">
        <v>74.759378552481991</v>
      </c>
      <c r="R38" s="20">
        <v>89.198303056673566</v>
      </c>
      <c r="S38" s="20">
        <v>101.86971188358815</v>
      </c>
      <c r="T38" s="20">
        <v>87.776876548754629</v>
      </c>
      <c r="U38" s="20">
        <v>85.088874259381171</v>
      </c>
      <c r="V38" s="20">
        <v>92.370129870129858</v>
      </c>
      <c r="W38" s="20">
        <v>90.710617909505402</v>
      </c>
      <c r="X38" s="20">
        <v>62.029268292682922</v>
      </c>
      <c r="Y38" s="20">
        <v>76.297996954972589</v>
      </c>
    </row>
    <row r="39" spans="1:25" x14ac:dyDescent="0.2">
      <c r="A39">
        <v>1984</v>
      </c>
      <c r="B39" s="20">
        <v>70.239690734522185</v>
      </c>
      <c r="C39" s="20">
        <v>73.856718835953899</v>
      </c>
      <c r="D39" s="20">
        <v>59.2018034566252</v>
      </c>
      <c r="E39" s="20">
        <v>93.717187682415371</v>
      </c>
      <c r="F39" s="20">
        <v>92.797928782777277</v>
      </c>
      <c r="G39" s="20">
        <v>93.842514176301634</v>
      </c>
      <c r="H39" s="20">
        <v>74.848894746180875</v>
      </c>
      <c r="I39" s="20">
        <v>83.18971539746218</v>
      </c>
      <c r="J39" s="20">
        <v>95.142969871813918</v>
      </c>
      <c r="K39" s="20">
        <v>49.840356004234891</v>
      </c>
      <c r="L39" s="20">
        <v>58.136858507572128</v>
      </c>
      <c r="M39" s="20">
        <v>106.23073078845194</v>
      </c>
      <c r="N39" s="20">
        <v>112.56796076149307</v>
      </c>
      <c r="O39" s="20">
        <v>102.407653947695</v>
      </c>
      <c r="P39" s="20">
        <v>83.776818263312009</v>
      </c>
      <c r="Q39" s="20">
        <v>75.585449033724885</v>
      </c>
      <c r="R39" s="20">
        <v>90.648681968164183</v>
      </c>
      <c r="S39" s="20">
        <v>99.55185723322208</v>
      </c>
      <c r="T39" s="20">
        <v>95.583009523979769</v>
      </c>
      <c r="U39" s="20">
        <v>92.437458854509543</v>
      </c>
      <c r="V39" s="20">
        <v>102.98738617704133</v>
      </c>
      <c r="W39" s="20">
        <v>94.26590528557783</v>
      </c>
      <c r="X39" s="20">
        <v>89.395121951219508</v>
      </c>
      <c r="Y39" s="20">
        <v>82.587386545753361</v>
      </c>
    </row>
    <row r="40" spans="1:25" x14ac:dyDescent="0.2">
      <c r="A40">
        <v>1985</v>
      </c>
      <c r="B40" s="20">
        <v>72.177872046181164</v>
      </c>
      <c r="C40" s="20">
        <v>74.524098825435402</v>
      </c>
      <c r="D40" s="20">
        <v>63.849878934624705</v>
      </c>
      <c r="E40" s="20">
        <v>92.522069454796906</v>
      </c>
      <c r="F40" s="20">
        <v>86.890368329762268</v>
      </c>
      <c r="G40" s="20">
        <v>95.839163414095282</v>
      </c>
      <c r="H40" s="20">
        <v>79.27414590335465</v>
      </c>
      <c r="I40" s="20">
        <v>82.490782723663571</v>
      </c>
      <c r="J40" s="20">
        <v>93.217905873401676</v>
      </c>
      <c r="K40" s="20">
        <v>52.562307098582743</v>
      </c>
      <c r="L40" s="20">
        <v>60.306144272780045</v>
      </c>
      <c r="M40" s="20">
        <v>112.5006727405528</v>
      </c>
      <c r="N40" s="20">
        <v>115.53678610025773</v>
      </c>
      <c r="O40" s="20">
        <v>98.003023670374787</v>
      </c>
      <c r="P40" s="20">
        <v>82.22897866491364</v>
      </c>
      <c r="Q40" s="20">
        <v>74.346343311860537</v>
      </c>
      <c r="R40" s="20">
        <v>88.835708328800905</v>
      </c>
      <c r="S40" s="20">
        <v>103.26042467380776</v>
      </c>
      <c r="T40" s="20">
        <v>96.818512584806783</v>
      </c>
      <c r="U40" s="20">
        <v>94.758064516129025</v>
      </c>
      <c r="V40" s="20">
        <v>104.0491118077325</v>
      </c>
      <c r="W40" s="20">
        <v>96.094338793272243</v>
      </c>
      <c r="X40" s="20">
        <v>85.746341463414637</v>
      </c>
      <c r="Y40" s="20">
        <v>84.941180391525705</v>
      </c>
    </row>
    <row r="41" spans="1:25" x14ac:dyDescent="0.2">
      <c r="A41">
        <v>1986</v>
      </c>
      <c r="B41" s="20">
        <v>78.147470486090882</v>
      </c>
      <c r="C41" s="20">
        <v>83.200038688695045</v>
      </c>
      <c r="D41" s="20">
        <v>63.605243383151041</v>
      </c>
      <c r="E41" s="20">
        <v>94.513933167494372</v>
      </c>
      <c r="F41" s="20">
        <v>94.767115600448932</v>
      </c>
      <c r="G41" s="20">
        <v>93.842514176301634</v>
      </c>
      <c r="H41" s="20">
        <v>80.066148580654058</v>
      </c>
      <c r="I41" s="20">
        <v>74.67922483264465</v>
      </c>
      <c r="J41" s="20">
        <v>84.003415132058848</v>
      </c>
      <c r="K41" s="20">
        <v>48.664905969674777</v>
      </c>
      <c r="L41" s="20">
        <v>60.595382374807762</v>
      </c>
      <c r="M41" s="20">
        <v>103.90189520624304</v>
      </c>
      <c r="N41" s="20">
        <v>126.66988112062516</v>
      </c>
      <c r="O41" s="20">
        <v>100.2053388090349</v>
      </c>
      <c r="P41" s="20">
        <v>85.905097711109789</v>
      </c>
      <c r="Q41" s="20">
        <v>79.715801439939355</v>
      </c>
      <c r="R41" s="20">
        <v>91.011276696036845</v>
      </c>
      <c r="S41" s="20">
        <v>101.52203368603323</v>
      </c>
      <c r="T41" s="20">
        <v>99.514155626611128</v>
      </c>
      <c r="U41" s="20">
        <v>100.17281105990783</v>
      </c>
      <c r="V41" s="20">
        <v>110.95032840722494</v>
      </c>
      <c r="W41" s="20">
        <v>97.008555547119443</v>
      </c>
      <c r="X41" s="20">
        <v>85.138211382113823</v>
      </c>
      <c r="Y41" s="20">
        <v>86.863023346821166</v>
      </c>
    </row>
    <row r="42" spans="1:25" x14ac:dyDescent="0.2">
      <c r="A42">
        <v>1987</v>
      </c>
      <c r="B42" s="20">
        <v>86.287831995058696</v>
      </c>
      <c r="C42" s="20">
        <v>91.542288557213936</v>
      </c>
      <c r="D42" s="20">
        <v>70.944309927360777</v>
      </c>
      <c r="E42" s="20">
        <v>95.111492281303597</v>
      </c>
      <c r="F42" s="20">
        <v>89.351851851851848</v>
      </c>
      <c r="G42" s="20">
        <v>98.501362397820159</v>
      </c>
      <c r="H42" s="20">
        <v>87.328155255324702</v>
      </c>
      <c r="I42" s="20">
        <v>86.49481459249678</v>
      </c>
      <c r="J42" s="20">
        <v>97.292746330518099</v>
      </c>
      <c r="K42" s="20">
        <v>56.368784312836226</v>
      </c>
      <c r="L42" s="20">
        <v>66.018596787827548</v>
      </c>
      <c r="M42" s="20">
        <v>104.7976011994003</v>
      </c>
      <c r="N42" s="20">
        <v>142.25621414913959</v>
      </c>
      <c r="O42" s="20">
        <v>100.2053388090349</v>
      </c>
      <c r="P42" s="20">
        <v>89.774696707105718</v>
      </c>
      <c r="Q42" s="20">
        <v>83.84615384615384</v>
      </c>
      <c r="R42" s="20">
        <v>94.637223974763415</v>
      </c>
      <c r="S42" s="20">
        <v>106.50542118432026</v>
      </c>
      <c r="T42" s="20">
        <v>104.28769017980636</v>
      </c>
      <c r="U42" s="20">
        <v>95.91836734693878</v>
      </c>
      <c r="V42" s="20">
        <v>122.62931034482759</v>
      </c>
      <c r="W42" s="20">
        <v>101.27490039840637</v>
      </c>
      <c r="X42" s="20">
        <v>91.219512195121951</v>
      </c>
      <c r="Y42" s="20">
        <v>92.56440777567677</v>
      </c>
    </row>
    <row r="43" spans="1:25" x14ac:dyDescent="0.2">
      <c r="A43">
        <v>1988</v>
      </c>
      <c r="B43" s="20">
        <v>87.276096355775195</v>
      </c>
      <c r="C43" s="20">
        <v>91.542288557213936</v>
      </c>
      <c r="D43" s="20">
        <v>74.818401937046005</v>
      </c>
      <c r="E43" s="20">
        <v>101.37221269296738</v>
      </c>
      <c r="F43" s="20">
        <v>95.138888888888886</v>
      </c>
      <c r="G43" s="20">
        <v>105.04087193460488</v>
      </c>
      <c r="H43" s="20">
        <v>97.371568052994036</v>
      </c>
      <c r="I43" s="20">
        <v>98.668242142018983</v>
      </c>
      <c r="J43" s="20">
        <v>109.43767833660645</v>
      </c>
      <c r="K43" s="20">
        <v>68.621713902670578</v>
      </c>
      <c r="L43" s="20">
        <v>72.104818258664409</v>
      </c>
      <c r="M43" s="20">
        <v>111.24437781109445</v>
      </c>
      <c r="N43" s="20">
        <v>146.46271510516252</v>
      </c>
      <c r="O43" s="20">
        <v>122.38193018480492</v>
      </c>
      <c r="P43" s="20">
        <v>91.507798960138643</v>
      </c>
      <c r="Q43" s="20">
        <v>82.692307692307693</v>
      </c>
      <c r="R43" s="20">
        <v>98.738170347003162</v>
      </c>
      <c r="S43" s="20">
        <v>112.84403669724772</v>
      </c>
      <c r="T43" s="20">
        <v>108.20654679575841</v>
      </c>
      <c r="U43" s="20">
        <v>100.40816326530613</v>
      </c>
      <c r="V43" s="20">
        <v>122.41379310344828</v>
      </c>
      <c r="W43" s="20">
        <v>105.09960159362549</v>
      </c>
      <c r="X43" s="20">
        <v>104.39024390243902</v>
      </c>
      <c r="Y43" s="20">
        <v>99.02571425795422</v>
      </c>
    </row>
    <row r="44" spans="1:25" x14ac:dyDescent="0.2">
      <c r="A44">
        <v>1989</v>
      </c>
      <c r="B44" s="20">
        <v>90.117356392835092</v>
      </c>
      <c r="C44" s="20">
        <v>92.371475953565508</v>
      </c>
      <c r="D44" s="20">
        <v>83.535108958837782</v>
      </c>
      <c r="E44" s="20">
        <v>98.284734133790735</v>
      </c>
      <c r="F44" s="20">
        <v>91.203703703703695</v>
      </c>
      <c r="G44" s="20">
        <v>102.45231607629427</v>
      </c>
      <c r="H44" s="20">
        <v>97.23130039546939</v>
      </c>
      <c r="I44" s="20">
        <v>101.50249141168176</v>
      </c>
      <c r="J44" s="20">
        <v>111.40186980379011</v>
      </c>
      <c r="K44" s="20">
        <v>73.883408384849929</v>
      </c>
      <c r="L44" s="20">
        <v>78.444632290786146</v>
      </c>
      <c r="M44" s="20">
        <v>96.251874062968511</v>
      </c>
      <c r="N44" s="20">
        <v>138.62332695984705</v>
      </c>
      <c r="O44" s="20">
        <v>115.40041067761807</v>
      </c>
      <c r="P44" s="20">
        <v>93.587521663778162</v>
      </c>
      <c r="Q44" s="20">
        <v>84.230769230769226</v>
      </c>
      <c r="R44" s="20">
        <v>101.26182965299685</v>
      </c>
      <c r="S44" s="20">
        <v>108.17347789824852</v>
      </c>
      <c r="T44" s="20">
        <v>108.39096357768555</v>
      </c>
      <c r="U44" s="20">
        <v>104.48979591836735</v>
      </c>
      <c r="V44" s="20">
        <v>119.82758620689656</v>
      </c>
      <c r="W44" s="20">
        <v>104.94023904382469</v>
      </c>
      <c r="X44" s="20">
        <v>108.29268292682927</v>
      </c>
      <c r="Y44" s="20">
        <v>99.20753608368166</v>
      </c>
    </row>
    <row r="45" spans="1:25" x14ac:dyDescent="0.2">
      <c r="A45">
        <v>1990</v>
      </c>
      <c r="B45" s="20">
        <v>93.69981470043237</v>
      </c>
      <c r="C45" s="20">
        <v>97.263681592039802</v>
      </c>
      <c r="D45" s="20">
        <v>83.292978208232455</v>
      </c>
      <c r="E45" s="20">
        <v>95.711835334476831</v>
      </c>
      <c r="F45" s="20">
        <v>90.277777777777771</v>
      </c>
      <c r="G45" s="20">
        <v>98.910081743869185</v>
      </c>
      <c r="H45" s="20">
        <v>96.622240066952131</v>
      </c>
      <c r="I45" s="20">
        <v>98.265279850664783</v>
      </c>
      <c r="J45" s="20">
        <v>107.04075100117279</v>
      </c>
      <c r="K45" s="20">
        <v>73.781877286857082</v>
      </c>
      <c r="L45" s="20">
        <v>78.275570583262891</v>
      </c>
      <c r="M45" s="20">
        <v>85.157421289355312</v>
      </c>
      <c r="N45" s="20">
        <v>132.12237093690248</v>
      </c>
      <c r="O45" s="20">
        <v>120.32854209445584</v>
      </c>
      <c r="P45" s="20">
        <v>93.414211438474879</v>
      </c>
      <c r="Q45" s="20">
        <v>86.92307692307692</v>
      </c>
      <c r="R45" s="20">
        <v>98.738170347003162</v>
      </c>
      <c r="S45" s="20">
        <v>106.7556296914095</v>
      </c>
      <c r="T45" s="20">
        <v>105.62471184877822</v>
      </c>
      <c r="U45" s="20">
        <v>104.08163265306122</v>
      </c>
      <c r="V45" s="20">
        <v>113.79310344827587</v>
      </c>
      <c r="W45" s="20">
        <v>102.47011952191235</v>
      </c>
      <c r="X45" s="20">
        <v>108.29268292682927</v>
      </c>
      <c r="Y45" s="20">
        <v>98.658109987587125</v>
      </c>
    </row>
    <row r="46" spans="1:25" x14ac:dyDescent="0.2">
      <c r="A46">
        <v>1991</v>
      </c>
      <c r="B46" s="20">
        <v>93.329215565163693</v>
      </c>
      <c r="C46" s="20">
        <v>96.019900497512438</v>
      </c>
      <c r="D46" s="20">
        <v>85.472154963680381</v>
      </c>
      <c r="E46" s="20">
        <v>91.595197255574618</v>
      </c>
      <c r="F46" s="20">
        <v>89.351851851851848</v>
      </c>
      <c r="G46" s="20">
        <v>92.915531335149851</v>
      </c>
      <c r="H46" s="20">
        <v>91.767238948136594</v>
      </c>
      <c r="I46" s="20">
        <v>87.99720491831242</v>
      </c>
      <c r="J46" s="20">
        <v>96.03579787990796</v>
      </c>
      <c r="K46" s="20">
        <v>65.569678902921012</v>
      </c>
      <c r="L46" s="20">
        <v>81.149619611158073</v>
      </c>
      <c r="M46" s="20">
        <v>70.164917541229386</v>
      </c>
      <c r="N46" s="20">
        <v>122.37093690248567</v>
      </c>
      <c r="O46" s="20">
        <v>119.3018480492813</v>
      </c>
      <c r="P46" s="20">
        <v>93.587521663778162</v>
      </c>
      <c r="Q46" s="20">
        <v>88.84615384615384</v>
      </c>
      <c r="R46" s="20">
        <v>97.476340694006311</v>
      </c>
      <c r="S46" s="20">
        <v>103.25271059216013</v>
      </c>
      <c r="T46" s="20">
        <v>100.69156293222683</v>
      </c>
      <c r="U46" s="20">
        <v>93.469387755102048</v>
      </c>
      <c r="V46" s="20">
        <v>105.60344827586208</v>
      </c>
      <c r="W46" s="20">
        <v>99.920318725099605</v>
      </c>
      <c r="X46" s="20">
        <v>102.92682926829268</v>
      </c>
      <c r="Y46" s="20">
        <v>95.19419833608498</v>
      </c>
    </row>
    <row r="47" spans="1:25" x14ac:dyDescent="0.2">
      <c r="A47">
        <v>1992</v>
      </c>
      <c r="B47" s="20">
        <v>97.961704756022243</v>
      </c>
      <c r="C47" s="20">
        <v>99.917081260364853</v>
      </c>
      <c r="D47" s="20">
        <v>92.251815980629544</v>
      </c>
      <c r="E47" s="20">
        <v>93.567753001715261</v>
      </c>
      <c r="F47" s="20">
        <v>90.277777777777771</v>
      </c>
      <c r="G47" s="20">
        <v>95.504087193460464</v>
      </c>
      <c r="H47" s="20">
        <v>92.171737769792429</v>
      </c>
      <c r="I47" s="20">
        <v>94.172407171650292</v>
      </c>
      <c r="J47" s="20">
        <v>97.183176230319972</v>
      </c>
      <c r="K47" s="20">
        <v>85.772417059917203</v>
      </c>
      <c r="L47" s="20">
        <v>83.347421808960277</v>
      </c>
      <c r="M47" s="20">
        <v>79.160419790104939</v>
      </c>
      <c r="N47" s="20">
        <v>108.03059273422562</v>
      </c>
      <c r="O47" s="20">
        <v>111.29363449691991</v>
      </c>
      <c r="P47" s="20">
        <v>99.48006932409011</v>
      </c>
      <c r="Q47" s="20">
        <v>97.692307692307693</v>
      </c>
      <c r="R47" s="20">
        <v>100.94637223974763</v>
      </c>
      <c r="S47" s="20">
        <v>100.50041701417848</v>
      </c>
      <c r="T47" s="20">
        <v>100.92208390963577</v>
      </c>
      <c r="U47" s="20">
        <v>102.44897959183673</v>
      </c>
      <c r="V47" s="20">
        <v>103.87931034482759</v>
      </c>
      <c r="W47" s="20">
        <v>100</v>
      </c>
      <c r="X47" s="20">
        <v>98.048780487804891</v>
      </c>
      <c r="Y47" s="20">
        <v>96.413155478663811</v>
      </c>
    </row>
    <row r="48" spans="1:25" x14ac:dyDescent="0.2">
      <c r="A48">
        <v>1993</v>
      </c>
      <c r="B48" s="20">
        <v>100</v>
      </c>
      <c r="C48" s="20">
        <v>100</v>
      </c>
      <c r="D48" s="20">
        <v>100</v>
      </c>
      <c r="E48" s="20">
        <v>100</v>
      </c>
      <c r="F48" s="20">
        <v>100</v>
      </c>
      <c r="G48" s="20">
        <v>100</v>
      </c>
      <c r="H48" s="20">
        <v>100</v>
      </c>
      <c r="I48" s="20">
        <v>100</v>
      </c>
      <c r="J48" s="20">
        <v>100</v>
      </c>
      <c r="K48" s="20">
        <v>100</v>
      </c>
      <c r="L48" s="20">
        <v>100</v>
      </c>
      <c r="M48" s="20">
        <v>100</v>
      </c>
      <c r="N48" s="20">
        <v>100</v>
      </c>
      <c r="O48" s="20">
        <v>100</v>
      </c>
      <c r="P48" s="20">
        <v>100</v>
      </c>
      <c r="Q48" s="20">
        <v>100</v>
      </c>
      <c r="R48" s="20">
        <v>100</v>
      </c>
      <c r="S48" s="20">
        <v>100</v>
      </c>
      <c r="T48" s="20">
        <v>100</v>
      </c>
      <c r="U48" s="20">
        <v>100</v>
      </c>
      <c r="V48" s="20">
        <v>100</v>
      </c>
      <c r="W48" s="20">
        <v>100</v>
      </c>
      <c r="X48" s="20">
        <v>100</v>
      </c>
      <c r="Y48" s="20">
        <v>100</v>
      </c>
    </row>
    <row r="49" spans="1:25" x14ac:dyDescent="0.2">
      <c r="A49">
        <v>1994</v>
      </c>
      <c r="B49" s="20">
        <v>109.07967881408278</v>
      </c>
      <c r="C49" s="20">
        <v>108.78938640132669</v>
      </c>
      <c r="D49" s="20">
        <v>109.92736077481841</v>
      </c>
      <c r="E49" s="20">
        <v>111.06346483704974</v>
      </c>
      <c r="F49" s="20">
        <v>104.16666666666666</v>
      </c>
      <c r="G49" s="20">
        <v>115.12261580381471</v>
      </c>
      <c r="H49" s="20">
        <v>112.78766785418583</v>
      </c>
      <c r="I49" s="20">
        <v>112.46547745351072</v>
      </c>
      <c r="J49" s="20">
        <v>106.12218161627109</v>
      </c>
      <c r="K49" s="20">
        <v>130.16315577765093</v>
      </c>
      <c r="L49" s="20">
        <v>123.24598478444634</v>
      </c>
      <c r="M49" s="20">
        <v>116.9415292353823</v>
      </c>
      <c r="N49" s="20">
        <v>91.013384321223711</v>
      </c>
      <c r="O49" s="20">
        <v>92.607802874743328</v>
      </c>
      <c r="P49" s="20">
        <v>104.15944540727901</v>
      </c>
      <c r="Q49" s="20">
        <v>105</v>
      </c>
      <c r="R49" s="20">
        <v>103.47003154574131</v>
      </c>
      <c r="S49" s="20">
        <v>107.42285237698083</v>
      </c>
      <c r="T49" s="20">
        <v>104.37989857076992</v>
      </c>
      <c r="U49" s="20">
        <v>110.20408163265306</v>
      </c>
      <c r="V49" s="20">
        <v>103.01724137931035</v>
      </c>
      <c r="W49" s="20">
        <v>103.66533864541833</v>
      </c>
      <c r="X49" s="20">
        <v>104.8780487804878</v>
      </c>
      <c r="Y49" s="20">
        <v>109.03142936189022</v>
      </c>
    </row>
    <row r="50" spans="1:25" x14ac:dyDescent="0.2">
      <c r="A50">
        <v>1995</v>
      </c>
      <c r="B50" s="20">
        <v>115.56516368128479</v>
      </c>
      <c r="C50" s="20">
        <v>115.17412935323384</v>
      </c>
      <c r="D50" s="20">
        <v>116.70702179176756</v>
      </c>
      <c r="E50" s="20">
        <v>115.00857632933104</v>
      </c>
      <c r="F50" s="20">
        <v>102.77777777777777</v>
      </c>
      <c r="G50" s="20">
        <v>122.20708446866485</v>
      </c>
      <c r="H50" s="20">
        <v>127.22263257643732</v>
      </c>
      <c r="I50" s="20">
        <v>126.47959259074285</v>
      </c>
      <c r="J50" s="20">
        <v>119.34587039133936</v>
      </c>
      <c r="K50" s="20">
        <v>146.38254587847109</v>
      </c>
      <c r="L50" s="20">
        <v>148.43617920540999</v>
      </c>
      <c r="M50" s="20">
        <v>118.89055472263867</v>
      </c>
      <c r="N50" s="20">
        <v>83.747609942638633</v>
      </c>
      <c r="O50" s="20">
        <v>87.474332648870629</v>
      </c>
      <c r="P50" s="20">
        <v>101.55979202772963</v>
      </c>
      <c r="Q50" s="20">
        <v>97.692307692307693</v>
      </c>
      <c r="R50" s="20">
        <v>104.73186119873819</v>
      </c>
      <c r="S50" s="20">
        <v>121.10091743119264</v>
      </c>
      <c r="T50" s="20">
        <v>103.13508529276164</v>
      </c>
      <c r="U50" s="20">
        <v>113.06122448979592</v>
      </c>
      <c r="V50" s="20">
        <v>108.40517241379311</v>
      </c>
      <c r="W50" s="20">
        <v>97.928286852589636</v>
      </c>
      <c r="X50" s="20">
        <v>111.21951219512195</v>
      </c>
      <c r="Y50" s="20">
        <v>116.1184972421524</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46" activePane="bottomRight" state="frozen"/>
      <selection activeCell="B5" sqref="B5"/>
      <selection pane="topRight" activeCell="B5" sqref="B5"/>
      <selection pane="bottomLeft" activeCell="B5" sqref="B5"/>
      <selection pane="bottomRight"/>
    </sheetView>
  </sheetViews>
  <sheetFormatPr defaultRowHeight="12.75" x14ac:dyDescent="0.2"/>
  <cols>
    <col min="2" max="2" width="11.5703125" customWidth="1"/>
    <col min="5" max="5" width="12.85546875" customWidth="1"/>
    <col min="8" max="8" width="10.42578125" customWidth="1"/>
    <col min="16" max="16" width="9.85546875" customWidth="1"/>
    <col min="20" max="20" width="12.28515625" customWidth="1"/>
    <col min="21" max="21" width="10.5703125" customWidth="1"/>
    <col min="24" max="24" width="10.85546875" customWidth="1"/>
    <col min="25" max="25" width="14.140625" customWidth="1"/>
  </cols>
  <sheetData>
    <row r="1" spans="1:25" x14ac:dyDescent="0.2">
      <c r="A1" s="97" t="s">
        <v>184</v>
      </c>
      <c r="C1" s="33" t="s">
        <v>107</v>
      </c>
    </row>
    <row r="2" spans="1:25" x14ac:dyDescent="0.2">
      <c r="B2" s="34" t="s">
        <v>62</v>
      </c>
      <c r="E2" s="35" t="s">
        <v>63</v>
      </c>
      <c r="H2" s="34" t="s">
        <v>64</v>
      </c>
      <c r="I2" t="s">
        <v>65</v>
      </c>
      <c r="N2" s="2" t="s">
        <v>66</v>
      </c>
      <c r="P2" s="34" t="s">
        <v>67</v>
      </c>
      <c r="R2" s="36" t="s">
        <v>68</v>
      </c>
      <c r="S2" s="37" t="s">
        <v>69</v>
      </c>
      <c r="U2" s="38" t="s">
        <v>70</v>
      </c>
    </row>
    <row r="3" spans="1:25" x14ac:dyDescent="0.2">
      <c r="B3" s="34" t="s">
        <v>71</v>
      </c>
      <c r="C3" s="2" t="s">
        <v>72</v>
      </c>
      <c r="D3" s="36" t="s">
        <v>73</v>
      </c>
      <c r="E3" s="34" t="s">
        <v>74</v>
      </c>
      <c r="F3" s="36" t="s">
        <v>75</v>
      </c>
      <c r="G3" s="36" t="s">
        <v>76</v>
      </c>
      <c r="H3" s="39" t="s">
        <v>77</v>
      </c>
      <c r="I3" s="36" t="s">
        <v>78</v>
      </c>
      <c r="J3" s="40" t="s">
        <v>78</v>
      </c>
      <c r="K3" s="40" t="s">
        <v>79</v>
      </c>
      <c r="L3" s="36" t="s">
        <v>80</v>
      </c>
      <c r="M3" s="36" t="s">
        <v>81</v>
      </c>
      <c r="N3" s="38" t="s">
        <v>39</v>
      </c>
      <c r="O3" s="36" t="s">
        <v>82</v>
      </c>
      <c r="P3" s="39" t="s">
        <v>83</v>
      </c>
      <c r="Q3" s="2" t="s">
        <v>84</v>
      </c>
      <c r="R3" s="2" t="s">
        <v>85</v>
      </c>
      <c r="S3" s="34" t="s">
        <v>86</v>
      </c>
      <c r="T3" s="39" t="s">
        <v>66</v>
      </c>
      <c r="U3" s="2" t="s">
        <v>87</v>
      </c>
      <c r="V3" s="36" t="s">
        <v>88</v>
      </c>
      <c r="W3" s="36" t="s">
        <v>89</v>
      </c>
      <c r="X3" s="2" t="s">
        <v>90</v>
      </c>
      <c r="Y3" s="35" t="s">
        <v>8</v>
      </c>
    </row>
    <row r="4" spans="1:25" x14ac:dyDescent="0.2">
      <c r="B4" s="34" t="s">
        <v>91</v>
      </c>
      <c r="C4" s="2"/>
      <c r="D4" s="2" t="s">
        <v>92</v>
      </c>
      <c r="E4" s="34" t="s">
        <v>93</v>
      </c>
      <c r="F4" s="2" t="s">
        <v>94</v>
      </c>
      <c r="G4" s="2" t="s">
        <v>95</v>
      </c>
      <c r="H4" s="34" t="s">
        <v>96</v>
      </c>
      <c r="I4" s="2" t="s">
        <v>97</v>
      </c>
      <c r="J4" s="41" t="s">
        <v>97</v>
      </c>
      <c r="K4" s="41" t="s">
        <v>98</v>
      </c>
      <c r="L4" s="2" t="s">
        <v>97</v>
      </c>
      <c r="M4" s="2" t="s">
        <v>99</v>
      </c>
      <c r="N4" s="2" t="s">
        <v>100</v>
      </c>
      <c r="O4" s="2" t="s">
        <v>97</v>
      </c>
      <c r="P4" s="34" t="s">
        <v>101</v>
      </c>
      <c r="Q4" s="2"/>
      <c r="R4" s="2" t="s">
        <v>102</v>
      </c>
      <c r="S4" s="34" t="s">
        <v>103</v>
      </c>
      <c r="T4" s="34" t="s">
        <v>104</v>
      </c>
      <c r="U4" s="2" t="s">
        <v>91</v>
      </c>
      <c r="V4" s="2" t="s">
        <v>105</v>
      </c>
      <c r="W4" s="2" t="s">
        <v>106</v>
      </c>
      <c r="X4" s="2" t="s">
        <v>104</v>
      </c>
      <c r="Y4" s="35" t="s">
        <v>36</v>
      </c>
    </row>
    <row r="5" spans="1:25" x14ac:dyDescent="0.2">
      <c r="A5">
        <v>1950</v>
      </c>
      <c r="B5" s="20">
        <v>16.536999707136918</v>
      </c>
      <c r="C5" s="20">
        <v>16.827768366673023</v>
      </c>
      <c r="D5" s="20">
        <v>16.032189029373139</v>
      </c>
      <c r="E5" s="20">
        <v>91.102532232480243</v>
      </c>
      <c r="F5" s="20">
        <v>121.11263330550473</v>
      </c>
      <c r="G5" s="20">
        <v>67.72161428256689</v>
      </c>
      <c r="H5" s="20">
        <v>47.091042187599825</v>
      </c>
      <c r="I5" s="20">
        <v>59.116389567918205</v>
      </c>
      <c r="J5" s="20">
        <v>68.26014253493517</v>
      </c>
      <c r="K5" s="20">
        <v>10.826831105702272</v>
      </c>
      <c r="L5" s="20">
        <v>30.710773072572852</v>
      </c>
      <c r="M5" s="20">
        <v>45.933532914909385</v>
      </c>
      <c r="N5" s="20">
        <v>55.864202028660628</v>
      </c>
      <c r="O5" s="20">
        <v>14.990808016853482</v>
      </c>
      <c r="P5" s="20">
        <v>76.679465287061291</v>
      </c>
      <c r="Q5" s="20">
        <v>91.121219457941393</v>
      </c>
      <c r="R5" s="20">
        <v>64.333518099631902</v>
      </c>
      <c r="S5" s="20">
        <v>32.347281744647368</v>
      </c>
      <c r="T5" s="20">
        <v>31.200321119683732</v>
      </c>
      <c r="U5" s="20">
        <v>70.69677558028711</v>
      </c>
      <c r="V5" s="20">
        <v>28.941374914162825</v>
      </c>
      <c r="W5" s="20">
        <v>25.480722203897194</v>
      </c>
      <c r="X5" s="20">
        <v>33.373763738954686</v>
      </c>
      <c r="Y5" s="20">
        <v>36.28591434138125</v>
      </c>
    </row>
    <row r="6" spans="1:25" x14ac:dyDescent="0.2">
      <c r="A6">
        <v>1951</v>
      </c>
      <c r="B6" s="20">
        <v>17.241011506133084</v>
      </c>
      <c r="C6" s="20">
        <v>17.502815901487335</v>
      </c>
      <c r="D6" s="20">
        <v>16.823813607982775</v>
      </c>
      <c r="E6" s="20">
        <v>95.770675917102366</v>
      </c>
      <c r="F6" s="20">
        <v>127.28330290329377</v>
      </c>
      <c r="G6" s="20">
        <v>71.216955179019337</v>
      </c>
      <c r="H6" s="20">
        <v>49.521569684007375</v>
      </c>
      <c r="I6" s="20">
        <v>62.167585796720324</v>
      </c>
      <c r="J6" s="20">
        <v>71.783278690616726</v>
      </c>
      <c r="K6" s="20">
        <v>11.385640371306069</v>
      </c>
      <c r="L6" s="20">
        <v>32.295859639386542</v>
      </c>
      <c r="M6" s="20">
        <v>48.304317454186943</v>
      </c>
      <c r="N6" s="20">
        <v>58.747541890934485</v>
      </c>
      <c r="O6" s="20">
        <v>15.764534173373407</v>
      </c>
      <c r="P6" s="20">
        <v>74.558176875444886</v>
      </c>
      <c r="Q6" s="20">
        <v>88.60040914497354</v>
      </c>
      <c r="R6" s="20">
        <v>62.553772428318652</v>
      </c>
      <c r="S6" s="20">
        <v>33.113657064027578</v>
      </c>
      <c r="T6" s="20">
        <v>32.740905565987561</v>
      </c>
      <c r="U6" s="20">
        <v>74.18758429488426</v>
      </c>
      <c r="V6" s="20">
        <v>30.37041892548481</v>
      </c>
      <c r="W6" s="20">
        <v>26.738888879724996</v>
      </c>
      <c r="X6" s="20">
        <v>35.021666692697522</v>
      </c>
      <c r="Y6" s="20">
        <v>37.699651263772722</v>
      </c>
    </row>
    <row r="7" spans="1:25" x14ac:dyDescent="0.2">
      <c r="A7">
        <v>1952</v>
      </c>
      <c r="B7" s="20">
        <v>16.55689704646144</v>
      </c>
      <c r="C7" s="20">
        <v>17.096889825541279</v>
      </c>
      <c r="D7" s="20">
        <v>15.394701152819691</v>
      </c>
      <c r="E7" s="20">
        <v>100.11070027396433</v>
      </c>
      <c r="F7" s="20">
        <v>134.23587422363346</v>
      </c>
      <c r="G7" s="20">
        <v>73.594864024445911</v>
      </c>
      <c r="H7" s="20">
        <v>51.175077311439622</v>
      </c>
      <c r="I7" s="20">
        <v>64.243339411758143</v>
      </c>
      <c r="J7" s="20">
        <v>74.180096877003109</v>
      </c>
      <c r="K7" s="20">
        <v>11.765802860445318</v>
      </c>
      <c r="L7" s="20">
        <v>33.374206925002817</v>
      </c>
      <c r="M7" s="20">
        <v>49.917181461892255</v>
      </c>
      <c r="N7" s="20">
        <v>60.709101454360969</v>
      </c>
      <c r="O7" s="20">
        <v>16.290906371688585</v>
      </c>
      <c r="P7" s="20">
        <v>65.926375450673632</v>
      </c>
      <c r="Q7" s="20">
        <v>78.342900579943517</v>
      </c>
      <c r="R7" s="20">
        <v>55.311753315195645</v>
      </c>
      <c r="S7" s="20">
        <v>34.562912577607086</v>
      </c>
      <c r="T7" s="20">
        <v>29.95970285963627</v>
      </c>
      <c r="U7" s="20">
        <v>67.885659939042981</v>
      </c>
      <c r="V7" s="20">
        <v>27.790579124220205</v>
      </c>
      <c r="W7" s="20">
        <v>24.467532335623421</v>
      </c>
      <c r="X7" s="20">
        <v>32.04672288760473</v>
      </c>
      <c r="Y7" s="20">
        <v>37.556228677443158</v>
      </c>
    </row>
    <row r="8" spans="1:25" x14ac:dyDescent="0.2">
      <c r="A8">
        <v>1953</v>
      </c>
      <c r="B8" s="20">
        <v>19.422003669709266</v>
      </c>
      <c r="C8" s="20">
        <v>20.24190124846421</v>
      </c>
      <c r="D8" s="20">
        <v>17.566624343432796</v>
      </c>
      <c r="E8" s="20">
        <v>101.18879788470574</v>
      </c>
      <c r="F8" s="20">
        <v>139.16465509258876</v>
      </c>
      <c r="G8" s="20">
        <v>71.889565638369689</v>
      </c>
      <c r="H8" s="20">
        <v>55.940881362235302</v>
      </c>
      <c r="I8" s="20">
        <v>65.816814771223633</v>
      </c>
      <c r="J8" s="20">
        <v>75.996947552380135</v>
      </c>
      <c r="K8" s="20">
        <v>12.053975938849318</v>
      </c>
      <c r="L8" s="20">
        <v>36.783175148289608</v>
      </c>
      <c r="M8" s="20">
        <v>59.261840729850107</v>
      </c>
      <c r="N8" s="20">
        <v>69.279803624743366</v>
      </c>
      <c r="O8" s="20">
        <v>17.379376736708647</v>
      </c>
      <c r="P8" s="20">
        <v>78.972268446980152</v>
      </c>
      <c r="Q8" s="20">
        <v>97.13266893798577</v>
      </c>
      <c r="R8" s="20">
        <v>62.759761799835594</v>
      </c>
      <c r="S8" s="20">
        <v>38.142262820150705</v>
      </c>
      <c r="T8" s="20">
        <v>33.699409754509141</v>
      </c>
      <c r="U8" s="20">
        <v>71.998276691749481</v>
      </c>
      <c r="V8" s="20">
        <v>31.392161768861559</v>
      </c>
      <c r="W8" s="20">
        <v>28.656383196949232</v>
      </c>
      <c r="X8" s="20">
        <v>36.567955221497222</v>
      </c>
      <c r="Y8" s="20">
        <v>41.223749099299305</v>
      </c>
    </row>
    <row r="9" spans="1:25" x14ac:dyDescent="0.2">
      <c r="A9">
        <v>1954</v>
      </c>
      <c r="B9" s="20">
        <v>22.238854415128067</v>
      </c>
      <c r="C9" s="20">
        <v>22.923623819694562</v>
      </c>
      <c r="D9" s="20">
        <v>20.784795337250245</v>
      </c>
      <c r="E9" s="20">
        <v>111.54575457981301</v>
      </c>
      <c r="F9" s="20">
        <v>154.45510475726479</v>
      </c>
      <c r="G9" s="20">
        <v>78.497161813353529</v>
      </c>
      <c r="H9" s="20">
        <v>62.175527197455075</v>
      </c>
      <c r="I9" s="20">
        <v>72.215236198945746</v>
      </c>
      <c r="J9" s="20">
        <v>83.385036741303097</v>
      </c>
      <c r="K9" s="20">
        <v>13.225810495177644</v>
      </c>
      <c r="L9" s="20">
        <v>41.785647695792306</v>
      </c>
      <c r="M9" s="20">
        <v>69.282152198489428</v>
      </c>
      <c r="N9" s="20">
        <v>74.440338643464202</v>
      </c>
      <c r="O9" s="20">
        <v>19.990699103136233</v>
      </c>
      <c r="P9" s="20">
        <v>83.802122330288483</v>
      </c>
      <c r="Q9" s="20">
        <v>104.35494163302734</v>
      </c>
      <c r="R9" s="20">
        <v>65.234208686830172</v>
      </c>
      <c r="S9" s="20">
        <v>39.525844628073315</v>
      </c>
      <c r="T9" s="20">
        <v>38.698232997668249</v>
      </c>
      <c r="U9" s="20">
        <v>75.337340266319529</v>
      </c>
      <c r="V9" s="20">
        <v>36.865771333903865</v>
      </c>
      <c r="W9" s="20">
        <v>34.577012898097955</v>
      </c>
      <c r="X9" s="20">
        <v>43.26713262156683</v>
      </c>
      <c r="Y9" s="20">
        <v>45.56740457099486</v>
      </c>
    </row>
    <row r="10" spans="1:25" x14ac:dyDescent="0.2">
      <c r="A10">
        <v>1955</v>
      </c>
      <c r="B10" s="20">
        <v>23.835405931484015</v>
      </c>
      <c r="C10" s="20">
        <v>24.429367208350257</v>
      </c>
      <c r="D10" s="20">
        <v>22.64633439170418</v>
      </c>
      <c r="E10" s="20">
        <v>120.5551315103019</v>
      </c>
      <c r="F10" s="20">
        <v>166.88355164996634</v>
      </c>
      <c r="G10" s="20">
        <v>84.870709805563905</v>
      </c>
      <c r="H10" s="20">
        <v>66.282560045683326</v>
      </c>
      <c r="I10" s="20">
        <v>75.577664793387925</v>
      </c>
      <c r="J10" s="20">
        <v>87.18444767751231</v>
      </c>
      <c r="K10" s="20">
        <v>14.450119559047749</v>
      </c>
      <c r="L10" s="20">
        <v>44.925695641745911</v>
      </c>
      <c r="M10" s="20">
        <v>75.851520357485782</v>
      </c>
      <c r="N10" s="20">
        <v>79.860887260475735</v>
      </c>
      <c r="O10" s="20">
        <v>20.355340384423894</v>
      </c>
      <c r="P10" s="20">
        <v>86.10124197775562</v>
      </c>
      <c r="Q10" s="20">
        <v>106.39284235485862</v>
      </c>
      <c r="R10" s="20">
        <v>67.901865076163574</v>
      </c>
      <c r="S10" s="20">
        <v>42.707511495933673</v>
      </c>
      <c r="T10" s="20">
        <v>41.39986680888331</v>
      </c>
      <c r="U10" s="20">
        <v>79.908086966789568</v>
      </c>
      <c r="V10" s="20">
        <v>38.484408306769424</v>
      </c>
      <c r="W10" s="20">
        <v>37.302244357905359</v>
      </c>
      <c r="X10" s="20">
        <v>49.061912541591795</v>
      </c>
      <c r="Y10" s="20">
        <v>48.02607747950178</v>
      </c>
    </row>
    <row r="11" spans="1:25" x14ac:dyDescent="0.2">
      <c r="A11">
        <v>1956</v>
      </c>
      <c r="B11" s="20">
        <v>24.924765691293988</v>
      </c>
      <c r="C11" s="20">
        <v>26.484138716611305</v>
      </c>
      <c r="D11" s="20">
        <v>21.205271505243289</v>
      </c>
      <c r="E11" s="20">
        <v>118.92440364294231</v>
      </c>
      <c r="F11" s="20">
        <v>169.00099714155522</v>
      </c>
      <c r="G11" s="20">
        <v>80.585408981817466</v>
      </c>
      <c r="H11" s="20">
        <v>63.939798064887476</v>
      </c>
      <c r="I11" s="20">
        <v>75.279868772193055</v>
      </c>
      <c r="J11" s="20">
        <v>86.754595432083633</v>
      </c>
      <c r="K11" s="20">
        <v>15.025300182577677</v>
      </c>
      <c r="L11" s="20">
        <v>43.164867655900466</v>
      </c>
      <c r="M11" s="20">
        <v>67.746641701476207</v>
      </c>
      <c r="N11" s="20">
        <v>77.744815940651876</v>
      </c>
      <c r="O11" s="20">
        <v>19.503839700260368</v>
      </c>
      <c r="P11" s="20">
        <v>88.513355567237298</v>
      </c>
      <c r="Q11" s="20">
        <v>110.05778884584397</v>
      </c>
      <c r="R11" s="20">
        <v>69.075913074406884</v>
      </c>
      <c r="S11" s="20">
        <v>46.051350652688519</v>
      </c>
      <c r="T11" s="20">
        <v>41.02895018597723</v>
      </c>
      <c r="U11" s="20">
        <v>80.597788005291193</v>
      </c>
      <c r="V11" s="20">
        <v>37.669360560999188</v>
      </c>
      <c r="W11" s="20">
        <v>36.803217416577255</v>
      </c>
      <c r="X11" s="20">
        <v>47.81064376936294</v>
      </c>
      <c r="Y11" s="20">
        <v>48.640745706628515</v>
      </c>
    </row>
    <row r="12" spans="1:25" x14ac:dyDescent="0.2">
      <c r="A12">
        <v>1957</v>
      </c>
      <c r="B12" s="20">
        <v>26.615744156094074</v>
      </c>
      <c r="C12" s="20">
        <v>28.492530444231555</v>
      </c>
      <c r="D12" s="20">
        <v>22.085442527803473</v>
      </c>
      <c r="E12" s="20">
        <v>118.45473014424761</v>
      </c>
      <c r="F12" s="20">
        <v>170.73898086363289</v>
      </c>
      <c r="G12" s="20">
        <v>78.542181933316968</v>
      </c>
      <c r="H12" s="20">
        <v>64.400015660578035</v>
      </c>
      <c r="I12" s="20">
        <v>77.089606954533167</v>
      </c>
      <c r="J12" s="20">
        <v>88.748003478602158</v>
      </c>
      <c r="K12" s="20">
        <v>16.061552025532016</v>
      </c>
      <c r="L12" s="20">
        <v>44.793862086274771</v>
      </c>
      <c r="M12" s="20">
        <v>69.297630362765076</v>
      </c>
      <c r="N12" s="20">
        <v>73.969690528832402</v>
      </c>
      <c r="O12" s="20">
        <v>19.391470147863824</v>
      </c>
      <c r="P12" s="20">
        <v>91.436308750960606</v>
      </c>
      <c r="Q12" s="20">
        <v>115.26972682857432</v>
      </c>
      <c r="R12" s="20">
        <v>69.678390918254763</v>
      </c>
      <c r="S12" s="20">
        <v>49.264930157833902</v>
      </c>
      <c r="T12" s="20">
        <v>41.984185470090928</v>
      </c>
      <c r="U12" s="20">
        <v>79.93071201703448</v>
      </c>
      <c r="V12" s="20">
        <v>40.060491681557494</v>
      </c>
      <c r="W12" s="20">
        <v>37.612817047634046</v>
      </c>
      <c r="X12" s="20">
        <v>51.822821638855054</v>
      </c>
      <c r="Y12" s="20">
        <v>49.665192751839726</v>
      </c>
    </row>
    <row r="13" spans="1:25" x14ac:dyDescent="0.2">
      <c r="A13">
        <v>1958</v>
      </c>
      <c r="B13" s="20">
        <v>27.37708714439264</v>
      </c>
      <c r="C13" s="20">
        <v>29.806944571802628</v>
      </c>
      <c r="D13" s="20">
        <v>21.399320188110455</v>
      </c>
      <c r="E13" s="20">
        <v>109.06472388701955</v>
      </c>
      <c r="F13" s="20">
        <v>154.31101532766741</v>
      </c>
      <c r="G13" s="20">
        <v>74.390936080930132</v>
      </c>
      <c r="H13" s="20">
        <v>63.118347861854112</v>
      </c>
      <c r="I13" s="20">
        <v>73.20595958958873</v>
      </c>
      <c r="J13" s="20">
        <v>84.185743675234576</v>
      </c>
      <c r="K13" s="20">
        <v>15.920830488579263</v>
      </c>
      <c r="L13" s="20">
        <v>46.085105277651394</v>
      </c>
      <c r="M13" s="20">
        <v>68.27810893153152</v>
      </c>
      <c r="N13" s="20">
        <v>72.488840483151961</v>
      </c>
      <c r="O13" s="20">
        <v>19.945824607610117</v>
      </c>
      <c r="P13" s="20">
        <v>87.017253486552335</v>
      </c>
      <c r="Q13" s="20">
        <v>108.86245557425832</v>
      </c>
      <c r="R13" s="20">
        <v>67.200828232856693</v>
      </c>
      <c r="S13" s="20">
        <v>53.470330360245349</v>
      </c>
      <c r="T13" s="20">
        <v>42.71551803175668</v>
      </c>
      <c r="U13" s="20">
        <v>80.459036372417614</v>
      </c>
      <c r="V13" s="20">
        <v>39.886388488964052</v>
      </c>
      <c r="W13" s="20">
        <v>38.853581584906905</v>
      </c>
      <c r="X13" s="20">
        <v>52.257559393116857</v>
      </c>
      <c r="Y13" s="20">
        <v>51.652620019549481</v>
      </c>
    </row>
    <row r="14" spans="1:25" x14ac:dyDescent="0.2">
      <c r="A14">
        <v>1959</v>
      </c>
      <c r="B14" s="20">
        <v>31.074241404265724</v>
      </c>
      <c r="C14" s="20">
        <v>33.584227168042887</v>
      </c>
      <c r="D14" s="20">
        <v>24.943708833204258</v>
      </c>
      <c r="E14" s="20">
        <v>113.88091612065537</v>
      </c>
      <c r="F14" s="20">
        <v>161.97744716890375</v>
      </c>
      <c r="G14" s="20">
        <v>77.06483697159868</v>
      </c>
      <c r="H14" s="20">
        <v>67.245163088224572</v>
      </c>
      <c r="I14" s="20">
        <v>75.14023915167121</v>
      </c>
      <c r="J14" s="20">
        <v>86.449312290624491</v>
      </c>
      <c r="K14" s="20">
        <v>16.05461808470606</v>
      </c>
      <c r="L14" s="20">
        <v>50.874301274261697</v>
      </c>
      <c r="M14" s="20">
        <v>79.349704676006041</v>
      </c>
      <c r="N14" s="20">
        <v>73.810703646949833</v>
      </c>
      <c r="O14" s="20">
        <v>22.503876632993396</v>
      </c>
      <c r="P14" s="20">
        <v>93.376662250309195</v>
      </c>
      <c r="Q14" s="20">
        <v>114.66132507962553</v>
      </c>
      <c r="R14" s="20">
        <v>74.407240535458229</v>
      </c>
      <c r="S14" s="20">
        <v>56.309815276476726</v>
      </c>
      <c r="T14" s="20">
        <v>46.516762413872158</v>
      </c>
      <c r="U14" s="20">
        <v>85.389124791815959</v>
      </c>
      <c r="V14" s="20">
        <v>45.929824165244689</v>
      </c>
      <c r="W14" s="20">
        <v>42.114676676020878</v>
      </c>
      <c r="X14" s="20">
        <v>56.196001996319261</v>
      </c>
      <c r="Y14" s="20">
        <v>55.443074086830975</v>
      </c>
    </row>
    <row r="15" spans="1:25" x14ac:dyDescent="0.2">
      <c r="A15">
        <v>1960</v>
      </c>
      <c r="B15" s="20">
        <v>35.368490939211199</v>
      </c>
      <c r="C15" s="20">
        <v>37.709215201623046</v>
      </c>
      <c r="D15" s="20">
        <v>29.752810106889353</v>
      </c>
      <c r="E15" s="20">
        <v>133.33627797790461</v>
      </c>
      <c r="F15" s="20">
        <v>188.86131975157679</v>
      </c>
      <c r="G15" s="20">
        <v>90.79584308382455</v>
      </c>
      <c r="H15" s="20">
        <v>72.609920405900567</v>
      </c>
      <c r="I15" s="20">
        <v>82.284930951622314</v>
      </c>
      <c r="J15" s="20">
        <v>94.711491777309874</v>
      </c>
      <c r="K15" s="20">
        <v>17.272387930266675</v>
      </c>
      <c r="L15" s="20">
        <v>53.491288517536304</v>
      </c>
      <c r="M15" s="20">
        <v>92.061825290228668</v>
      </c>
      <c r="N15" s="20">
        <v>74.440598245149559</v>
      </c>
      <c r="O15" s="20">
        <v>26.334564385180311</v>
      </c>
      <c r="P15" s="20">
        <v>98.414236950016587</v>
      </c>
      <c r="Q15" s="20">
        <v>120.04663603155728</v>
      </c>
      <c r="R15" s="20">
        <v>79.27327347014932</v>
      </c>
      <c r="S15" s="20">
        <v>58.994905745392245</v>
      </c>
      <c r="T15" s="20">
        <v>51.750290493145734</v>
      </c>
      <c r="U15" s="20">
        <v>95.103311671451806</v>
      </c>
      <c r="V15" s="20">
        <v>48.249921262984671</v>
      </c>
      <c r="W15" s="20">
        <v>47.877775646855085</v>
      </c>
      <c r="X15" s="20">
        <v>61.839735922043253</v>
      </c>
      <c r="Y15" s="20">
        <v>60.729220840120846</v>
      </c>
    </row>
    <row r="16" spans="1:25" x14ac:dyDescent="0.2">
      <c r="A16">
        <v>1961</v>
      </c>
      <c r="B16" s="20">
        <v>36.476743338476673</v>
      </c>
      <c r="C16" s="20">
        <v>38.791725365114274</v>
      </c>
      <c r="D16" s="20">
        <v>30.946589723042827</v>
      </c>
      <c r="E16" s="20">
        <v>128.53144216235054</v>
      </c>
      <c r="F16" s="20">
        <v>178.66442542976336</v>
      </c>
      <c r="G16" s="20">
        <v>89.955842875586697</v>
      </c>
      <c r="H16" s="20">
        <v>75.242500800912552</v>
      </c>
      <c r="I16" s="20">
        <v>89.503501762404696</v>
      </c>
      <c r="J16" s="20">
        <v>103.06528204391857</v>
      </c>
      <c r="K16" s="20">
        <v>18.457521066688894</v>
      </c>
      <c r="L16" s="20">
        <v>55.592286898805185</v>
      </c>
      <c r="M16" s="20">
        <v>91.95241123191461</v>
      </c>
      <c r="N16" s="20">
        <v>72.42415624814484</v>
      </c>
      <c r="O16" s="20">
        <v>29.105560096144117</v>
      </c>
      <c r="P16" s="20">
        <v>97.251313277424174</v>
      </c>
      <c r="Q16" s="20">
        <v>115.91104936606911</v>
      </c>
      <c r="R16" s="20">
        <v>81.227647894562438</v>
      </c>
      <c r="S16" s="20">
        <v>62.008887493236834</v>
      </c>
      <c r="T16" s="20">
        <v>53.199011455361941</v>
      </c>
      <c r="U16" s="20">
        <v>99.191197694532562</v>
      </c>
      <c r="V16" s="20">
        <v>50.469593637884131</v>
      </c>
      <c r="W16" s="20">
        <v>48.844896245786039</v>
      </c>
      <c r="X16" s="20">
        <v>59.340018603240672</v>
      </c>
      <c r="Y16" s="20">
        <v>61.671712121715167</v>
      </c>
    </row>
    <row r="17" spans="1:25" x14ac:dyDescent="0.2">
      <c r="A17">
        <v>1962</v>
      </c>
      <c r="B17" s="20">
        <v>38.920191686960578</v>
      </c>
      <c r="C17" s="20">
        <v>41.025518305235892</v>
      </c>
      <c r="D17" s="20">
        <v>33.982107489500862</v>
      </c>
      <c r="E17" s="20">
        <v>124.85286905918547</v>
      </c>
      <c r="F17" s="20">
        <v>169.6591135157839</v>
      </c>
      <c r="G17" s="20">
        <v>90.172266429818066</v>
      </c>
      <c r="H17" s="20">
        <v>77.91104128159995</v>
      </c>
      <c r="I17" s="20">
        <v>89.582837520073483</v>
      </c>
      <c r="J17" s="20">
        <v>103.20098564887695</v>
      </c>
      <c r="K17" s="20">
        <v>18.149141732997407</v>
      </c>
      <c r="L17" s="20">
        <v>58.110440787523771</v>
      </c>
      <c r="M17" s="20">
        <v>100.49611061550502</v>
      </c>
      <c r="N17" s="20">
        <v>74.176265236278752</v>
      </c>
      <c r="O17" s="20">
        <v>32.36312658241016</v>
      </c>
      <c r="P17" s="20">
        <v>95.121028606652871</v>
      </c>
      <c r="Q17" s="20">
        <v>113.84509125870771</v>
      </c>
      <c r="R17" s="20">
        <v>78.944985205775623</v>
      </c>
      <c r="S17" s="20">
        <v>64.359696074776934</v>
      </c>
      <c r="T17" s="20">
        <v>54.264804384019442</v>
      </c>
      <c r="U17" s="20">
        <v>100.88770573509294</v>
      </c>
      <c r="V17" s="20">
        <v>49.872909112057009</v>
      </c>
      <c r="W17" s="20">
        <v>50.502996456999199</v>
      </c>
      <c r="X17" s="20">
        <v>60.114665536680015</v>
      </c>
      <c r="Y17" s="20">
        <v>62.73713704873483</v>
      </c>
    </row>
    <row r="18" spans="1:25" x14ac:dyDescent="0.2">
      <c r="A18">
        <v>1963</v>
      </c>
      <c r="B18" s="20">
        <v>42.624142762556041</v>
      </c>
      <c r="C18" s="20">
        <v>44.710766036951554</v>
      </c>
      <c r="D18" s="20">
        <v>37.794217113706139</v>
      </c>
      <c r="E18" s="20">
        <v>132.43628057888733</v>
      </c>
      <c r="F18" s="20">
        <v>178.52446591219578</v>
      </c>
      <c r="G18" s="20">
        <v>96.681532948021271</v>
      </c>
      <c r="H18" s="20">
        <v>80.912771938511099</v>
      </c>
      <c r="I18" s="20">
        <v>89.793045987665749</v>
      </c>
      <c r="J18" s="20">
        <v>103.48683729757293</v>
      </c>
      <c r="K18" s="20">
        <v>17.871813835560186</v>
      </c>
      <c r="L18" s="20">
        <v>61.254013060554442</v>
      </c>
      <c r="M18" s="20">
        <v>113.04770079082597</v>
      </c>
      <c r="N18" s="20">
        <v>73.375281238255866</v>
      </c>
      <c r="O18" s="20">
        <v>36.079694042336627</v>
      </c>
      <c r="P18" s="20">
        <v>98.816577884054595</v>
      </c>
      <c r="Q18" s="20">
        <v>119.50692243460259</v>
      </c>
      <c r="R18" s="20">
        <v>80.693876165044387</v>
      </c>
      <c r="S18" s="20">
        <v>67.547819464428827</v>
      </c>
      <c r="T18" s="20">
        <v>57.121267025664814</v>
      </c>
      <c r="U18" s="20">
        <v>103.99168176641992</v>
      </c>
      <c r="V18" s="20">
        <v>52.349337798631453</v>
      </c>
      <c r="W18" s="20">
        <v>53.957635011199471</v>
      </c>
      <c r="X18" s="20">
        <v>61.680903192516368</v>
      </c>
      <c r="Y18" s="20">
        <v>65.871945007081152</v>
      </c>
    </row>
    <row r="19" spans="1:25" x14ac:dyDescent="0.2">
      <c r="A19">
        <v>1964</v>
      </c>
      <c r="B19" s="20">
        <v>47.34689686962227</v>
      </c>
      <c r="C19" s="20">
        <v>48.866255736638479</v>
      </c>
      <c r="D19" s="20">
        <v>44.088952995836216</v>
      </c>
      <c r="E19" s="20">
        <v>152.97822627123799</v>
      </c>
      <c r="F19" s="20">
        <v>204.11053032710487</v>
      </c>
      <c r="G19" s="20">
        <v>113.18681885864504</v>
      </c>
      <c r="H19" s="20">
        <v>88.17357066572869</v>
      </c>
      <c r="I19" s="20">
        <v>98.77816549752157</v>
      </c>
      <c r="J19" s="20">
        <v>113.78732705764409</v>
      </c>
      <c r="K19" s="20">
        <v>20.062140148638896</v>
      </c>
      <c r="L19" s="20">
        <v>66.339743193524754</v>
      </c>
      <c r="M19" s="20">
        <v>123.88197333440075</v>
      </c>
      <c r="N19" s="20">
        <v>78.220414241686655</v>
      </c>
      <c r="O19" s="20">
        <v>40.347801383170662</v>
      </c>
      <c r="P19" s="20">
        <v>104.57661799039111</v>
      </c>
      <c r="Q19" s="20">
        <v>126.4072494388097</v>
      </c>
      <c r="R19" s="20">
        <v>85.467510815310604</v>
      </c>
      <c r="S19" s="20">
        <v>70.055137871973102</v>
      </c>
      <c r="T19" s="20">
        <v>64.139750252754084</v>
      </c>
      <c r="U19" s="20">
        <v>118.97246427210213</v>
      </c>
      <c r="V19" s="20">
        <v>60.615550988861372</v>
      </c>
      <c r="W19" s="20">
        <v>59.281034433955448</v>
      </c>
      <c r="X19" s="20">
        <v>69.816710563012109</v>
      </c>
      <c r="Y19" s="20">
        <v>71.854715751114639</v>
      </c>
    </row>
    <row r="20" spans="1:25" x14ac:dyDescent="0.2">
      <c r="A20">
        <v>1965</v>
      </c>
      <c r="B20" s="20">
        <v>50.251988276263447</v>
      </c>
      <c r="C20" s="20">
        <v>51.719890784561642</v>
      </c>
      <c r="D20" s="20">
        <v>47.175956015404466</v>
      </c>
      <c r="E20" s="20">
        <v>161.04112750466902</v>
      </c>
      <c r="F20" s="20">
        <v>214.82243737645965</v>
      </c>
      <c r="G20" s="20">
        <v>119.18544175362619</v>
      </c>
      <c r="H20" s="20">
        <v>90.506536371896033</v>
      </c>
      <c r="I20" s="20">
        <v>105.06166380276341</v>
      </c>
      <c r="J20" s="20">
        <v>120.96603919801221</v>
      </c>
      <c r="K20" s="20">
        <v>21.774423823812914</v>
      </c>
      <c r="L20" s="20">
        <v>65.196302217613166</v>
      </c>
      <c r="M20" s="20">
        <v>123.54579063878643</v>
      </c>
      <c r="N20" s="20">
        <v>79.657853997312898</v>
      </c>
      <c r="O20" s="20">
        <v>45.743058266979325</v>
      </c>
      <c r="P20" s="20">
        <v>107.86523205717442</v>
      </c>
      <c r="Q20" s="20">
        <v>129.55959389110996</v>
      </c>
      <c r="R20" s="20">
        <v>89.030691726968456</v>
      </c>
      <c r="S20" s="20">
        <v>72.707402797797059</v>
      </c>
      <c r="T20" s="20">
        <v>65.233284623123254</v>
      </c>
      <c r="U20" s="20">
        <v>119.44777988461587</v>
      </c>
      <c r="V20" s="20">
        <v>60.876645378215287</v>
      </c>
      <c r="W20" s="20">
        <v>60.882622441337134</v>
      </c>
      <c r="X20" s="20">
        <v>72.486066647019044</v>
      </c>
      <c r="Y20" s="20">
        <v>73.903609841537076</v>
      </c>
    </row>
    <row r="21" spans="1:25" x14ac:dyDescent="0.2">
      <c r="A21">
        <v>1966</v>
      </c>
      <c r="B21" s="20">
        <v>52.638488526615291</v>
      </c>
      <c r="C21" s="20">
        <v>54.104777247837674</v>
      </c>
      <c r="D21" s="20">
        <v>49.604600927801883</v>
      </c>
      <c r="E21" s="20">
        <v>153.46752185428957</v>
      </c>
      <c r="F21" s="20">
        <v>203.95570014154654</v>
      </c>
      <c r="G21" s="20">
        <v>114.12803565902482</v>
      </c>
      <c r="H21" s="20">
        <v>94.882956423805624</v>
      </c>
      <c r="I21" s="20">
        <v>112.21767210968754</v>
      </c>
      <c r="J21" s="20">
        <v>129.14045778019559</v>
      </c>
      <c r="K21" s="20">
        <v>23.73260328534036</v>
      </c>
      <c r="L21" s="20">
        <v>71.008414376092588</v>
      </c>
      <c r="M21" s="20">
        <v>124.01911566901352</v>
      </c>
      <c r="N21" s="20">
        <v>81.041597848946353</v>
      </c>
      <c r="O21" s="20">
        <v>47.584032152565165</v>
      </c>
      <c r="P21" s="20">
        <v>107.67149683654957</v>
      </c>
      <c r="Q21" s="20">
        <v>128.86374892915106</v>
      </c>
      <c r="R21" s="20">
        <v>89.363602534283032</v>
      </c>
      <c r="S21" s="20">
        <v>75.866427935440058</v>
      </c>
      <c r="T21" s="20">
        <v>65.789713657336165</v>
      </c>
      <c r="U21" s="20">
        <v>117.56605879814448</v>
      </c>
      <c r="V21" s="20">
        <v>59.271588100811577</v>
      </c>
      <c r="W21" s="20">
        <v>62.895466937400876</v>
      </c>
      <c r="X21" s="20">
        <v>73.953717655603668</v>
      </c>
      <c r="Y21" s="20">
        <v>75.194413118503206</v>
      </c>
    </row>
    <row r="22" spans="1:25" x14ac:dyDescent="0.2">
      <c r="A22">
        <v>1967</v>
      </c>
      <c r="B22" s="20">
        <v>55.196228080283134</v>
      </c>
      <c r="C22" s="20">
        <v>56.737707151343315</v>
      </c>
      <c r="D22" s="20">
        <v>52.004517884412301</v>
      </c>
      <c r="E22" s="20">
        <v>147.08548914568766</v>
      </c>
      <c r="F22" s="20">
        <v>193.41228254460327</v>
      </c>
      <c r="G22" s="20">
        <v>110.86050907118431</v>
      </c>
      <c r="H22" s="20">
        <v>96.656998997034293</v>
      </c>
      <c r="I22" s="20">
        <v>113.38457797853978</v>
      </c>
      <c r="J22" s="20">
        <v>130.41648164541758</v>
      </c>
      <c r="K22" s="20">
        <v>24.468952880357556</v>
      </c>
      <c r="L22" s="20">
        <v>75.678346435407732</v>
      </c>
      <c r="M22" s="20">
        <v>123.24338922656889</v>
      </c>
      <c r="N22" s="20">
        <v>81.556630334423829</v>
      </c>
      <c r="O22" s="20">
        <v>49.047041485021005</v>
      </c>
      <c r="P22" s="20">
        <v>104.50929237002943</v>
      </c>
      <c r="Q22" s="20">
        <v>125.71933339417932</v>
      </c>
      <c r="R22" s="20">
        <v>86.057883086886164</v>
      </c>
      <c r="S22" s="20">
        <v>78.285070098522695</v>
      </c>
      <c r="T22" s="20">
        <v>66.708726091167136</v>
      </c>
      <c r="U22" s="20">
        <v>120.77610146378716</v>
      </c>
      <c r="V22" s="20">
        <v>60.766419600011304</v>
      </c>
      <c r="W22" s="20">
        <v>63.081111590945099</v>
      </c>
      <c r="X22" s="20">
        <v>75.228664493029285</v>
      </c>
      <c r="Y22" s="20">
        <v>75.686147700204586</v>
      </c>
    </row>
    <row r="23" spans="1:25" x14ac:dyDescent="0.2">
      <c r="A23">
        <v>1968</v>
      </c>
      <c r="B23" s="20">
        <v>59.92564239889056</v>
      </c>
      <c r="C23" s="20">
        <v>60.68697971655029</v>
      </c>
      <c r="D23" s="20">
        <v>58.867801860811603</v>
      </c>
      <c r="E23" s="20">
        <v>160.01960514110488</v>
      </c>
      <c r="F23" s="20">
        <v>207.82114125394531</v>
      </c>
      <c r="G23" s="20">
        <v>122.47296265020533</v>
      </c>
      <c r="H23" s="20">
        <v>102.97909339268543</v>
      </c>
      <c r="I23" s="20">
        <v>118.76509926552657</v>
      </c>
      <c r="J23" s="20">
        <v>136.53381029672201</v>
      </c>
      <c r="K23" s="20">
        <v>26.153087222886917</v>
      </c>
      <c r="L23" s="20">
        <v>79.102365308610004</v>
      </c>
      <c r="M23" s="20">
        <v>135.69437907468554</v>
      </c>
      <c r="N23" s="20">
        <v>87.664699717792288</v>
      </c>
      <c r="O23" s="20">
        <v>55.100331792136139</v>
      </c>
      <c r="P23" s="20">
        <v>116.24530640819572</v>
      </c>
      <c r="Q23" s="20">
        <v>144.72343861107836</v>
      </c>
      <c r="R23" s="20">
        <v>90.522535940001276</v>
      </c>
      <c r="S23" s="20">
        <v>82.683671895195388</v>
      </c>
      <c r="T23" s="20">
        <v>70.316799852289279</v>
      </c>
      <c r="U23" s="20">
        <v>126.93568898100547</v>
      </c>
      <c r="V23" s="20">
        <v>65.033228677120903</v>
      </c>
      <c r="W23" s="20">
        <v>65.991400325575029</v>
      </c>
      <c r="X23" s="20">
        <v>82.627444968863898</v>
      </c>
      <c r="Y23" s="20">
        <v>80.951805512590241</v>
      </c>
    </row>
    <row r="24" spans="1:25" x14ac:dyDescent="0.2">
      <c r="A24">
        <v>1969</v>
      </c>
      <c r="B24" s="20">
        <v>64.938001163168607</v>
      </c>
      <c r="C24" s="20">
        <v>65.977647776863009</v>
      </c>
      <c r="D24" s="20">
        <v>63.225275521299267</v>
      </c>
      <c r="E24" s="20">
        <v>173.55582000895095</v>
      </c>
      <c r="F24" s="20">
        <v>226.87858825825191</v>
      </c>
      <c r="G24" s="20">
        <v>131.77342303719698</v>
      </c>
      <c r="H24" s="20">
        <v>105.4947337323138</v>
      </c>
      <c r="I24" s="20">
        <v>121.59524134795021</v>
      </c>
      <c r="J24" s="20">
        <v>139.21347777739336</v>
      </c>
      <c r="K24" s="20">
        <v>30.978826167774102</v>
      </c>
      <c r="L24" s="20">
        <v>82.616022483560698</v>
      </c>
      <c r="M24" s="20">
        <v>141.55656283618777</v>
      </c>
      <c r="N24" s="20">
        <v>86.118976608898834</v>
      </c>
      <c r="O24" s="20">
        <v>55.978438747454796</v>
      </c>
      <c r="P24" s="20">
        <v>120.15926875476833</v>
      </c>
      <c r="Q24" s="20">
        <v>149.10686676068084</v>
      </c>
      <c r="R24" s="20">
        <v>94.091159274386143</v>
      </c>
      <c r="S24" s="20">
        <v>88.696195206426012</v>
      </c>
      <c r="T24" s="20">
        <v>73.126785162739637</v>
      </c>
      <c r="U24" s="20">
        <v>134.99118894810582</v>
      </c>
      <c r="V24" s="20">
        <v>64.650205437151655</v>
      </c>
      <c r="W24" s="20">
        <v>68.798902375844094</v>
      </c>
      <c r="X24" s="20">
        <v>86.472022656025175</v>
      </c>
      <c r="Y24" s="20">
        <v>85.910129211412524</v>
      </c>
    </row>
    <row r="25" spans="1:25" x14ac:dyDescent="0.2">
      <c r="A25">
        <v>1970</v>
      </c>
      <c r="B25" s="20">
        <v>69.610286191383068</v>
      </c>
      <c r="C25" s="20">
        <v>71.528942322893627</v>
      </c>
      <c r="D25" s="20">
        <v>65.652032148970093</v>
      </c>
      <c r="E25" s="20">
        <v>177.87973597106782</v>
      </c>
      <c r="F25" s="20">
        <v>241.17873395001163</v>
      </c>
      <c r="G25" s="20">
        <v>128.85494593096527</v>
      </c>
      <c r="H25" s="20">
        <v>102.94767656864759</v>
      </c>
      <c r="I25" s="20">
        <v>121.68055568482589</v>
      </c>
      <c r="J25" s="20">
        <v>138.64987030695667</v>
      </c>
      <c r="K25" s="20">
        <v>35.842976316548381</v>
      </c>
      <c r="L25" s="20">
        <v>81.349840955417434</v>
      </c>
      <c r="M25" s="20">
        <v>132.93437905210882</v>
      </c>
      <c r="N25" s="20">
        <v>81.290783320101227</v>
      </c>
      <c r="O25" s="20">
        <v>57.455970644906088</v>
      </c>
      <c r="P25" s="20">
        <v>121.99365014761696</v>
      </c>
      <c r="Q25" s="20">
        <v>148.60403106428549</v>
      </c>
      <c r="R25" s="20">
        <v>98.484770644637024</v>
      </c>
      <c r="S25" s="20">
        <v>93.566657182713428</v>
      </c>
      <c r="T25" s="20">
        <v>74.917681577980417</v>
      </c>
      <c r="U25" s="20">
        <v>137.14110733667746</v>
      </c>
      <c r="V25" s="20">
        <v>68.885097871639132</v>
      </c>
      <c r="W25" s="20">
        <v>69.961141987167153</v>
      </c>
      <c r="X25" s="20">
        <v>87.492624353575948</v>
      </c>
      <c r="Y25" s="20">
        <v>88.163912710877199</v>
      </c>
    </row>
    <row r="26" spans="1:25" x14ac:dyDescent="0.2">
      <c r="A26">
        <v>1971</v>
      </c>
      <c r="B26" s="20">
        <v>68.964150785427492</v>
      </c>
      <c r="C26" s="20">
        <v>71.109919723733043</v>
      </c>
      <c r="D26" s="20">
        <v>64.374454707642386</v>
      </c>
      <c r="E26" s="20">
        <v>158.16898157604476</v>
      </c>
      <c r="F26" s="20">
        <v>196.34472132351297</v>
      </c>
      <c r="G26" s="20">
        <v>130.93234421575406</v>
      </c>
      <c r="H26" s="20">
        <v>97.726678060457132</v>
      </c>
      <c r="I26" s="20">
        <v>116.86197486011409</v>
      </c>
      <c r="J26" s="20">
        <v>133.59995217259703</v>
      </c>
      <c r="K26" s="20">
        <v>32.140786265264907</v>
      </c>
      <c r="L26" s="20">
        <v>83.480030388067433</v>
      </c>
      <c r="M26" s="20">
        <v>111.90806384416601</v>
      </c>
      <c r="N26" s="20">
        <v>75.014996367178057</v>
      </c>
      <c r="O26" s="20">
        <v>58.452246453650496</v>
      </c>
      <c r="P26" s="20">
        <v>125.5077202600239</v>
      </c>
      <c r="Q26" s="20">
        <v>148.35682131652251</v>
      </c>
      <c r="R26" s="20">
        <v>105.32155122012028</v>
      </c>
      <c r="S26" s="20">
        <v>96.318275416260619</v>
      </c>
      <c r="T26" s="20">
        <v>74.896900587752597</v>
      </c>
      <c r="U26" s="20">
        <v>140.09586263156424</v>
      </c>
      <c r="V26" s="20">
        <v>71.126574967129471</v>
      </c>
      <c r="W26" s="20">
        <v>68.552988709546</v>
      </c>
      <c r="X26" s="20">
        <v>84.448399868535958</v>
      </c>
      <c r="Y26" s="20">
        <v>87.181336176105503</v>
      </c>
    </row>
    <row r="27" spans="1:25" x14ac:dyDescent="0.2">
      <c r="A27">
        <v>1972</v>
      </c>
      <c r="B27" s="20">
        <v>73.549999312767511</v>
      </c>
      <c r="C27" s="20">
        <v>75.755941370357007</v>
      </c>
      <c r="D27" s="20">
        <v>68.88021154188894</v>
      </c>
      <c r="E27" s="20">
        <v>166.71994579796259</v>
      </c>
      <c r="F27" s="20">
        <v>206.0220421420957</v>
      </c>
      <c r="G27" s="20">
        <v>138.85757108877647</v>
      </c>
      <c r="H27" s="20">
        <v>106.97458977454187</v>
      </c>
      <c r="I27" s="20">
        <v>113.6123130483418</v>
      </c>
      <c r="J27" s="20">
        <v>127.38253124008858</v>
      </c>
      <c r="K27" s="20">
        <v>44.210278551276254</v>
      </c>
      <c r="L27" s="20">
        <v>88.533967594319407</v>
      </c>
      <c r="M27" s="20">
        <v>153.34283336834298</v>
      </c>
      <c r="N27" s="20">
        <v>97.121061959145294</v>
      </c>
      <c r="O27" s="20">
        <v>55.590810632144375</v>
      </c>
      <c r="P27" s="20">
        <v>125.19412138088425</v>
      </c>
      <c r="Q27" s="20">
        <v>147.00847296627319</v>
      </c>
      <c r="R27" s="20">
        <v>105.92206019840593</v>
      </c>
      <c r="S27" s="20">
        <v>105.2180724715913</v>
      </c>
      <c r="T27" s="20">
        <v>81.137430218134995</v>
      </c>
      <c r="U27" s="20">
        <v>156.05388992967286</v>
      </c>
      <c r="V27" s="20">
        <v>80.22052840119072</v>
      </c>
      <c r="W27" s="20">
        <v>71.916917986253509</v>
      </c>
      <c r="X27" s="20">
        <v>91.916714751806936</v>
      </c>
      <c r="Y27" s="20">
        <v>89.325139524698272</v>
      </c>
    </row>
    <row r="28" spans="1:25" x14ac:dyDescent="0.2">
      <c r="A28">
        <v>1973</v>
      </c>
      <c r="B28" s="20">
        <v>83.176414864593852</v>
      </c>
      <c r="C28" s="20">
        <v>85.749453195298287</v>
      </c>
      <c r="D28" s="20">
        <v>77.681609683217516</v>
      </c>
      <c r="E28" s="20">
        <v>184.11814033528259</v>
      </c>
      <c r="F28" s="20">
        <v>244.18220795708859</v>
      </c>
      <c r="G28" s="20">
        <v>138.30072947072742</v>
      </c>
      <c r="H28" s="20">
        <v>119.82966175160124</v>
      </c>
      <c r="I28" s="20">
        <v>133.60602614829352</v>
      </c>
      <c r="J28" s="20">
        <v>150.69236427903647</v>
      </c>
      <c r="K28" s="20">
        <v>47.365279072588059</v>
      </c>
      <c r="L28" s="20">
        <v>97.670519884751826</v>
      </c>
      <c r="M28" s="20">
        <v>152.37593403052864</v>
      </c>
      <c r="N28" s="20">
        <v>116.75956829047374</v>
      </c>
      <c r="O28" s="20">
        <v>60.120043856089637</v>
      </c>
      <c r="P28" s="20">
        <v>132.38260800483533</v>
      </c>
      <c r="Q28" s="20">
        <v>153.50005509756488</v>
      </c>
      <c r="R28" s="20">
        <v>113.72613367679631</v>
      </c>
      <c r="S28" s="20">
        <v>110.17033373729767</v>
      </c>
      <c r="T28" s="20">
        <v>88.567521972613775</v>
      </c>
      <c r="U28" s="20">
        <v>160.47365730903721</v>
      </c>
      <c r="V28" s="20">
        <v>90.882165571900018</v>
      </c>
      <c r="W28" s="20">
        <v>80.177962377666447</v>
      </c>
      <c r="X28" s="20">
        <v>104.1196780331656</v>
      </c>
      <c r="Y28" s="20">
        <v>97.54305236097052</v>
      </c>
    </row>
    <row r="29" spans="1:25" x14ac:dyDescent="0.2">
      <c r="A29">
        <v>1974</v>
      </c>
      <c r="B29" s="20">
        <v>82.700286289896852</v>
      </c>
      <c r="C29" s="20">
        <v>86.064115570430985</v>
      </c>
      <c r="D29" s="20">
        <v>75.039359516098955</v>
      </c>
      <c r="E29" s="20">
        <v>181.80472539327411</v>
      </c>
      <c r="F29" s="20">
        <v>236.91401335270936</v>
      </c>
      <c r="G29" s="20">
        <v>140.35642059672526</v>
      </c>
      <c r="H29" s="20">
        <v>123.74614429774327</v>
      </c>
      <c r="I29" s="20">
        <v>139.12897087632703</v>
      </c>
      <c r="J29" s="20">
        <v>156.71258033121171</v>
      </c>
      <c r="K29" s="20">
        <v>50.406154806315506</v>
      </c>
      <c r="L29" s="20">
        <v>98.936287099940216</v>
      </c>
      <c r="M29" s="20">
        <v>173.71272131851768</v>
      </c>
      <c r="N29" s="20">
        <v>101.49741163434705</v>
      </c>
      <c r="O29" s="20">
        <v>65.630294059628056</v>
      </c>
      <c r="P29" s="20">
        <v>125.69092637381914</v>
      </c>
      <c r="Q29" s="20">
        <v>140.59042291045398</v>
      </c>
      <c r="R29" s="20">
        <v>112.52749321262691</v>
      </c>
      <c r="S29" s="20">
        <v>105.95496697992898</v>
      </c>
      <c r="T29" s="20">
        <v>83.125441805658511</v>
      </c>
      <c r="U29" s="20">
        <v>149.52244701820086</v>
      </c>
      <c r="V29" s="20">
        <v>77.50366932968798</v>
      </c>
      <c r="W29" s="20">
        <v>77.196697455753565</v>
      </c>
      <c r="X29" s="20">
        <v>108.31327592616854</v>
      </c>
      <c r="Y29" s="20">
        <v>95.84587471000124</v>
      </c>
    </row>
    <row r="30" spans="1:25" x14ac:dyDescent="0.2">
      <c r="A30">
        <v>1975</v>
      </c>
      <c r="B30" s="20">
        <v>70.718016697138609</v>
      </c>
      <c r="C30" s="20">
        <v>71.871519880106888</v>
      </c>
      <c r="D30" s="20">
        <v>68.867518784362389</v>
      </c>
      <c r="E30" s="20">
        <v>148.66453004962011</v>
      </c>
      <c r="F30" s="20">
        <v>176.13148278599911</v>
      </c>
      <c r="G30" s="20">
        <v>130.66459489723542</v>
      </c>
      <c r="H30" s="20">
        <v>112.23090538817954</v>
      </c>
      <c r="I30" s="20">
        <v>134.31730648046783</v>
      </c>
      <c r="J30" s="20">
        <v>150.42593242405857</v>
      </c>
      <c r="K30" s="20">
        <v>53.15371435990275</v>
      </c>
      <c r="L30" s="20">
        <v>94.413965094035134</v>
      </c>
      <c r="M30" s="20">
        <v>129.57864629388405</v>
      </c>
      <c r="N30" s="20">
        <v>89.090580778256253</v>
      </c>
      <c r="O30" s="20">
        <v>64.12471988529839</v>
      </c>
      <c r="P30" s="20">
        <v>125.77788363837345</v>
      </c>
      <c r="Q30" s="20">
        <v>137.60745254331763</v>
      </c>
      <c r="R30" s="20">
        <v>115.32644573820464</v>
      </c>
      <c r="S30" s="20">
        <v>99.522352164666614</v>
      </c>
      <c r="T30" s="20">
        <v>73.092940156885433</v>
      </c>
      <c r="U30" s="20">
        <v>137.85683774767114</v>
      </c>
      <c r="V30" s="20">
        <v>77.119759797978602</v>
      </c>
      <c r="W30" s="20">
        <v>62.547802408406199</v>
      </c>
      <c r="X30" s="20">
        <v>102.03045291323102</v>
      </c>
      <c r="Y30" s="20">
        <v>89.218234437501167</v>
      </c>
    </row>
    <row r="31" spans="1:25" x14ac:dyDescent="0.2">
      <c r="A31">
        <v>1976</v>
      </c>
      <c r="B31" s="20">
        <v>79.431596743231069</v>
      </c>
      <c r="C31" s="20">
        <v>80.808790218612529</v>
      </c>
      <c r="D31" s="20">
        <v>77.130579435220511</v>
      </c>
      <c r="E31" s="20">
        <v>152.70691094587244</v>
      </c>
      <c r="F31" s="20">
        <v>180.60141906613606</v>
      </c>
      <c r="G31" s="20">
        <v>134.5059245000898</v>
      </c>
      <c r="H31" s="20">
        <v>111.66802906985625</v>
      </c>
      <c r="I31" s="20">
        <v>128.73410560926396</v>
      </c>
      <c r="J31" s="20">
        <v>145.31080947355161</v>
      </c>
      <c r="K31" s="20">
        <v>45.050559794089558</v>
      </c>
      <c r="L31" s="20">
        <v>96.395749868987053</v>
      </c>
      <c r="M31" s="20">
        <v>135.16997244384234</v>
      </c>
      <c r="N31" s="20">
        <v>88.754708723888427</v>
      </c>
      <c r="O31" s="20">
        <v>66.879447694355505</v>
      </c>
      <c r="P31" s="20">
        <v>126.35201042303494</v>
      </c>
      <c r="Q31" s="20">
        <v>142.24748012109521</v>
      </c>
      <c r="R31" s="20">
        <v>112.30872160135807</v>
      </c>
      <c r="S31" s="20">
        <v>104.25419486541934</v>
      </c>
      <c r="T31" s="20">
        <v>76.348645123627676</v>
      </c>
      <c r="U31" s="20">
        <v>138.95163937692249</v>
      </c>
      <c r="V31" s="20">
        <v>80.096974015674661</v>
      </c>
      <c r="W31" s="20">
        <v>66.615800083183444</v>
      </c>
      <c r="X31" s="20">
        <v>111.67600487136438</v>
      </c>
      <c r="Y31" s="20">
        <v>90.917629379167849</v>
      </c>
    </row>
    <row r="32" spans="1:25" x14ac:dyDescent="0.2">
      <c r="A32">
        <v>1977</v>
      </c>
      <c r="B32" s="20">
        <v>77.418368854413075</v>
      </c>
      <c r="C32" s="20">
        <v>80.143904687798056</v>
      </c>
      <c r="D32" s="20">
        <v>71.401969766350007</v>
      </c>
      <c r="E32" s="20">
        <v>136.70116700291351</v>
      </c>
      <c r="F32" s="20">
        <v>152.51154520631275</v>
      </c>
      <c r="G32" s="20">
        <v>128.68135626708414</v>
      </c>
      <c r="H32" s="20">
        <v>111.11705174446968</v>
      </c>
      <c r="I32" s="20">
        <v>128.98554692235714</v>
      </c>
      <c r="J32" s="20">
        <v>145.45088346544762</v>
      </c>
      <c r="K32" s="20">
        <v>45.883221749074998</v>
      </c>
      <c r="L32" s="20">
        <v>92.381299325402807</v>
      </c>
      <c r="M32" s="20">
        <v>144.64897913019988</v>
      </c>
      <c r="N32" s="20">
        <v>79.759227269189424</v>
      </c>
      <c r="O32" s="20">
        <v>70.053517881030572</v>
      </c>
      <c r="P32" s="20">
        <v>118.95018481906217</v>
      </c>
      <c r="Q32" s="20">
        <v>130.90070233194896</v>
      </c>
      <c r="R32" s="20">
        <v>108.39196042295433</v>
      </c>
      <c r="S32" s="20">
        <v>95.644050817349566</v>
      </c>
      <c r="T32" s="20">
        <v>73.244215796488461</v>
      </c>
      <c r="U32" s="20">
        <v>131.02988021053395</v>
      </c>
      <c r="V32" s="20">
        <v>71.169073054348161</v>
      </c>
      <c r="W32" s="20">
        <v>66.39777295394309</v>
      </c>
      <c r="X32" s="20">
        <v>107.08428519630318</v>
      </c>
      <c r="Y32" s="20">
        <v>92.617024320834517</v>
      </c>
    </row>
    <row r="33" spans="1:25" x14ac:dyDescent="0.2">
      <c r="A33">
        <v>1978</v>
      </c>
      <c r="B33" s="20">
        <v>76.198731856334362</v>
      </c>
      <c r="C33" s="20">
        <v>78.839516278070633</v>
      </c>
      <c r="D33" s="20">
        <v>70.391188174561904</v>
      </c>
      <c r="E33" s="20">
        <v>137.48359979085393</v>
      </c>
      <c r="F33" s="20">
        <v>154.49698770473287</v>
      </c>
      <c r="G33" s="20">
        <v>128.41308766552964</v>
      </c>
      <c r="H33" s="20">
        <v>112.23116270632303</v>
      </c>
      <c r="I33" s="20">
        <v>130.84107644636518</v>
      </c>
      <c r="J33" s="20">
        <v>146.91572118826869</v>
      </c>
      <c r="K33" s="20">
        <v>49.794329043295519</v>
      </c>
      <c r="L33" s="20">
        <v>97.496387398946283</v>
      </c>
      <c r="M33" s="20">
        <v>141.70590582681311</v>
      </c>
      <c r="N33" s="20">
        <v>74.248388594022074</v>
      </c>
      <c r="O33" s="20">
        <v>73.734601612886749</v>
      </c>
      <c r="P33" s="20">
        <v>122.66826220251878</v>
      </c>
      <c r="Q33" s="20">
        <v>131.35622206072142</v>
      </c>
      <c r="R33" s="20">
        <v>114.99217170185968</v>
      </c>
      <c r="S33" s="20">
        <v>96.5808831323357</v>
      </c>
      <c r="T33" s="20">
        <v>75.577849892659728</v>
      </c>
      <c r="U33" s="20">
        <v>129.8280788162088</v>
      </c>
      <c r="V33" s="20">
        <v>76.290256540764759</v>
      </c>
      <c r="W33" s="20">
        <v>69.589060711959974</v>
      </c>
      <c r="X33" s="20">
        <v>106.39911603663266</v>
      </c>
      <c r="Y33" s="20">
        <v>93.211812550417875</v>
      </c>
    </row>
    <row r="34" spans="1:25" x14ac:dyDescent="0.2">
      <c r="A34">
        <v>1979</v>
      </c>
      <c r="B34" s="20">
        <v>77.779937898723688</v>
      </c>
      <c r="C34" s="20">
        <v>80.418585242364429</v>
      </c>
      <c r="D34" s="20">
        <v>72.007211690492696</v>
      </c>
      <c r="E34" s="20">
        <v>133.97925531074836</v>
      </c>
      <c r="F34" s="20">
        <v>143.02943392272948</v>
      </c>
      <c r="G34" s="20">
        <v>131.9404579114466</v>
      </c>
      <c r="H34" s="20">
        <v>113.3874867156502</v>
      </c>
      <c r="I34" s="20">
        <v>131.57859170510278</v>
      </c>
      <c r="J34" s="20">
        <v>145.44052046045209</v>
      </c>
      <c r="K34" s="20">
        <v>62.007389390434362</v>
      </c>
      <c r="L34" s="20">
        <v>96.936747649295526</v>
      </c>
      <c r="M34" s="20">
        <v>144.06275627032085</v>
      </c>
      <c r="N34" s="20">
        <v>81.084534340945623</v>
      </c>
      <c r="O34" s="20">
        <v>70.005160345777981</v>
      </c>
      <c r="P34" s="20">
        <v>122.64095270068175</v>
      </c>
      <c r="Q34" s="20">
        <v>125.7464619450791</v>
      </c>
      <c r="R34" s="20">
        <v>119.8964392465557</v>
      </c>
      <c r="S34" s="20">
        <v>97.67993499849905</v>
      </c>
      <c r="T34" s="20">
        <v>76.675049566816114</v>
      </c>
      <c r="U34" s="20">
        <v>128.53827312073739</v>
      </c>
      <c r="V34" s="20">
        <v>75.970118042171947</v>
      </c>
      <c r="W34" s="20">
        <v>71.990864927344106</v>
      </c>
      <c r="X34" s="20">
        <v>108.34537555731141</v>
      </c>
      <c r="Y34" s="20">
        <v>93.04187305625122</v>
      </c>
    </row>
    <row r="35" spans="1:25" x14ac:dyDescent="0.2">
      <c r="A35">
        <v>1980</v>
      </c>
      <c r="B35" s="20">
        <v>67.805915587043927</v>
      </c>
      <c r="C35" s="20">
        <v>69.492701105353561</v>
      </c>
      <c r="D35" s="20">
        <v>64.44716005102984</v>
      </c>
      <c r="E35" s="20">
        <v>113.34145070533982</v>
      </c>
      <c r="F35" s="20">
        <v>115.44592489032105</v>
      </c>
      <c r="G35" s="20">
        <v>116.63081456204827</v>
      </c>
      <c r="H35" s="20">
        <v>106.92319479473235</v>
      </c>
      <c r="I35" s="20">
        <v>120.94965373880274</v>
      </c>
      <c r="J35" s="20">
        <v>133.64517172039723</v>
      </c>
      <c r="K35" s="20">
        <v>57.240053169434347</v>
      </c>
      <c r="L35" s="20">
        <v>95.925456131992377</v>
      </c>
      <c r="M35" s="20">
        <v>117.26753352154032</v>
      </c>
      <c r="N35" s="20">
        <v>91.131968411899123</v>
      </c>
      <c r="O35" s="20">
        <v>75.736627644884635</v>
      </c>
      <c r="P35" s="20">
        <v>105.00642622831546</v>
      </c>
      <c r="Q35" s="20">
        <v>105.7518691351837</v>
      </c>
      <c r="R35" s="20">
        <v>104.3469681808356</v>
      </c>
      <c r="S35" s="20">
        <v>97.384667034197179</v>
      </c>
      <c r="T35" s="20">
        <v>70.564939259589266</v>
      </c>
      <c r="U35" s="20">
        <v>116.23592641879793</v>
      </c>
      <c r="V35" s="20">
        <v>66.727263133429801</v>
      </c>
      <c r="W35" s="20">
        <v>69.012329907675422</v>
      </c>
      <c r="X35" s="20">
        <v>85.742389144545655</v>
      </c>
      <c r="Y35" s="20">
        <v>84.96974708333444</v>
      </c>
    </row>
    <row r="36" spans="1:25" x14ac:dyDescent="0.2">
      <c r="A36">
        <v>1981</v>
      </c>
      <c r="B36" s="20">
        <v>65.019630233169423</v>
      </c>
      <c r="C36" s="20">
        <v>67.18590000388204</v>
      </c>
      <c r="D36" s="20">
        <v>60.30169258775998</v>
      </c>
      <c r="E36" s="20">
        <v>105.91274639839784</v>
      </c>
      <c r="F36" s="20">
        <v>115.59839761031505</v>
      </c>
      <c r="G36" s="20">
        <v>102.01479736517962</v>
      </c>
      <c r="H36" s="20">
        <v>99.197390418356733</v>
      </c>
      <c r="I36" s="20">
        <v>107.60659365574901</v>
      </c>
      <c r="J36" s="20">
        <v>119.58711495043141</v>
      </c>
      <c r="K36" s="20">
        <v>47.373824390286408</v>
      </c>
      <c r="L36" s="20">
        <v>91.721057997551</v>
      </c>
      <c r="M36" s="20">
        <v>105.93648421536737</v>
      </c>
      <c r="N36" s="20">
        <v>96.303432945783356</v>
      </c>
      <c r="O36" s="20">
        <v>67.566602218099234</v>
      </c>
      <c r="P36" s="20">
        <v>100.17462408289086</v>
      </c>
      <c r="Q36" s="20">
        <v>100.91146379504944</v>
      </c>
      <c r="R36" s="20">
        <v>99.522808881233857</v>
      </c>
      <c r="S36" s="20">
        <v>95.937409594515046</v>
      </c>
      <c r="T36" s="20">
        <v>65.193761685312694</v>
      </c>
      <c r="U36" s="20">
        <v>98.976066868486981</v>
      </c>
      <c r="V36" s="20">
        <v>64.113367234833206</v>
      </c>
      <c r="W36" s="20">
        <v>66.059673416874929</v>
      </c>
      <c r="X36" s="20">
        <v>72.982246857015198</v>
      </c>
      <c r="Y36" s="20">
        <v>79.878584551481765</v>
      </c>
    </row>
    <row r="37" spans="1:25" x14ac:dyDescent="0.2">
      <c r="A37">
        <v>1982</v>
      </c>
      <c r="B37" s="20">
        <v>63.712641967879563</v>
      </c>
      <c r="C37" s="20">
        <v>65.633463163243135</v>
      </c>
      <c r="D37" s="20">
        <v>59.64036367386386</v>
      </c>
      <c r="E37" s="20">
        <v>99.888312007486405</v>
      </c>
      <c r="F37" s="20">
        <v>98.522200184709263</v>
      </c>
      <c r="G37" s="20">
        <v>105.69618830697723</v>
      </c>
      <c r="H37" s="20">
        <v>99.155737409574314</v>
      </c>
      <c r="I37" s="20">
        <v>103.37839341180198</v>
      </c>
      <c r="J37" s="20">
        <v>112.50419723923916</v>
      </c>
      <c r="K37" s="20">
        <v>57.862502324183318</v>
      </c>
      <c r="L37" s="20">
        <v>97.192625610063416</v>
      </c>
      <c r="M37" s="20">
        <v>102.00367192304961</v>
      </c>
      <c r="N37" s="20">
        <v>97.657857798395867</v>
      </c>
      <c r="O37" s="20">
        <v>74.180722742077052</v>
      </c>
      <c r="P37" s="20">
        <v>95.540524695515018</v>
      </c>
      <c r="Q37" s="20">
        <v>96.526052277286752</v>
      </c>
      <c r="R37" s="20">
        <v>94.669057824924906</v>
      </c>
      <c r="S37" s="20">
        <v>94.265942926129526</v>
      </c>
      <c r="T37" s="20">
        <v>63.011506975206146</v>
      </c>
      <c r="U37" s="20">
        <v>97.910216672647778</v>
      </c>
      <c r="V37" s="20">
        <v>64.1249084889035</v>
      </c>
      <c r="W37" s="20">
        <v>62.246847464889989</v>
      </c>
      <c r="X37" s="20">
        <v>73.427572576413837</v>
      </c>
      <c r="Y37" s="20">
        <v>80.054141880166327</v>
      </c>
    </row>
    <row r="38" spans="1:25" x14ac:dyDescent="0.2">
      <c r="A38">
        <v>1983</v>
      </c>
      <c r="B38" s="20">
        <v>71.140605761405922</v>
      </c>
      <c r="C38" s="20">
        <v>74.513091821881432</v>
      </c>
      <c r="D38" s="20">
        <v>63.244145991477829</v>
      </c>
      <c r="E38" s="20">
        <v>107.31926664626363</v>
      </c>
      <c r="F38" s="20">
        <v>116.59674264346465</v>
      </c>
      <c r="G38" s="20">
        <v>103.85437857563201</v>
      </c>
      <c r="H38" s="20">
        <v>99.082183647781676</v>
      </c>
      <c r="I38" s="20">
        <v>100.36035838570102</v>
      </c>
      <c r="J38" s="20">
        <v>106.8656196630435</v>
      </c>
      <c r="K38" s="20">
        <v>68.368808468618624</v>
      </c>
      <c r="L38" s="20">
        <v>96.830455886641658</v>
      </c>
      <c r="M38" s="20">
        <v>108.13049709373655</v>
      </c>
      <c r="N38" s="20">
        <v>100.53269175309363</v>
      </c>
      <c r="O38" s="20">
        <v>71.90067932571263</v>
      </c>
      <c r="P38" s="20">
        <v>98.774560552544131</v>
      </c>
      <c r="Q38" s="20">
        <v>99.913592159163954</v>
      </c>
      <c r="R38" s="20">
        <v>97.767458533482312</v>
      </c>
      <c r="S38" s="20">
        <v>94.1616542382787</v>
      </c>
      <c r="T38" s="20">
        <v>65.400633346277147</v>
      </c>
      <c r="U38" s="20">
        <v>105.40359309659559</v>
      </c>
      <c r="V38" s="20">
        <v>68.684888789545724</v>
      </c>
      <c r="W38" s="20">
        <v>63.245344031695076</v>
      </c>
      <c r="X38" s="20">
        <v>70.360578180969796</v>
      </c>
      <c r="Y38" s="20">
        <v>82.3363871530658</v>
      </c>
    </row>
    <row r="39" spans="1:25" x14ac:dyDescent="0.2">
      <c r="A39">
        <v>1984</v>
      </c>
      <c r="B39" s="20">
        <v>76.500519334960131</v>
      </c>
      <c r="C39" s="20">
        <v>81.073427843296301</v>
      </c>
      <c r="D39" s="20">
        <v>65.427391836768706</v>
      </c>
      <c r="E39" s="20">
        <v>104.65801468081395</v>
      </c>
      <c r="F39" s="20">
        <v>112.52736507195813</v>
      </c>
      <c r="G39" s="20">
        <v>102.34304990972633</v>
      </c>
      <c r="H39" s="20">
        <v>100.78622342958614</v>
      </c>
      <c r="I39" s="20">
        <v>101.83663072542062</v>
      </c>
      <c r="J39" s="20">
        <v>106.4693814741421</v>
      </c>
      <c r="K39" s="20">
        <v>79.570769754833719</v>
      </c>
      <c r="L39" s="20">
        <v>104.55993708072297</v>
      </c>
      <c r="M39" s="20">
        <v>106.10872584430169</v>
      </c>
      <c r="N39" s="20">
        <v>94.086309531623584</v>
      </c>
      <c r="O39" s="20">
        <v>76.003485904998783</v>
      </c>
      <c r="P39" s="20">
        <v>104.10038906468081</v>
      </c>
      <c r="Q39" s="20">
        <v>103.24419262646173</v>
      </c>
      <c r="R39" s="20">
        <v>104.85583868267109</v>
      </c>
      <c r="S39" s="20">
        <v>86.084103415707062</v>
      </c>
      <c r="T39" s="20">
        <v>68.120243675064941</v>
      </c>
      <c r="U39" s="20">
        <v>107.68385219735403</v>
      </c>
      <c r="V39" s="20">
        <v>61.905379915518466</v>
      </c>
      <c r="W39" s="20">
        <v>68.286574432965821</v>
      </c>
      <c r="X39" s="20">
        <v>89.183926271199113</v>
      </c>
      <c r="Y39" s="20">
        <v>85.496419069388168</v>
      </c>
    </row>
    <row r="40" spans="1:25" x14ac:dyDescent="0.2">
      <c r="A40">
        <v>1985</v>
      </c>
      <c r="B40" s="20">
        <v>77.899578970780851</v>
      </c>
      <c r="C40" s="20">
        <v>81.605078882674263</v>
      </c>
      <c r="D40" s="20">
        <v>69.218516668388887</v>
      </c>
      <c r="E40" s="20">
        <v>106.26882998485446</v>
      </c>
      <c r="F40" s="20">
        <v>114.21157089658853</v>
      </c>
      <c r="G40" s="20">
        <v>103.96134227323901</v>
      </c>
      <c r="H40" s="20">
        <v>102.74537818767281</v>
      </c>
      <c r="I40" s="20">
        <v>105.52550784326797</v>
      </c>
      <c r="J40" s="20">
        <v>108.33252617590811</v>
      </c>
      <c r="K40" s="20">
        <v>92.780678966916923</v>
      </c>
      <c r="L40" s="20">
        <v>101.5942291827572</v>
      </c>
      <c r="M40" s="20">
        <v>110.45973627350405</v>
      </c>
      <c r="N40" s="20">
        <v>95.621724920018224</v>
      </c>
      <c r="O40" s="20">
        <v>82.44447176833161</v>
      </c>
      <c r="P40" s="20">
        <v>107.6285543768356</v>
      </c>
      <c r="Q40" s="20">
        <v>105.33997685070874</v>
      </c>
      <c r="R40" s="20">
        <v>109.64934849859368</v>
      </c>
      <c r="S40" s="20">
        <v>87.025661290257005</v>
      </c>
      <c r="T40" s="20">
        <v>69.039270241143257</v>
      </c>
      <c r="U40" s="20">
        <v>104.8578888991441</v>
      </c>
      <c r="V40" s="20">
        <v>64.846878331697098</v>
      </c>
      <c r="W40" s="20">
        <v>69.990813641532966</v>
      </c>
      <c r="X40" s="20">
        <v>88.687022551367349</v>
      </c>
      <c r="Y40" s="20">
        <v>87.778664342287641</v>
      </c>
    </row>
    <row r="41" spans="1:25" x14ac:dyDescent="0.2">
      <c r="A41">
        <v>1986</v>
      </c>
      <c r="B41" s="20">
        <v>82.718439876994523</v>
      </c>
      <c r="C41" s="20">
        <v>86.590244751959048</v>
      </c>
      <c r="D41" s="20">
        <v>73.67201439648845</v>
      </c>
      <c r="E41" s="20">
        <v>110.66265726426634</v>
      </c>
      <c r="F41" s="20">
        <v>119.79967726285116</v>
      </c>
      <c r="G41" s="20">
        <v>107.47772464636658</v>
      </c>
      <c r="H41" s="20">
        <v>101.55147882825345</v>
      </c>
      <c r="I41" s="20">
        <v>102.26191037520451</v>
      </c>
      <c r="J41" s="20">
        <v>104.30736136254092</v>
      </c>
      <c r="K41" s="20">
        <v>93.406810709813428</v>
      </c>
      <c r="L41" s="20">
        <v>100.18662151926524</v>
      </c>
      <c r="M41" s="20">
        <v>111.52281758114188</v>
      </c>
      <c r="N41" s="20">
        <v>98.727715774590365</v>
      </c>
      <c r="O41" s="20">
        <v>79.914711277698316</v>
      </c>
      <c r="P41" s="20">
        <v>108.64534908581317</v>
      </c>
      <c r="Q41" s="20">
        <v>108.40555838763633</v>
      </c>
      <c r="R41" s="20">
        <v>108.85622127786736</v>
      </c>
      <c r="S41" s="20">
        <v>89.881868289830479</v>
      </c>
      <c r="T41" s="20">
        <v>72.641522385536447</v>
      </c>
      <c r="U41" s="20">
        <v>111.4320199993973</v>
      </c>
      <c r="V41" s="20">
        <v>66.559929322673113</v>
      </c>
      <c r="W41" s="20">
        <v>74.038105367638465</v>
      </c>
      <c r="X41" s="20">
        <v>90.744135811606967</v>
      </c>
      <c r="Y41" s="20">
        <v>88.919786978737378</v>
      </c>
    </row>
    <row r="42" spans="1:25" x14ac:dyDescent="0.2">
      <c r="A42">
        <v>1987</v>
      </c>
      <c r="B42" s="20">
        <v>94.046025743410937</v>
      </c>
      <c r="C42" s="20">
        <v>98.273979180598303</v>
      </c>
      <c r="D42" s="20">
        <v>84.235636243440382</v>
      </c>
      <c r="E42" s="20">
        <v>119.75037060990405</v>
      </c>
      <c r="F42" s="20">
        <v>136.51332735290228</v>
      </c>
      <c r="G42" s="20">
        <v>110.09401079501824</v>
      </c>
      <c r="H42" s="20">
        <v>104.41432738443073</v>
      </c>
      <c r="I42" s="20">
        <v>103.61556756711502</v>
      </c>
      <c r="J42" s="20">
        <v>102.55755678040407</v>
      </c>
      <c r="K42" s="20">
        <v>110.86101800808308</v>
      </c>
      <c r="L42" s="20">
        <v>102.54429827418244</v>
      </c>
      <c r="M42" s="20">
        <v>113.59014883115888</v>
      </c>
      <c r="N42" s="20">
        <v>104.51395466784088</v>
      </c>
      <c r="O42" s="20">
        <v>87.973023482120269</v>
      </c>
      <c r="P42" s="20">
        <v>115.97825300223522</v>
      </c>
      <c r="Q42" s="20">
        <v>118.68578747947481</v>
      </c>
      <c r="R42" s="20">
        <v>113.58537221484015</v>
      </c>
      <c r="S42" s="20">
        <v>94.668177996561056</v>
      </c>
      <c r="T42" s="20">
        <v>78.725868256460217</v>
      </c>
      <c r="U42" s="20">
        <v>121.41929816864123</v>
      </c>
      <c r="V42" s="20">
        <v>75.015231677567613</v>
      </c>
      <c r="W42" s="20">
        <v>79.010351508090352</v>
      </c>
      <c r="X42" s="20">
        <v>99.833244111534384</v>
      </c>
      <c r="Y42" s="20">
        <v>93.572056188878619</v>
      </c>
    </row>
    <row r="43" spans="1:25" x14ac:dyDescent="0.2">
      <c r="A43">
        <v>1988</v>
      </c>
      <c r="B43" s="20">
        <v>98.603822050330521</v>
      </c>
      <c r="C43" s="20">
        <v>103.20135521349304</v>
      </c>
      <c r="D43" s="20">
        <v>87.868720247560887</v>
      </c>
      <c r="E43" s="20">
        <v>131.09465541933233</v>
      </c>
      <c r="F43" s="20">
        <v>152.54849726135177</v>
      </c>
      <c r="G43" s="20">
        <v>117.72107004073177</v>
      </c>
      <c r="H43" s="20">
        <v>112.97157839419214</v>
      </c>
      <c r="I43" s="20">
        <v>112.91492143458933</v>
      </c>
      <c r="J43" s="20">
        <v>108.9013205814727</v>
      </c>
      <c r="K43" s="20">
        <v>135.63017534847219</v>
      </c>
      <c r="L43" s="20">
        <v>111.56358175443491</v>
      </c>
      <c r="M43" s="20">
        <v>117.492016433804</v>
      </c>
      <c r="N43" s="20">
        <v>112.92062875070933</v>
      </c>
      <c r="O43" s="20">
        <v>100.10697910675475</v>
      </c>
      <c r="P43" s="20">
        <v>114.65308043196697</v>
      </c>
      <c r="Q43" s="20">
        <v>116.50779593210794</v>
      </c>
      <c r="R43" s="20">
        <v>113.0135977463722</v>
      </c>
      <c r="S43" s="20">
        <v>94.87196670154205</v>
      </c>
      <c r="T43" s="20">
        <v>86.985781754736408</v>
      </c>
      <c r="U43" s="20">
        <v>140.46316662547872</v>
      </c>
      <c r="V43" s="20">
        <v>82.722548104936038</v>
      </c>
      <c r="W43" s="20">
        <v>85.163964329242802</v>
      </c>
      <c r="X43" s="20">
        <v>113.48973990810266</v>
      </c>
      <c r="Y43" s="20">
        <v>100.1554560145502</v>
      </c>
    </row>
    <row r="44" spans="1:25" x14ac:dyDescent="0.2">
      <c r="A44">
        <v>1989</v>
      </c>
      <c r="B44" s="20">
        <v>100.88244222580224</v>
      </c>
      <c r="C44" s="20">
        <v>104.53299637481587</v>
      </c>
      <c r="D44" s="20">
        <v>92.772609729071021</v>
      </c>
      <c r="E44" s="20">
        <v>128.29528703436367</v>
      </c>
      <c r="F44" s="20">
        <v>145.74445290023104</v>
      </c>
      <c r="G44" s="20">
        <v>118.41044381133078</v>
      </c>
      <c r="H44" s="20">
        <v>119.87099082449149</v>
      </c>
      <c r="I44" s="20">
        <v>120.04874297497317</v>
      </c>
      <c r="J44" s="20">
        <v>117.49777900279373</v>
      </c>
      <c r="K44" s="20">
        <v>135.30827763011186</v>
      </c>
      <c r="L44" s="20">
        <v>110.31184132116717</v>
      </c>
      <c r="M44" s="20">
        <v>131.68799967531058</v>
      </c>
      <c r="N44" s="20">
        <v>133.98042040284426</v>
      </c>
      <c r="O44" s="20">
        <v>93.115202782389076</v>
      </c>
      <c r="P44" s="20">
        <v>110.63483296044596</v>
      </c>
      <c r="Q44" s="20">
        <v>110.94970432351866</v>
      </c>
      <c r="R44" s="20">
        <v>110.35569512921919</v>
      </c>
      <c r="S44" s="20">
        <v>99.324970219816279</v>
      </c>
      <c r="T44" s="20">
        <v>89.199620457274662</v>
      </c>
      <c r="U44" s="20">
        <v>140.33795511638172</v>
      </c>
      <c r="V44" s="20">
        <v>82.43571234224396</v>
      </c>
      <c r="W44" s="20">
        <v>89.43037327728409</v>
      </c>
      <c r="X44" s="20">
        <v>113.76440728749188</v>
      </c>
      <c r="Y44" s="20">
        <v>104.36883190298002</v>
      </c>
    </row>
    <row r="45" spans="1:25" x14ac:dyDescent="0.2">
      <c r="A45">
        <v>1990</v>
      </c>
      <c r="B45" s="20">
        <v>96.967087018932105</v>
      </c>
      <c r="C45" s="20">
        <v>98.003474222350007</v>
      </c>
      <c r="D45" s="20">
        <v>94.664716946227983</v>
      </c>
      <c r="E45" s="20">
        <v>122.30863077667662</v>
      </c>
      <c r="F45" s="20">
        <v>124.17307662175783</v>
      </c>
      <c r="G45" s="20">
        <v>121.25243387774555</v>
      </c>
      <c r="H45" s="20">
        <v>116.95074874680486</v>
      </c>
      <c r="I45" s="20">
        <v>117.39648872525792</v>
      </c>
      <c r="J45" s="20">
        <v>114.77353958853099</v>
      </c>
      <c r="K45" s="20">
        <v>133.08662927097294</v>
      </c>
      <c r="L45" s="20">
        <v>106.12274382648611</v>
      </c>
      <c r="M45" s="20">
        <v>116.70148820540363</v>
      </c>
      <c r="N45" s="20">
        <v>144.31195120074361</v>
      </c>
      <c r="O45" s="20">
        <v>94.275068262300721</v>
      </c>
      <c r="P45" s="20">
        <v>108.75992769078771</v>
      </c>
      <c r="Q45" s="20">
        <v>106.53490403192835</v>
      </c>
      <c r="R45" s="20">
        <v>110.73244202966363</v>
      </c>
      <c r="S45" s="20">
        <v>102.33822741115019</v>
      </c>
      <c r="T45" s="20">
        <v>95.094872180289471</v>
      </c>
      <c r="U45" s="20">
        <v>123.64862539813666</v>
      </c>
      <c r="V45" s="20">
        <v>88.468011083031939</v>
      </c>
      <c r="W45" s="20">
        <v>96.121136835736522</v>
      </c>
      <c r="X45" s="20">
        <v>104.45618153405435</v>
      </c>
      <c r="Y45" s="20">
        <v>103.84215991692628</v>
      </c>
    </row>
    <row r="46" spans="1:25" x14ac:dyDescent="0.2">
      <c r="A46">
        <v>1991</v>
      </c>
      <c r="B46" s="20">
        <v>92.18975418003231</v>
      </c>
      <c r="C46" s="20">
        <v>93.845238210632132</v>
      </c>
      <c r="D46" s="20">
        <v>88.512039060313896</v>
      </c>
      <c r="E46" s="20">
        <v>105.69609039261874</v>
      </c>
      <c r="F46" s="20">
        <v>105.36825434873603</v>
      </c>
      <c r="G46" s="20">
        <v>105.88180745907054</v>
      </c>
      <c r="H46" s="20">
        <v>102.64331379918318</v>
      </c>
      <c r="I46" s="20">
        <v>106.00814785448758</v>
      </c>
      <c r="J46" s="20">
        <v>102.89224951106068</v>
      </c>
      <c r="K46" s="20">
        <v>124.6470464324201</v>
      </c>
      <c r="L46" s="20">
        <v>97.274032039252106</v>
      </c>
      <c r="M46" s="20">
        <v>82.593580736850953</v>
      </c>
      <c r="N46" s="20">
        <v>127.43875682610597</v>
      </c>
      <c r="O46" s="20">
        <v>96.525718173484165</v>
      </c>
      <c r="P46" s="20">
        <v>98.586259624036245</v>
      </c>
      <c r="Q46" s="20">
        <v>99.371355204064869</v>
      </c>
      <c r="R46" s="20">
        <v>97.89026150157656</v>
      </c>
      <c r="S46" s="20">
        <v>100.75201194520598</v>
      </c>
      <c r="T46" s="20">
        <v>96.036989616245734</v>
      </c>
      <c r="U46" s="20">
        <v>102.79946063526297</v>
      </c>
      <c r="V46" s="20">
        <v>89.671316412345035</v>
      </c>
      <c r="W46" s="20">
        <v>97.774082542261795</v>
      </c>
      <c r="X46" s="20">
        <v>92.629458159490909</v>
      </c>
      <c r="Y46" s="20">
        <v>98.650051921079964</v>
      </c>
    </row>
    <row r="47" spans="1:25" x14ac:dyDescent="0.2">
      <c r="A47">
        <v>1992</v>
      </c>
      <c r="B47" s="20">
        <v>97.597895064377042</v>
      </c>
      <c r="C47" s="20">
        <v>98.351094470046078</v>
      </c>
      <c r="D47" s="20">
        <v>95.924636493958616</v>
      </c>
      <c r="E47" s="20">
        <v>102.33652734979184</v>
      </c>
      <c r="F47" s="20">
        <v>101.54690618762476</v>
      </c>
      <c r="G47" s="20">
        <v>102.78384279475982</v>
      </c>
      <c r="H47" s="20">
        <v>98.710058281434726</v>
      </c>
      <c r="I47" s="20">
        <v>99.432523497073959</v>
      </c>
      <c r="J47" s="20">
        <v>99.432523497073944</v>
      </c>
      <c r="K47" s="20">
        <v>99.432523497073959</v>
      </c>
      <c r="L47" s="20">
        <v>94.108216432865746</v>
      </c>
      <c r="M47" s="20">
        <v>100.2673796791444</v>
      </c>
      <c r="N47" s="20">
        <v>105.05857294994675</v>
      </c>
      <c r="O47" s="20">
        <v>95.123495883470568</v>
      </c>
      <c r="P47" s="20">
        <v>100.08123327250813</v>
      </c>
      <c r="Q47" s="20">
        <v>100.43845912934543</v>
      </c>
      <c r="R47" s="20">
        <v>99.764547595021867</v>
      </c>
      <c r="S47" s="20">
        <v>100.59608480661115</v>
      </c>
      <c r="T47" s="20">
        <v>96.929286174411445</v>
      </c>
      <c r="U47" s="20">
        <v>96.856205576817928</v>
      </c>
      <c r="V47" s="20">
        <v>97.743113176236321</v>
      </c>
      <c r="W47" s="20">
        <v>96.6837155584887</v>
      </c>
      <c r="X47" s="20">
        <v>97.282099343955011</v>
      </c>
      <c r="Y47" s="20">
        <v>98.546209761163041</v>
      </c>
    </row>
    <row r="48" spans="1:25" x14ac:dyDescent="0.2">
      <c r="A48">
        <v>1993</v>
      </c>
      <c r="B48" s="20">
        <v>100</v>
      </c>
      <c r="C48" s="20">
        <v>100</v>
      </c>
      <c r="D48" s="20">
        <v>100</v>
      </c>
      <c r="E48" s="20">
        <v>100</v>
      </c>
      <c r="F48" s="20">
        <v>100</v>
      </c>
      <c r="G48" s="20">
        <v>100</v>
      </c>
      <c r="H48" s="20">
        <v>100</v>
      </c>
      <c r="I48" s="20">
        <v>100</v>
      </c>
      <c r="J48" s="20">
        <v>100</v>
      </c>
      <c r="K48" s="20">
        <v>100</v>
      </c>
      <c r="L48" s="20">
        <v>100</v>
      </c>
      <c r="M48" s="20">
        <v>100</v>
      </c>
      <c r="N48" s="20">
        <v>100</v>
      </c>
      <c r="O48" s="20">
        <v>100</v>
      </c>
      <c r="P48" s="20">
        <v>100</v>
      </c>
      <c r="Q48" s="20">
        <v>100</v>
      </c>
      <c r="R48" s="20">
        <v>100</v>
      </c>
      <c r="S48" s="20">
        <v>100</v>
      </c>
      <c r="T48" s="20">
        <v>100</v>
      </c>
      <c r="U48" s="20">
        <v>100</v>
      </c>
      <c r="V48" s="20">
        <v>100</v>
      </c>
      <c r="W48" s="20">
        <v>100</v>
      </c>
      <c r="X48" s="20">
        <v>100</v>
      </c>
      <c r="Y48" s="20">
        <v>100</v>
      </c>
    </row>
    <row r="49" spans="1:25" x14ac:dyDescent="0.2">
      <c r="A49">
        <v>1994</v>
      </c>
      <c r="B49" s="20">
        <v>105.67898494960237</v>
      </c>
      <c r="C49" s="20">
        <v>104.54856424325195</v>
      </c>
      <c r="D49" s="20">
        <v>108.19025370637884</v>
      </c>
      <c r="E49" s="20">
        <v>107.16707797680414</v>
      </c>
      <c r="F49" s="20">
        <v>105.83233282856395</v>
      </c>
      <c r="G49" s="20">
        <v>107.92320274715013</v>
      </c>
      <c r="H49" s="20">
        <v>108.93034806202975</v>
      </c>
      <c r="I49" s="20">
        <v>108.05266411772948</v>
      </c>
      <c r="J49" s="20">
        <v>107.5132637055567</v>
      </c>
      <c r="K49" s="20">
        <v>111.2792872187662</v>
      </c>
      <c r="L49" s="20">
        <v>117.17876841153485</v>
      </c>
      <c r="M49" s="20">
        <v>97.105790667426319</v>
      </c>
      <c r="N49" s="20">
        <v>108.8576864634571</v>
      </c>
      <c r="O49" s="20">
        <v>107.3842663564869</v>
      </c>
      <c r="P49" s="20">
        <v>63.227137742197314</v>
      </c>
      <c r="Q49" s="20">
        <v>100.53212237127293</v>
      </c>
      <c r="R49" s="20">
        <v>30.155751377650063</v>
      </c>
      <c r="S49" s="20">
        <v>101.9682137106534</v>
      </c>
      <c r="T49" s="20">
        <v>107.77678937434857</v>
      </c>
      <c r="U49" s="20">
        <v>118.40664331712796</v>
      </c>
      <c r="V49" s="20">
        <v>107.31757944389926</v>
      </c>
      <c r="W49" s="20">
        <v>107.4815337488387</v>
      </c>
      <c r="X49" s="20">
        <v>119.09217703258881</v>
      </c>
      <c r="Y49" s="20">
        <v>104.79304988044706</v>
      </c>
    </row>
    <row r="50" spans="1:25" x14ac:dyDescent="0.2">
      <c r="A50">
        <v>1995</v>
      </c>
      <c r="B50" s="20">
        <v>109.49954779199683</v>
      </c>
      <c r="C50" s="20">
        <v>112.50159174403912</v>
      </c>
      <c r="D50" s="20">
        <v>102.83040316214213</v>
      </c>
      <c r="E50" s="20">
        <v>117.50011467085642</v>
      </c>
      <c r="F50" s="20">
        <v>112.93004659324779</v>
      </c>
      <c r="G50" s="20">
        <v>120.08902962604718</v>
      </c>
      <c r="H50" s="20">
        <v>112.77982162120965</v>
      </c>
      <c r="I50" s="20">
        <v>118.24200957460347</v>
      </c>
      <c r="J50" s="20">
        <v>118.56250703896481</v>
      </c>
      <c r="K50" s="20">
        <v>116.32483543273277</v>
      </c>
      <c r="L50" s="20">
        <v>124.6786880028048</v>
      </c>
      <c r="M50" s="20">
        <v>107.55858042277517</v>
      </c>
      <c r="N50" s="20">
        <v>82.635343575758426</v>
      </c>
      <c r="O50" s="20">
        <v>108.55282949797579</v>
      </c>
      <c r="P50" s="20">
        <v>99.403404710412659</v>
      </c>
      <c r="Q50" s="20">
        <v>103.13428475107634</v>
      </c>
      <c r="R50" s="20">
        <v>96.095927799983954</v>
      </c>
      <c r="S50" s="20">
        <v>99.071333909221067</v>
      </c>
      <c r="T50" s="20">
        <v>109.67473248077418</v>
      </c>
      <c r="U50" s="20">
        <v>124.43315683456991</v>
      </c>
      <c r="V50" s="20">
        <v>108.77726881289192</v>
      </c>
      <c r="W50" s="20">
        <v>109.3298383526898</v>
      </c>
      <c r="X50" s="20">
        <v>126.76112345068184</v>
      </c>
      <c r="Y50" s="20">
        <v>106.18438562768004</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2" max="2" width="11.5703125" customWidth="1"/>
    <col min="5" max="5" width="12.85546875" customWidth="1"/>
    <col min="8" max="8" width="10.42578125" customWidth="1"/>
    <col min="16" max="16" width="9.85546875" customWidth="1"/>
    <col min="20" max="20" width="12.28515625" customWidth="1"/>
    <col min="21" max="21" width="10.5703125" customWidth="1"/>
    <col min="24" max="24" width="10.85546875" customWidth="1"/>
    <col min="25" max="25" width="14.140625" customWidth="1"/>
  </cols>
  <sheetData>
    <row r="1" spans="1:25" x14ac:dyDescent="0.2">
      <c r="A1" s="97" t="s">
        <v>184</v>
      </c>
      <c r="C1" s="33" t="s">
        <v>108</v>
      </c>
    </row>
    <row r="2" spans="1:25" x14ac:dyDescent="0.2">
      <c r="B2" s="34" t="s">
        <v>62</v>
      </c>
      <c r="E2" s="35" t="s">
        <v>63</v>
      </c>
      <c r="H2" s="34" t="s">
        <v>64</v>
      </c>
      <c r="I2" t="s">
        <v>109</v>
      </c>
      <c r="N2" s="2" t="s">
        <v>66</v>
      </c>
      <c r="P2" s="34" t="s">
        <v>67</v>
      </c>
      <c r="R2" s="36" t="s">
        <v>68</v>
      </c>
      <c r="S2" s="37" t="s">
        <v>69</v>
      </c>
      <c r="U2" s="38" t="s">
        <v>70</v>
      </c>
    </row>
    <row r="3" spans="1:25" x14ac:dyDescent="0.2">
      <c r="B3" s="34" t="s">
        <v>71</v>
      </c>
      <c r="C3" s="2" t="s">
        <v>72</v>
      </c>
      <c r="D3" s="36" t="s">
        <v>73</v>
      </c>
      <c r="E3" s="34" t="s">
        <v>74</v>
      </c>
      <c r="F3" s="36" t="s">
        <v>75</v>
      </c>
      <c r="G3" s="36" t="s">
        <v>76</v>
      </c>
      <c r="H3" s="39" t="s">
        <v>77</v>
      </c>
      <c r="I3" s="36" t="s">
        <v>78</v>
      </c>
      <c r="J3" s="40" t="s">
        <v>78</v>
      </c>
      <c r="K3" s="40" t="s">
        <v>79</v>
      </c>
      <c r="L3" s="36" t="s">
        <v>110</v>
      </c>
      <c r="M3" s="36" t="s">
        <v>81</v>
      </c>
      <c r="N3" s="38" t="s">
        <v>39</v>
      </c>
      <c r="O3" s="36" t="s">
        <v>82</v>
      </c>
      <c r="P3" s="39" t="s">
        <v>83</v>
      </c>
      <c r="Q3" s="2" t="s">
        <v>84</v>
      </c>
      <c r="R3" s="2" t="s">
        <v>85</v>
      </c>
      <c r="S3" s="34" t="s">
        <v>86</v>
      </c>
      <c r="T3" s="39" t="s">
        <v>66</v>
      </c>
      <c r="U3" s="2" t="s">
        <v>87</v>
      </c>
      <c r="V3" s="36" t="s">
        <v>88</v>
      </c>
      <c r="W3" s="36" t="s">
        <v>89</v>
      </c>
      <c r="X3" s="2" t="s">
        <v>90</v>
      </c>
      <c r="Y3" s="35" t="s">
        <v>8</v>
      </c>
    </row>
    <row r="4" spans="1:25" x14ac:dyDescent="0.2">
      <c r="B4" s="34" t="s">
        <v>91</v>
      </c>
      <c r="C4" s="2"/>
      <c r="D4" s="2" t="s">
        <v>92</v>
      </c>
      <c r="E4" s="34" t="s">
        <v>93</v>
      </c>
      <c r="F4" s="2" t="s">
        <v>94</v>
      </c>
      <c r="G4" s="2" t="s">
        <v>95</v>
      </c>
      <c r="H4" s="34" t="s">
        <v>96</v>
      </c>
      <c r="I4" s="2" t="s">
        <v>97</v>
      </c>
      <c r="J4" s="41" t="s">
        <v>97</v>
      </c>
      <c r="K4" s="41" t="s">
        <v>98</v>
      </c>
      <c r="L4" s="2" t="s">
        <v>97</v>
      </c>
      <c r="M4" s="2" t="s">
        <v>99</v>
      </c>
      <c r="N4" s="2" t="s">
        <v>100</v>
      </c>
      <c r="O4" s="2" t="s">
        <v>97</v>
      </c>
      <c r="P4" s="34" t="s">
        <v>101</v>
      </c>
      <c r="Q4" s="2"/>
      <c r="R4" s="2" t="s">
        <v>102</v>
      </c>
      <c r="S4" s="34" t="s">
        <v>103</v>
      </c>
      <c r="T4" s="34" t="s">
        <v>104</v>
      </c>
      <c r="U4" s="2" t="s">
        <v>91</v>
      </c>
      <c r="V4" s="2" t="s">
        <v>105</v>
      </c>
      <c r="W4" s="2" t="s">
        <v>106</v>
      </c>
      <c r="X4" s="2" t="s">
        <v>104</v>
      </c>
      <c r="Y4" s="35" t="s">
        <v>36</v>
      </c>
    </row>
    <row r="5" spans="1:25" x14ac:dyDescent="0.2">
      <c r="A5">
        <v>1950</v>
      </c>
      <c r="B5" s="20">
        <v>10.592868072135492</v>
      </c>
      <c r="C5" s="20"/>
      <c r="D5" s="20"/>
      <c r="E5" s="20">
        <v>26.890406192562828</v>
      </c>
      <c r="F5" s="20"/>
      <c r="G5" s="20"/>
      <c r="H5" s="20">
        <v>16.675070854275564</v>
      </c>
      <c r="I5" s="20"/>
      <c r="J5" s="20"/>
      <c r="K5" s="20"/>
      <c r="L5" s="20"/>
      <c r="M5" s="20"/>
      <c r="N5" s="20"/>
      <c r="O5" s="20"/>
      <c r="P5" s="20">
        <v>56.045358823274064</v>
      </c>
      <c r="Q5" s="20"/>
      <c r="R5" s="20"/>
      <c r="S5" s="20">
        <v>30.311155369592594</v>
      </c>
      <c r="T5" s="20">
        <v>31.22182053576077</v>
      </c>
      <c r="U5" s="20">
        <v>27.675763674118475</v>
      </c>
      <c r="V5" s="20"/>
      <c r="W5" s="20"/>
      <c r="X5" s="20"/>
      <c r="Y5" s="20">
        <v>19.538380935436052</v>
      </c>
    </row>
    <row r="6" spans="1:25" x14ac:dyDescent="0.2">
      <c r="A6">
        <v>1951</v>
      </c>
      <c r="B6" s="20">
        <v>11.887019375066073</v>
      </c>
      <c r="C6" s="20"/>
      <c r="D6" s="20"/>
      <c r="E6" s="20">
        <v>30.510411199780403</v>
      </c>
      <c r="F6" s="20"/>
      <c r="G6" s="20"/>
      <c r="H6" s="20">
        <v>18.227334149596</v>
      </c>
      <c r="I6" s="20"/>
      <c r="J6" s="20"/>
      <c r="K6" s="20"/>
      <c r="L6" s="20"/>
      <c r="M6" s="20"/>
      <c r="N6" s="20"/>
      <c r="O6" s="20"/>
      <c r="P6" s="20">
        <v>59.818986474716432</v>
      </c>
      <c r="Q6" s="20"/>
      <c r="R6" s="20"/>
      <c r="S6" s="20">
        <v>34.043034963660084</v>
      </c>
      <c r="T6" s="20">
        <v>32.479498277111809</v>
      </c>
      <c r="U6" s="20">
        <v>29.859701487858434</v>
      </c>
      <c r="V6" s="20"/>
      <c r="W6" s="20"/>
      <c r="X6" s="20"/>
      <c r="Y6" s="20">
        <v>21.137290368146626</v>
      </c>
    </row>
    <row r="7" spans="1:25" x14ac:dyDescent="0.2">
      <c r="A7">
        <v>1952</v>
      </c>
      <c r="B7" s="20">
        <v>11.327818194787428</v>
      </c>
      <c r="C7" s="20"/>
      <c r="D7" s="20"/>
      <c r="E7" s="20">
        <v>31.43865483092209</v>
      </c>
      <c r="F7" s="20"/>
      <c r="G7" s="20"/>
      <c r="H7" s="20">
        <v>19.026984938094404</v>
      </c>
      <c r="I7" s="20"/>
      <c r="J7" s="20"/>
      <c r="K7" s="20"/>
      <c r="L7" s="20"/>
      <c r="M7" s="20"/>
      <c r="N7" s="20"/>
      <c r="O7" s="20"/>
      <c r="P7" s="20">
        <v>58.351464610266639</v>
      </c>
      <c r="Q7" s="20"/>
      <c r="R7" s="20"/>
      <c r="S7" s="20">
        <v>34.457688251889792</v>
      </c>
      <c r="T7" s="20">
        <v>32.692984925987936</v>
      </c>
      <c r="U7" s="20">
        <v>31.441173697808061</v>
      </c>
      <c r="V7" s="20"/>
      <c r="W7" s="20"/>
      <c r="X7" s="20"/>
      <c r="Y7" s="20">
        <v>21.355372331268647</v>
      </c>
    </row>
    <row r="8" spans="1:25" x14ac:dyDescent="0.2">
      <c r="A8">
        <v>1953</v>
      </c>
      <c r="B8" s="20">
        <v>11.791156315589733</v>
      </c>
      <c r="C8" s="20"/>
      <c r="D8" s="20"/>
      <c r="E8" s="20">
        <v>29.6793678008863</v>
      </c>
      <c r="F8" s="20"/>
      <c r="G8" s="20"/>
      <c r="H8" s="20">
        <v>19.285695487314474</v>
      </c>
      <c r="I8" s="20"/>
      <c r="J8" s="20"/>
      <c r="K8" s="20"/>
      <c r="L8" s="20"/>
      <c r="M8" s="20"/>
      <c r="N8" s="20"/>
      <c r="O8" s="20"/>
      <c r="P8" s="20">
        <v>61.146744352075807</v>
      </c>
      <c r="Q8" s="20"/>
      <c r="R8" s="20"/>
      <c r="S8" s="20">
        <v>34.872341540119521</v>
      </c>
      <c r="T8" s="20">
        <v>33.119495396241184</v>
      </c>
      <c r="U8" s="20">
        <v>30.160934289753602</v>
      </c>
      <c r="V8" s="20"/>
      <c r="W8" s="20"/>
      <c r="X8" s="20"/>
      <c r="Y8" s="20">
        <v>21.737371359298944</v>
      </c>
    </row>
    <row r="9" spans="1:25" x14ac:dyDescent="0.2">
      <c r="A9">
        <v>1954</v>
      </c>
      <c r="B9" s="20">
        <v>13.245079384314215</v>
      </c>
      <c r="C9" s="20"/>
      <c r="D9" s="20"/>
      <c r="E9" s="20">
        <v>35.172482000469294</v>
      </c>
      <c r="F9" s="20"/>
      <c r="G9" s="20"/>
      <c r="H9" s="20">
        <v>19.614963459049115</v>
      </c>
      <c r="I9" s="20"/>
      <c r="J9" s="20"/>
      <c r="K9" s="20"/>
      <c r="L9" s="20"/>
      <c r="M9" s="20"/>
      <c r="N9" s="20"/>
      <c r="O9" s="20"/>
      <c r="P9" s="20">
        <v>63.942024093884974</v>
      </c>
      <c r="Q9" s="20"/>
      <c r="R9" s="20"/>
      <c r="S9" s="20">
        <v>36.240697391277607</v>
      </c>
      <c r="T9" s="20">
        <v>35.081234540535597</v>
      </c>
      <c r="U9" s="20">
        <v>33.775727912495597</v>
      </c>
      <c r="V9" s="20"/>
      <c r="W9" s="20"/>
      <c r="X9" s="20"/>
      <c r="Y9" s="20">
        <v>22.941250775442949</v>
      </c>
    </row>
    <row r="10" spans="1:25" x14ac:dyDescent="0.2">
      <c r="A10">
        <v>1955</v>
      </c>
      <c r="B10" s="20">
        <v>14.603139393562353</v>
      </c>
      <c r="C10" s="20"/>
      <c r="D10" s="20"/>
      <c r="E10" s="20">
        <v>38.873118415060354</v>
      </c>
      <c r="F10" s="20"/>
      <c r="G10" s="20"/>
      <c r="H10" s="20">
        <v>20.626286515091213</v>
      </c>
      <c r="I10" s="20"/>
      <c r="J10" s="20"/>
      <c r="K10" s="20"/>
      <c r="L10" s="20"/>
      <c r="M10" s="20"/>
      <c r="N10" s="20"/>
      <c r="O10" s="20"/>
      <c r="P10" s="20">
        <v>65.619191938970502</v>
      </c>
      <c r="Q10" s="20"/>
      <c r="R10" s="20"/>
      <c r="S10" s="20">
        <v>37.940775873019469</v>
      </c>
      <c r="T10" s="20">
        <v>37.360044113967518</v>
      </c>
      <c r="U10" s="20">
        <v>35.80904932528798</v>
      </c>
      <c r="V10" s="20"/>
      <c r="W10" s="20"/>
      <c r="X10" s="20"/>
      <c r="Y10" s="20">
        <v>24.282002750575547</v>
      </c>
    </row>
    <row r="11" spans="1:25" x14ac:dyDescent="0.2">
      <c r="A11">
        <v>1956</v>
      </c>
      <c r="B11" s="20">
        <v>15.977176579389882</v>
      </c>
      <c r="C11" s="20"/>
      <c r="D11" s="20"/>
      <c r="E11" s="20">
        <v>40.625484066329278</v>
      </c>
      <c r="F11" s="20"/>
      <c r="G11" s="20"/>
      <c r="H11" s="20">
        <v>23.519140838188385</v>
      </c>
      <c r="I11" s="20"/>
      <c r="J11" s="20"/>
      <c r="K11" s="20"/>
      <c r="L11" s="20"/>
      <c r="M11" s="20"/>
      <c r="N11" s="20"/>
      <c r="O11" s="20"/>
      <c r="P11" s="20">
        <v>69.881993545229491</v>
      </c>
      <c r="Q11" s="20"/>
      <c r="R11" s="20"/>
      <c r="S11" s="20">
        <v>41.465328822972083</v>
      </c>
      <c r="T11" s="20">
        <v>39.470974209574557</v>
      </c>
      <c r="U11" s="20">
        <v>37.654100236895879</v>
      </c>
      <c r="V11" s="20"/>
      <c r="W11" s="20"/>
      <c r="X11" s="20"/>
      <c r="Y11" s="20">
        <v>26.539761679613346</v>
      </c>
    </row>
    <row r="12" spans="1:25" x14ac:dyDescent="0.2">
      <c r="A12">
        <v>1957</v>
      </c>
      <c r="B12" s="20">
        <v>17.990300828393007</v>
      </c>
      <c r="C12" s="20"/>
      <c r="D12" s="20"/>
      <c r="E12" s="20">
        <v>43.482225621707208</v>
      </c>
      <c r="F12" s="20"/>
      <c r="G12" s="20"/>
      <c r="H12" s="20">
        <v>25.400672105243459</v>
      </c>
      <c r="I12" s="20"/>
      <c r="J12" s="20"/>
      <c r="K12" s="20"/>
      <c r="L12" s="20"/>
      <c r="M12" s="20"/>
      <c r="N12" s="20"/>
      <c r="O12" s="20"/>
      <c r="P12" s="20">
        <v>75.752081003028778</v>
      </c>
      <c r="Q12" s="20"/>
      <c r="R12" s="20"/>
      <c r="S12" s="20">
        <v>41.382398165326137</v>
      </c>
      <c r="T12" s="20">
        <v>42.760128748376673</v>
      </c>
      <c r="U12" s="20">
        <v>41.494818461059261</v>
      </c>
      <c r="V12" s="20"/>
      <c r="W12" s="20"/>
      <c r="X12" s="20"/>
      <c r="Y12" s="20">
        <v>28.811650451858434</v>
      </c>
    </row>
    <row r="13" spans="1:25" x14ac:dyDescent="0.2">
      <c r="A13">
        <v>1958</v>
      </c>
      <c r="B13" s="20">
        <v>19.396292367379317</v>
      </c>
      <c r="C13" s="20"/>
      <c r="D13" s="20"/>
      <c r="E13" s="20">
        <v>44.535956859187131</v>
      </c>
      <c r="F13" s="20"/>
      <c r="G13" s="20"/>
      <c r="H13" s="20">
        <v>26.952935400563884</v>
      </c>
      <c r="I13" s="20"/>
      <c r="J13" s="20"/>
      <c r="K13" s="20"/>
      <c r="L13" s="20"/>
      <c r="M13" s="20"/>
      <c r="N13" s="20"/>
      <c r="O13" s="20"/>
      <c r="P13" s="20">
        <v>74.70385109985034</v>
      </c>
      <c r="Q13" s="20"/>
      <c r="R13" s="20"/>
      <c r="S13" s="20">
        <v>41.921447440024764</v>
      </c>
      <c r="T13" s="20">
        <v>43.037959617054099</v>
      </c>
      <c r="U13" s="20">
        <v>42.097284064849589</v>
      </c>
      <c r="V13" s="20"/>
      <c r="W13" s="20"/>
      <c r="X13" s="20"/>
      <c r="Y13" s="20">
        <v>29.763422351770856</v>
      </c>
    </row>
    <row r="14" spans="1:25" x14ac:dyDescent="0.2">
      <c r="A14">
        <v>1959</v>
      </c>
      <c r="B14" s="20">
        <v>20.978032848738916</v>
      </c>
      <c r="C14" s="20"/>
      <c r="D14" s="20"/>
      <c r="E14" s="20">
        <v>47.238657908096549</v>
      </c>
      <c r="F14" s="20"/>
      <c r="G14" s="20"/>
      <c r="H14" s="20">
        <v>27.634990484871356</v>
      </c>
      <c r="I14" s="20"/>
      <c r="J14" s="20"/>
      <c r="K14" s="20"/>
      <c r="L14" s="20"/>
      <c r="M14" s="20">
        <v>33.996449355053791</v>
      </c>
      <c r="N14" s="20"/>
      <c r="O14" s="20"/>
      <c r="P14" s="20">
        <v>72.747155280583897</v>
      </c>
      <c r="Q14" s="20"/>
      <c r="R14" s="20"/>
      <c r="S14" s="20">
        <v>41.797051453555859</v>
      </c>
      <c r="T14" s="20">
        <v>44.184151918342181</v>
      </c>
      <c r="U14" s="20">
        <v>43.528139873851629</v>
      </c>
      <c r="V14" s="20"/>
      <c r="W14" s="20"/>
      <c r="X14" s="20"/>
      <c r="Y14" s="20">
        <v>30.494897105383011</v>
      </c>
    </row>
    <row r="15" spans="1:25" x14ac:dyDescent="0.2">
      <c r="A15">
        <v>1960</v>
      </c>
      <c r="B15" s="20">
        <v>22.863339685106926</v>
      </c>
      <c r="C15" s="20"/>
      <c r="D15" s="20"/>
      <c r="E15" s="20">
        <v>56.072921668057532</v>
      </c>
      <c r="F15" s="20"/>
      <c r="G15" s="20"/>
      <c r="H15" s="20">
        <v>30.151538554557508</v>
      </c>
      <c r="I15" s="20"/>
      <c r="J15" s="20"/>
      <c r="K15" s="20"/>
      <c r="L15" s="20"/>
      <c r="M15" s="20">
        <v>37.572418004229604</v>
      </c>
      <c r="N15" s="20"/>
      <c r="O15" s="20"/>
      <c r="P15" s="20">
        <v>80.154646596378228</v>
      </c>
      <c r="Q15" s="20"/>
      <c r="R15" s="20"/>
      <c r="S15" s="20">
        <v>42.501962043546378</v>
      </c>
      <c r="T15" s="20">
        <v>48.608249064222655</v>
      </c>
      <c r="U15" s="20">
        <v>46.314543291381938</v>
      </c>
      <c r="V15" s="20"/>
      <c r="W15" s="20"/>
      <c r="X15" s="20"/>
      <c r="Y15" s="20">
        <v>33.629248578503635</v>
      </c>
    </row>
    <row r="16" spans="1:25" x14ac:dyDescent="0.2">
      <c r="A16">
        <v>1961</v>
      </c>
      <c r="B16" s="20">
        <v>23.9977192222436</v>
      </c>
      <c r="C16" s="20"/>
      <c r="D16" s="20"/>
      <c r="E16" s="20">
        <v>55.269599187702802</v>
      </c>
      <c r="F16" s="20"/>
      <c r="G16" s="20"/>
      <c r="H16" s="20">
        <v>32.479933497538163</v>
      </c>
      <c r="I16" s="20"/>
      <c r="J16" s="20"/>
      <c r="K16" s="20"/>
      <c r="L16" s="20"/>
      <c r="M16" s="20">
        <v>37.411561282986405</v>
      </c>
      <c r="N16" s="20"/>
      <c r="O16" s="20"/>
      <c r="P16" s="20">
        <v>81.552286467282826</v>
      </c>
      <c r="Q16" s="20"/>
      <c r="R16" s="20"/>
      <c r="S16" s="20">
        <v>44.119109867642294</v>
      </c>
      <c r="T16" s="20">
        <v>50.997521378243931</v>
      </c>
      <c r="U16" s="20">
        <v>48.875022107490857</v>
      </c>
      <c r="V16" s="20"/>
      <c r="W16" s="20"/>
      <c r="X16" s="20"/>
      <c r="Y16" s="20">
        <v>36.131030333663873</v>
      </c>
    </row>
    <row r="17" spans="1:25" x14ac:dyDescent="0.2">
      <c r="A17">
        <v>1962</v>
      </c>
      <c r="B17" s="20">
        <v>26.426250062310867</v>
      </c>
      <c r="C17" s="20"/>
      <c r="D17" s="20"/>
      <c r="E17" s="20">
        <v>55.744147325763869</v>
      </c>
      <c r="F17" s="20"/>
      <c r="G17" s="20"/>
      <c r="H17" s="20">
        <v>34.714251877166056</v>
      </c>
      <c r="I17" s="20"/>
      <c r="J17" s="20"/>
      <c r="K17" s="20"/>
      <c r="L17" s="20"/>
      <c r="M17" s="20">
        <v>41.965043853563216</v>
      </c>
      <c r="N17" s="20"/>
      <c r="O17" s="20"/>
      <c r="P17" s="20">
        <v>85.675324086451354</v>
      </c>
      <c r="Q17" s="20"/>
      <c r="R17" s="20"/>
      <c r="S17" s="20">
        <v>45.528931047623338</v>
      </c>
      <c r="T17" s="20">
        <v>54.059334303038391</v>
      </c>
      <c r="U17" s="20">
        <v>52.414507529759057</v>
      </c>
      <c r="V17" s="20"/>
      <c r="W17" s="20"/>
      <c r="X17" s="20"/>
      <c r="Y17" s="20">
        <v>38.776291757696214</v>
      </c>
    </row>
    <row r="18" spans="1:25" x14ac:dyDescent="0.2">
      <c r="A18">
        <v>1963</v>
      </c>
      <c r="B18" s="20">
        <v>28.359488428417041</v>
      </c>
      <c r="C18" s="20"/>
      <c r="D18" s="20"/>
      <c r="E18" s="20">
        <v>55.74781158511103</v>
      </c>
      <c r="F18" s="20"/>
      <c r="G18" s="20"/>
      <c r="H18" s="20">
        <v>36.783936270926631</v>
      </c>
      <c r="I18" s="20"/>
      <c r="J18" s="20"/>
      <c r="K18" s="20"/>
      <c r="L18" s="20"/>
      <c r="M18" s="20">
        <v>47.155766512141952</v>
      </c>
      <c r="N18" s="20"/>
      <c r="O18" s="20"/>
      <c r="P18" s="20">
        <v>93.082815402245672</v>
      </c>
      <c r="Q18" s="20"/>
      <c r="R18" s="20"/>
      <c r="S18" s="20">
        <v>47.104613542896288</v>
      </c>
      <c r="T18" s="20">
        <v>56.88738948099622</v>
      </c>
      <c r="U18" s="20">
        <v>56.405842154870037</v>
      </c>
      <c r="V18" s="20"/>
      <c r="W18" s="20"/>
      <c r="X18" s="20"/>
      <c r="Y18" s="20">
        <v>41.761199049150981</v>
      </c>
    </row>
    <row r="19" spans="1:25" x14ac:dyDescent="0.2">
      <c r="A19">
        <v>1964</v>
      </c>
      <c r="B19" s="20">
        <v>30.835950798222473</v>
      </c>
      <c r="C19" s="20"/>
      <c r="D19" s="20"/>
      <c r="E19" s="20">
        <v>63.321340007081581</v>
      </c>
      <c r="F19" s="20"/>
      <c r="G19" s="20"/>
      <c r="H19" s="20">
        <v>38.24212300289431</v>
      </c>
      <c r="I19" s="20"/>
      <c r="J19" s="20"/>
      <c r="K19" s="20"/>
      <c r="L19" s="20"/>
      <c r="M19" s="20">
        <v>48.956124430671636</v>
      </c>
      <c r="N19" s="20"/>
      <c r="O19" s="20"/>
      <c r="P19" s="20">
        <v>95.039511221512115</v>
      </c>
      <c r="Q19" s="20"/>
      <c r="R19" s="20"/>
      <c r="S19" s="20">
        <v>48.597365380523279</v>
      </c>
      <c r="T19" s="20">
        <v>61.568997875355855</v>
      </c>
      <c r="U19" s="20">
        <v>66.158254116226047</v>
      </c>
      <c r="V19" s="20"/>
      <c r="W19" s="20"/>
      <c r="X19" s="20"/>
      <c r="Y19" s="20">
        <v>45.585445835416444</v>
      </c>
    </row>
    <row r="20" spans="1:25" x14ac:dyDescent="0.2">
      <c r="A20">
        <v>1965</v>
      </c>
      <c r="B20" s="20">
        <v>33.104709872495839</v>
      </c>
      <c r="C20" s="20"/>
      <c r="D20" s="20"/>
      <c r="E20" s="20">
        <v>64.953068327669868</v>
      </c>
      <c r="F20" s="20"/>
      <c r="G20" s="20"/>
      <c r="H20" s="20">
        <v>39.535675748994663</v>
      </c>
      <c r="I20" s="20"/>
      <c r="J20" s="20"/>
      <c r="K20" s="20"/>
      <c r="L20" s="20"/>
      <c r="M20" s="20">
        <v>49.64904569141158</v>
      </c>
      <c r="N20" s="20"/>
      <c r="O20" s="20"/>
      <c r="P20" s="20">
        <v>90.567063634617412</v>
      </c>
      <c r="Q20" s="20"/>
      <c r="R20" s="20"/>
      <c r="S20" s="20">
        <v>49.302275970513804</v>
      </c>
      <c r="T20" s="20">
        <v>64.713843546463906</v>
      </c>
      <c r="U20" s="20">
        <v>70.676746144653563</v>
      </c>
      <c r="V20" s="20"/>
      <c r="W20" s="20"/>
      <c r="X20" s="20"/>
      <c r="Y20" s="20">
        <v>47.845996184251312</v>
      </c>
    </row>
    <row r="21" spans="1:25" x14ac:dyDescent="0.2">
      <c r="A21">
        <v>1966</v>
      </c>
      <c r="B21" s="20">
        <v>35.916692950468466</v>
      </c>
      <c r="C21" s="20"/>
      <c r="D21" s="20"/>
      <c r="E21" s="20">
        <v>66.789729645659463</v>
      </c>
      <c r="F21" s="20"/>
      <c r="G21" s="20"/>
      <c r="H21" s="20">
        <v>42.216857804548148</v>
      </c>
      <c r="I21" s="20"/>
      <c r="J21" s="20"/>
      <c r="K21" s="20"/>
      <c r="L21" s="20"/>
      <c r="M21" s="20">
        <v>58.335308638544539</v>
      </c>
      <c r="N21" s="20"/>
      <c r="O21" s="20"/>
      <c r="P21" s="20">
        <v>97.55526298914036</v>
      </c>
      <c r="Q21" s="20"/>
      <c r="R21" s="20"/>
      <c r="S21" s="20">
        <v>52.785363591643453</v>
      </c>
      <c r="T21" s="20">
        <v>62.829695192889922</v>
      </c>
      <c r="U21" s="20">
        <v>73.350187261473181</v>
      </c>
      <c r="V21" s="20"/>
      <c r="W21" s="20"/>
      <c r="X21" s="20"/>
      <c r="Y21" s="20">
        <v>52.257084757058344</v>
      </c>
    </row>
    <row r="22" spans="1:25" x14ac:dyDescent="0.2">
      <c r="A22">
        <v>1967</v>
      </c>
      <c r="B22" s="20">
        <v>36.890807370489583</v>
      </c>
      <c r="C22" s="20"/>
      <c r="D22" s="20"/>
      <c r="E22" s="20">
        <v>68.601166986142672</v>
      </c>
      <c r="F22" s="20"/>
      <c r="G22" s="20"/>
      <c r="H22" s="20">
        <v>44.157358520348623</v>
      </c>
      <c r="I22" s="20"/>
      <c r="J22" s="20"/>
      <c r="K22" s="20"/>
      <c r="L22" s="20"/>
      <c r="M22" s="20">
        <v>60.178974135870476</v>
      </c>
      <c r="N22" s="20"/>
      <c r="O22" s="20"/>
      <c r="P22" s="20">
        <v>101.77363979003971</v>
      </c>
      <c r="Q22" s="20"/>
      <c r="R22" s="20"/>
      <c r="S22" s="20">
        <v>58.593492690186878</v>
      </c>
      <c r="T22" s="20">
        <v>65.546507392338015</v>
      </c>
      <c r="U22" s="20">
        <v>75.339554022527338</v>
      </c>
      <c r="V22" s="20"/>
      <c r="W22" s="20"/>
      <c r="X22" s="20"/>
      <c r="Y22" s="20">
        <v>54.762180130437336</v>
      </c>
    </row>
    <row r="23" spans="1:25" x14ac:dyDescent="0.2">
      <c r="A23">
        <v>1968</v>
      </c>
      <c r="B23" s="20">
        <v>37.754822021466275</v>
      </c>
      <c r="C23" s="20"/>
      <c r="D23" s="20"/>
      <c r="E23" s="20">
        <v>70.207865716123294</v>
      </c>
      <c r="F23" s="20"/>
      <c r="G23" s="20"/>
      <c r="H23" s="20">
        <v>48.559186983896041</v>
      </c>
      <c r="I23" s="20"/>
      <c r="J23" s="20"/>
      <c r="K23" s="20"/>
      <c r="L23" s="20"/>
      <c r="M23" s="20">
        <v>67.634064485795832</v>
      </c>
      <c r="N23" s="20"/>
      <c r="O23" s="20"/>
      <c r="P23" s="20">
        <v>106.37622804579485</v>
      </c>
      <c r="Q23" s="20"/>
      <c r="R23" s="20"/>
      <c r="S23" s="20">
        <v>61.966876941022605</v>
      </c>
      <c r="T23" s="20">
        <v>68.510767939097676</v>
      </c>
      <c r="U23" s="20">
        <v>77.104071611415492</v>
      </c>
      <c r="V23" s="20"/>
      <c r="W23" s="20"/>
      <c r="X23" s="20"/>
      <c r="Y23" s="20">
        <v>57.796128971529662</v>
      </c>
    </row>
    <row r="24" spans="1:25" x14ac:dyDescent="0.2">
      <c r="A24">
        <v>1969</v>
      </c>
      <c r="B24" s="20">
        <v>42.978518990580184</v>
      </c>
      <c r="C24" s="20"/>
      <c r="D24" s="20"/>
      <c r="E24" s="20">
        <v>79.921714059541529</v>
      </c>
      <c r="F24" s="20"/>
      <c r="G24" s="20"/>
      <c r="H24" s="20">
        <v>54.314419025082053</v>
      </c>
      <c r="I24" s="20"/>
      <c r="J24" s="20"/>
      <c r="K24" s="20"/>
      <c r="L24" s="20"/>
      <c r="M24" s="20">
        <v>78.869287784936432</v>
      </c>
      <c r="N24" s="20"/>
      <c r="O24" s="20"/>
      <c r="P24" s="20">
        <v>116.83472882038639</v>
      </c>
      <c r="Q24" s="20"/>
      <c r="R24" s="20"/>
      <c r="S24" s="20">
        <v>69.418816161795291</v>
      </c>
      <c r="T24" s="20">
        <v>75.246482606950465</v>
      </c>
      <c r="U24" s="20">
        <v>87.772068005462643</v>
      </c>
      <c r="V24" s="20"/>
      <c r="W24" s="20"/>
      <c r="X24" s="20"/>
      <c r="Y24" s="20">
        <v>64.762017190997028</v>
      </c>
    </row>
    <row r="25" spans="1:25" x14ac:dyDescent="0.2">
      <c r="A25">
        <v>1970</v>
      </c>
      <c r="B25" s="20">
        <v>46.540649323200483</v>
      </c>
      <c r="C25" s="20">
        <v>42.482065650588147</v>
      </c>
      <c r="D25" s="20">
        <v>59.456550981974708</v>
      </c>
      <c r="E25" s="20">
        <v>86.545757152997041</v>
      </c>
      <c r="F25" s="20">
        <v>72.858108760745679</v>
      </c>
      <c r="G25" s="20">
        <v>94.938308163063866</v>
      </c>
      <c r="H25" s="20">
        <v>59.36214767878527</v>
      </c>
      <c r="I25" s="20"/>
      <c r="J25" s="20">
        <v>80.764792558007414</v>
      </c>
      <c r="K25" s="20"/>
      <c r="L25" s="20">
        <v>33.89283788421001</v>
      </c>
      <c r="M25" s="20">
        <v>95.616947185142195</v>
      </c>
      <c r="N25" s="20">
        <v>57.162951280849072</v>
      </c>
      <c r="O25" s="20">
        <v>43.830597293672888</v>
      </c>
      <c r="P25" s="20">
        <v>119.93756753511826</v>
      </c>
      <c r="Q25" s="20">
        <v>109.58178603128854</v>
      </c>
      <c r="R25" s="20">
        <v>129.7792088979655</v>
      </c>
      <c r="S25" s="20">
        <v>75.674823960308444</v>
      </c>
      <c r="T25" s="20">
        <v>77.244841329031942</v>
      </c>
      <c r="U25" s="20">
        <v>95.046761343955666</v>
      </c>
      <c r="V25" s="20">
        <v>56.583939011700245</v>
      </c>
      <c r="W25" s="20">
        <v>72.215826063853342</v>
      </c>
      <c r="X25" s="20">
        <v>72.479462034388362</v>
      </c>
      <c r="Y25" s="20">
        <v>69.570408588232823</v>
      </c>
    </row>
    <row r="26" spans="1:25" x14ac:dyDescent="0.2">
      <c r="A26">
        <v>1971</v>
      </c>
      <c r="B26" s="20">
        <v>52.710414350171384</v>
      </c>
      <c r="C26" s="20">
        <v>48.181203352576027</v>
      </c>
      <c r="D26" s="20">
        <v>67.124024751143395</v>
      </c>
      <c r="E26" s="20">
        <v>88.881954132706753</v>
      </c>
      <c r="F26" s="20">
        <v>68.749798770082748</v>
      </c>
      <c r="G26" s="20">
        <v>101.2259401835949</v>
      </c>
      <c r="H26" s="20">
        <v>63.523355066752885</v>
      </c>
      <c r="I26" s="20"/>
      <c r="J26" s="20">
        <v>87.849952954961026</v>
      </c>
      <c r="K26" s="20"/>
      <c r="L26" s="20">
        <v>35.004657091033877</v>
      </c>
      <c r="M26" s="20">
        <v>99.363900174114917</v>
      </c>
      <c r="N26" s="20">
        <v>67.853032692553597</v>
      </c>
      <c r="O26" s="20">
        <v>49.439115061167669</v>
      </c>
      <c r="P26" s="20">
        <v>130.78400768399567</v>
      </c>
      <c r="Q26" s="20">
        <v>119.97838252084584</v>
      </c>
      <c r="R26" s="20">
        <v>141.05315902885079</v>
      </c>
      <c r="S26" s="20">
        <v>76.622129776242488</v>
      </c>
      <c r="T26" s="20">
        <v>82.573097272712644</v>
      </c>
      <c r="U26" s="20">
        <v>99.200176339074844</v>
      </c>
      <c r="V26" s="20">
        <v>63.824361157345372</v>
      </c>
      <c r="W26" s="20">
        <v>77.071248284107511</v>
      </c>
      <c r="X26" s="20">
        <v>81.753858818778312</v>
      </c>
      <c r="Y26" s="20">
        <v>73.927594461872189</v>
      </c>
    </row>
    <row r="27" spans="1:25" x14ac:dyDescent="0.2">
      <c r="A27">
        <v>1972</v>
      </c>
      <c r="B27" s="20">
        <v>54.296505270122495</v>
      </c>
      <c r="C27" s="20">
        <v>47.896186082461774</v>
      </c>
      <c r="D27" s="20">
        <v>74.664668127137858</v>
      </c>
      <c r="E27" s="20">
        <v>94.28249749124997</v>
      </c>
      <c r="F27" s="20">
        <v>77.94842074760939</v>
      </c>
      <c r="G27" s="20">
        <v>104.29770012831902</v>
      </c>
      <c r="H27" s="20">
        <v>66.710934338690294</v>
      </c>
      <c r="I27" s="20"/>
      <c r="J27" s="20">
        <v>87.652896376644364</v>
      </c>
      <c r="K27" s="20"/>
      <c r="L27" s="20">
        <v>37.109662238345017</v>
      </c>
      <c r="M27" s="20">
        <v>111.81427742309924</v>
      </c>
      <c r="N27" s="20">
        <v>67.17531222028046</v>
      </c>
      <c r="O27" s="20">
        <v>51.673033686469928</v>
      </c>
      <c r="P27" s="20">
        <v>140.82362828670909</v>
      </c>
      <c r="Q27" s="20">
        <v>129.86897444721455</v>
      </c>
      <c r="R27" s="20">
        <v>151.23440938541927</v>
      </c>
      <c r="S27" s="20">
        <v>79.32309493634834</v>
      </c>
      <c r="T27" s="20">
        <v>85.338035564756396</v>
      </c>
      <c r="U27" s="20">
        <v>102.27666341279088</v>
      </c>
      <c r="V27" s="20">
        <v>66.708280680601575</v>
      </c>
      <c r="W27" s="20">
        <v>79.418146393304696</v>
      </c>
      <c r="X27" s="20">
        <v>85.447927122380491</v>
      </c>
      <c r="Y27" s="20">
        <v>77.414092204255169</v>
      </c>
    </row>
    <row r="28" spans="1:25" x14ac:dyDescent="0.2">
      <c r="A28">
        <v>1973</v>
      </c>
      <c r="B28" s="20">
        <v>62.895948392313983</v>
      </c>
      <c r="C28" s="20">
        <v>55.441897538706797</v>
      </c>
      <c r="D28" s="20">
        <v>86.617471847496063</v>
      </c>
      <c r="E28" s="20">
        <v>101.43916587120934</v>
      </c>
      <c r="F28" s="20">
        <v>85.408416240059239</v>
      </c>
      <c r="G28" s="20">
        <v>111.26838416740696</v>
      </c>
      <c r="H28" s="20">
        <v>73.950604772056934</v>
      </c>
      <c r="I28" s="20"/>
      <c r="J28" s="20">
        <v>97.789770810772424</v>
      </c>
      <c r="K28" s="20"/>
      <c r="L28" s="20">
        <v>41.128486690524042</v>
      </c>
      <c r="M28" s="20">
        <v>126.35867672663959</v>
      </c>
      <c r="N28" s="20">
        <v>68.343207876902099</v>
      </c>
      <c r="O28" s="20">
        <v>58.005563861611151</v>
      </c>
      <c r="P28" s="20">
        <v>133.97286589026294</v>
      </c>
      <c r="Q28" s="20">
        <v>123.71949822573173</v>
      </c>
      <c r="R28" s="20">
        <v>143.71717801952261</v>
      </c>
      <c r="S28" s="20">
        <v>82.697727048553517</v>
      </c>
      <c r="T28" s="20">
        <v>92.09797348953856</v>
      </c>
      <c r="U28" s="20">
        <v>109.44358724060837</v>
      </c>
      <c r="V28" s="20">
        <v>74.883380344864364</v>
      </c>
      <c r="W28" s="20">
        <v>84.793871496258248</v>
      </c>
      <c r="X28" s="20">
        <v>95.919570420680273</v>
      </c>
      <c r="Y28" s="20">
        <v>83.315056672629055</v>
      </c>
    </row>
    <row r="29" spans="1:25" x14ac:dyDescent="0.2">
      <c r="A29">
        <v>1974</v>
      </c>
      <c r="B29" s="20">
        <v>63.476718648055062</v>
      </c>
      <c r="C29" s="20">
        <v>56.627859230453367</v>
      </c>
      <c r="D29" s="20">
        <v>85.272301010799794</v>
      </c>
      <c r="E29" s="20">
        <v>102.65682747142472</v>
      </c>
      <c r="F29" s="20">
        <v>87.040793328825785</v>
      </c>
      <c r="G29" s="20">
        <v>112.23176389300168</v>
      </c>
      <c r="H29" s="20">
        <v>77.750183645519002</v>
      </c>
      <c r="I29" s="20"/>
      <c r="J29" s="20">
        <v>96.460082728257206</v>
      </c>
      <c r="K29" s="20"/>
      <c r="L29" s="20">
        <v>48.518064611010345</v>
      </c>
      <c r="M29" s="20">
        <v>125.25594892629135</v>
      </c>
      <c r="N29" s="20">
        <v>78.044414134094879</v>
      </c>
      <c r="O29" s="20">
        <v>61.20895779059952</v>
      </c>
      <c r="P29" s="20">
        <v>141.3038780165686</v>
      </c>
      <c r="Q29" s="20">
        <v>132.5095993534718</v>
      </c>
      <c r="R29" s="20">
        <v>149.66154147394565</v>
      </c>
      <c r="S29" s="20">
        <v>78.051132596373535</v>
      </c>
      <c r="T29" s="20">
        <v>93.324611580047105</v>
      </c>
      <c r="U29" s="20">
        <v>110.33472935100923</v>
      </c>
      <c r="V29" s="20">
        <v>79.018862357437669</v>
      </c>
      <c r="W29" s="20">
        <v>84.614533055838464</v>
      </c>
      <c r="X29" s="20">
        <v>101.21678932695376</v>
      </c>
      <c r="Y29" s="20">
        <v>84.800709493976186</v>
      </c>
    </row>
    <row r="30" spans="1:25" x14ac:dyDescent="0.2">
      <c r="A30">
        <v>1975</v>
      </c>
      <c r="B30" s="20">
        <v>58.122053647733431</v>
      </c>
      <c r="C30" s="20">
        <v>51.852612255742613</v>
      </c>
      <c r="D30" s="20">
        <v>78.073715361850958</v>
      </c>
      <c r="E30" s="20">
        <v>91.144724282252739</v>
      </c>
      <c r="F30" s="20">
        <v>77.790656492482057</v>
      </c>
      <c r="G30" s="20">
        <v>99.33274109169875</v>
      </c>
      <c r="H30" s="20">
        <v>78.389819480758788</v>
      </c>
      <c r="I30" s="20"/>
      <c r="J30" s="20">
        <v>100.96930533117933</v>
      </c>
      <c r="K30" s="20"/>
      <c r="L30" s="20">
        <v>50.581891269179863</v>
      </c>
      <c r="M30" s="20">
        <v>113.43238537434706</v>
      </c>
      <c r="N30" s="20">
        <v>85.993776906355222</v>
      </c>
      <c r="O30" s="20">
        <v>62.128927972395289</v>
      </c>
      <c r="P30" s="20">
        <v>135.86985232320808</v>
      </c>
      <c r="Q30" s="20">
        <v>127.07627166677497</v>
      </c>
      <c r="R30" s="20">
        <v>144.2268524283069</v>
      </c>
      <c r="S30" s="20">
        <v>86.062151561706315</v>
      </c>
      <c r="T30" s="20">
        <v>90.34147307571439</v>
      </c>
      <c r="U30" s="20">
        <v>110.01354032181881</v>
      </c>
      <c r="V30" s="20">
        <v>80.20651527283222</v>
      </c>
      <c r="W30" s="20">
        <v>77.635832263206837</v>
      </c>
      <c r="X30" s="20">
        <v>102.73807692012696</v>
      </c>
      <c r="Y30" s="20">
        <v>83.201651491045936</v>
      </c>
    </row>
    <row r="31" spans="1:25" x14ac:dyDescent="0.2">
      <c r="A31">
        <v>1976</v>
      </c>
      <c r="B31" s="20">
        <v>61.746354104446752</v>
      </c>
      <c r="C31" s="20">
        <v>55.229342286418202</v>
      </c>
      <c r="D31" s="20">
        <v>82.485875706214685</v>
      </c>
      <c r="E31" s="20">
        <v>102.04983234207113</v>
      </c>
      <c r="F31" s="20">
        <v>98.232396406838603</v>
      </c>
      <c r="G31" s="20">
        <v>104.39048465107096</v>
      </c>
      <c r="H31" s="20">
        <v>84.865586033365091</v>
      </c>
      <c r="I31" s="20"/>
      <c r="J31" s="20">
        <v>105.60812370182322</v>
      </c>
      <c r="K31" s="20"/>
      <c r="L31" s="20">
        <v>53.341830481886369</v>
      </c>
      <c r="M31" s="20">
        <v>131.60998258850842</v>
      </c>
      <c r="N31" s="20">
        <v>92.954264524103834</v>
      </c>
      <c r="O31" s="20">
        <v>64.263836353916844</v>
      </c>
      <c r="P31" s="20">
        <v>134.62600552287191</v>
      </c>
      <c r="Q31" s="20">
        <v>126.87718790420897</v>
      </c>
      <c r="R31" s="20">
        <v>141.99011261230692</v>
      </c>
      <c r="S31" s="20">
        <v>88.364341083828677</v>
      </c>
      <c r="T31" s="20">
        <v>93.117082788938973</v>
      </c>
      <c r="U31" s="20">
        <v>106.58752401045439</v>
      </c>
      <c r="V31" s="20">
        <v>82.962615648243272</v>
      </c>
      <c r="W31" s="20">
        <v>84.647743878138428</v>
      </c>
      <c r="X31" s="20">
        <v>106.26841920473291</v>
      </c>
      <c r="Y31" s="20">
        <v>88.075078125234072</v>
      </c>
    </row>
    <row r="32" spans="1:25" x14ac:dyDescent="0.2">
      <c r="A32">
        <v>1977</v>
      </c>
      <c r="B32" s="20">
        <v>65.091296716626388</v>
      </c>
      <c r="C32" s="20">
        <v>59.157991352865871</v>
      </c>
      <c r="D32" s="20">
        <v>83.97325031707598</v>
      </c>
      <c r="E32" s="20">
        <v>106.26208483246445</v>
      </c>
      <c r="F32" s="20">
        <v>102.91702888051772</v>
      </c>
      <c r="G32" s="20">
        <v>108.31309841081828</v>
      </c>
      <c r="H32" s="20">
        <v>90.030890395148248</v>
      </c>
      <c r="I32" s="20"/>
      <c r="J32" s="20">
        <v>112.05950753608266</v>
      </c>
      <c r="K32" s="20"/>
      <c r="L32" s="20">
        <v>57.658708760233345</v>
      </c>
      <c r="M32" s="20">
        <v>139.47069065583284</v>
      </c>
      <c r="N32" s="20">
        <v>90.669621925749112</v>
      </c>
      <c r="O32" s="20">
        <v>79.013304229169734</v>
      </c>
      <c r="P32" s="20">
        <v>135.40641133389363</v>
      </c>
      <c r="Q32" s="20">
        <v>127.29546163533149</v>
      </c>
      <c r="R32" s="20">
        <v>143.1146714990798</v>
      </c>
      <c r="S32" s="20">
        <v>90.205392651885973</v>
      </c>
      <c r="T32" s="20">
        <v>98.737534828655299</v>
      </c>
      <c r="U32" s="20">
        <v>111.90603646440155</v>
      </c>
      <c r="V32" s="20">
        <v>90.178117010222707</v>
      </c>
      <c r="W32" s="20">
        <v>88.424921401053894</v>
      </c>
      <c r="X32" s="20">
        <v>120.8042439891491</v>
      </c>
      <c r="Y32" s="20">
        <v>92.105231619222252</v>
      </c>
    </row>
    <row r="33" spans="1:25" x14ac:dyDescent="0.2">
      <c r="A33">
        <v>1978</v>
      </c>
      <c r="B33" s="20">
        <v>68.968305749809318</v>
      </c>
      <c r="C33" s="20">
        <v>62.262988816695248</v>
      </c>
      <c r="D33" s="20">
        <v>90.307083285291512</v>
      </c>
      <c r="E33" s="20">
        <v>108.99478669505838</v>
      </c>
      <c r="F33" s="20">
        <v>102.90093048713739</v>
      </c>
      <c r="G33" s="20">
        <v>112.73122100483664</v>
      </c>
      <c r="H33" s="20">
        <v>92.964610819690449</v>
      </c>
      <c r="I33" s="20"/>
      <c r="J33" s="20">
        <v>113.619982602212</v>
      </c>
      <c r="K33" s="20"/>
      <c r="L33" s="20">
        <v>62.787391538800925</v>
      </c>
      <c r="M33" s="20">
        <v>135.89785258270459</v>
      </c>
      <c r="N33" s="20">
        <v>99.339329099356377</v>
      </c>
      <c r="O33" s="20">
        <v>81.838549689337654</v>
      </c>
      <c r="P33" s="20">
        <v>129.78748949453717</v>
      </c>
      <c r="Q33" s="20">
        <v>124.02694983396555</v>
      </c>
      <c r="R33" s="20">
        <v>135.26203193972466</v>
      </c>
      <c r="S33" s="20">
        <v>92.951162158920198</v>
      </c>
      <c r="T33" s="20">
        <v>99.396387948246883</v>
      </c>
      <c r="U33" s="20">
        <v>110.28749567024593</v>
      </c>
      <c r="V33" s="20">
        <v>92.891005581135289</v>
      </c>
      <c r="W33" s="20">
        <v>89.044856750653153</v>
      </c>
      <c r="X33" s="20">
        <v>127.11901251226421</v>
      </c>
      <c r="Y33" s="20">
        <v>94.266971077933476</v>
      </c>
    </row>
    <row r="34" spans="1:25" x14ac:dyDescent="0.2">
      <c r="A34">
        <v>1979</v>
      </c>
      <c r="B34" s="20">
        <v>73.936096893062924</v>
      </c>
      <c r="C34" s="20">
        <v>67.876379797589436</v>
      </c>
      <c r="D34" s="20">
        <v>93.220338983050851</v>
      </c>
      <c r="E34" s="20">
        <v>115.89568494994738</v>
      </c>
      <c r="F34" s="20">
        <v>116.31089217296113</v>
      </c>
      <c r="G34" s="20">
        <v>115.64110156944034</v>
      </c>
      <c r="H34" s="20">
        <v>93.197112197779944</v>
      </c>
      <c r="I34" s="20"/>
      <c r="J34" s="20">
        <v>110.77597685029026</v>
      </c>
      <c r="K34" s="20"/>
      <c r="L34" s="20">
        <v>66.876807686651304</v>
      </c>
      <c r="M34" s="20">
        <v>133.87115496227511</v>
      </c>
      <c r="N34" s="20">
        <v>92.114573121350332</v>
      </c>
      <c r="O34" s="20">
        <v>88.943413504516244</v>
      </c>
      <c r="P34" s="20">
        <v>131.65325969504141</v>
      </c>
      <c r="Q34" s="20">
        <v>125.37313827676861</v>
      </c>
      <c r="R34" s="20">
        <v>137.62158788842012</v>
      </c>
      <c r="S34" s="20">
        <v>94.245040715107535</v>
      </c>
      <c r="T34" s="20">
        <v>103.81464185413093</v>
      </c>
      <c r="U34" s="20">
        <v>112.0571842428441</v>
      </c>
      <c r="V34" s="20">
        <v>100.43250816563641</v>
      </c>
      <c r="W34" s="20">
        <v>94.035336314927164</v>
      </c>
      <c r="X34" s="20">
        <v>133.17233754981063</v>
      </c>
      <c r="Y34" s="20">
        <v>96.977010357773125</v>
      </c>
    </row>
    <row r="35" spans="1:25" x14ac:dyDescent="0.2">
      <c r="A35">
        <v>1980</v>
      </c>
      <c r="B35" s="20">
        <v>71.18111393940508</v>
      </c>
      <c r="C35" s="20">
        <v>65.140938624670895</v>
      </c>
      <c r="D35" s="20">
        <v>90.403166916484111</v>
      </c>
      <c r="E35" s="20">
        <v>112.30878429644859</v>
      </c>
      <c r="F35" s="20">
        <v>107.58556296081652</v>
      </c>
      <c r="G35" s="20">
        <v>115.20481689862797</v>
      </c>
      <c r="H35" s="20">
        <v>94.807307175694348</v>
      </c>
      <c r="I35" s="20"/>
      <c r="J35" s="20">
        <v>113.78685934420992</v>
      </c>
      <c r="K35" s="20"/>
      <c r="L35" s="20">
        <v>70.178930339722541</v>
      </c>
      <c r="M35" s="20">
        <v>126.57457922228672</v>
      </c>
      <c r="N35" s="20">
        <v>100.67345807936576</v>
      </c>
      <c r="O35" s="20">
        <v>86.492961093329498</v>
      </c>
      <c r="P35" s="20">
        <v>132.33281306279264</v>
      </c>
      <c r="Q35" s="20">
        <v>130.58801962012294</v>
      </c>
      <c r="R35" s="20">
        <v>133.9909816238667</v>
      </c>
      <c r="S35" s="20">
        <v>91.020923749167423</v>
      </c>
      <c r="T35" s="20">
        <v>104.89101023070438</v>
      </c>
      <c r="U35" s="20">
        <v>117.34105866423151</v>
      </c>
      <c r="V35" s="20">
        <v>104.7808251954563</v>
      </c>
      <c r="W35" s="20">
        <v>95.92392507638489</v>
      </c>
      <c r="X35" s="20">
        <v>106.33021915930695</v>
      </c>
      <c r="Y35" s="20">
        <v>96.351708867775855</v>
      </c>
    </row>
    <row r="36" spans="1:25" x14ac:dyDescent="0.2">
      <c r="A36">
        <v>1981</v>
      </c>
      <c r="B36" s="20">
        <v>71.021218331020663</v>
      </c>
      <c r="C36" s="20">
        <v>67.067220598536267</v>
      </c>
      <c r="D36" s="20">
        <v>83.604289173296436</v>
      </c>
      <c r="E36" s="20">
        <v>106.43708544435471</v>
      </c>
      <c r="F36" s="20">
        <v>105.60224089635854</v>
      </c>
      <c r="G36" s="20">
        <v>106.94896851248643</v>
      </c>
      <c r="H36" s="20">
        <v>95.361888458925691</v>
      </c>
      <c r="I36" s="20"/>
      <c r="J36" s="20">
        <v>110.70851603969537</v>
      </c>
      <c r="K36" s="20"/>
      <c r="L36" s="20">
        <v>71.065248296485123</v>
      </c>
      <c r="M36" s="20">
        <v>118.75565873476495</v>
      </c>
      <c r="N36" s="20">
        <v>124.49597203870253</v>
      </c>
      <c r="O36" s="20">
        <v>85.151415572767931</v>
      </c>
      <c r="P36" s="20">
        <v>129.91475567294992</v>
      </c>
      <c r="Q36" s="20">
        <v>128.90275500654644</v>
      </c>
      <c r="R36" s="20">
        <v>130.87651289175781</v>
      </c>
      <c r="S36" s="20">
        <v>89.782585111734335</v>
      </c>
      <c r="T36" s="20">
        <v>100.33365294851914</v>
      </c>
      <c r="U36" s="20">
        <v>111.29829643858046</v>
      </c>
      <c r="V36" s="20">
        <v>98.674311661287575</v>
      </c>
      <c r="W36" s="20">
        <v>92.624983394588853</v>
      </c>
      <c r="X36" s="20">
        <v>103.42550012933556</v>
      </c>
      <c r="Y36" s="20">
        <v>94.779017195041931</v>
      </c>
    </row>
    <row r="37" spans="1:25" x14ac:dyDescent="0.2">
      <c r="A37">
        <v>1982</v>
      </c>
      <c r="B37" s="20">
        <v>72.438224239806658</v>
      </c>
      <c r="C37" s="20">
        <v>68.634815584164627</v>
      </c>
      <c r="D37" s="20">
        <v>84.542065413736111</v>
      </c>
      <c r="E37" s="20">
        <v>99.966957926426318</v>
      </c>
      <c r="F37" s="20">
        <v>98.193760262725775</v>
      </c>
      <c r="G37" s="20">
        <v>101.0541901095647</v>
      </c>
      <c r="H37" s="20">
        <v>95.34378002664775</v>
      </c>
      <c r="I37" s="20"/>
      <c r="J37" s="20">
        <v>109.24745690496903</v>
      </c>
      <c r="K37" s="20"/>
      <c r="L37" s="20">
        <v>73.119270552478056</v>
      </c>
      <c r="M37" s="20">
        <v>116.2112594312246</v>
      </c>
      <c r="N37" s="20">
        <v>122.64183112399301</v>
      </c>
      <c r="O37" s="20">
        <v>88.008165860093129</v>
      </c>
      <c r="P37" s="20">
        <v>134.13615079841517</v>
      </c>
      <c r="Q37" s="20">
        <v>130.83370517570984</v>
      </c>
      <c r="R37" s="20">
        <v>137.27463778048903</v>
      </c>
      <c r="S37" s="20">
        <v>97.169898784936223</v>
      </c>
      <c r="T37" s="20">
        <v>101.15220718660967</v>
      </c>
      <c r="U37" s="20">
        <v>106.59382183455617</v>
      </c>
      <c r="V37" s="20">
        <v>102.57683810511043</v>
      </c>
      <c r="W37" s="20">
        <v>93.537173980427752</v>
      </c>
      <c r="X37" s="20">
        <v>120.41323704480662</v>
      </c>
      <c r="Y37" s="20">
        <v>95.743185951539886</v>
      </c>
    </row>
    <row r="38" spans="1:25" x14ac:dyDescent="0.2">
      <c r="A38">
        <v>1983</v>
      </c>
      <c r="B38" s="20">
        <v>76.642376011982975</v>
      </c>
      <c r="C38" s="20">
        <v>73.405231757687019</v>
      </c>
      <c r="D38" s="20">
        <v>86.944156193550867</v>
      </c>
      <c r="E38" s="20">
        <v>98.662407910517175</v>
      </c>
      <c r="F38" s="20">
        <v>93.058372774397114</v>
      </c>
      <c r="G38" s="20">
        <v>102.09850952521963</v>
      </c>
      <c r="H38" s="20">
        <v>96.966740879645926</v>
      </c>
      <c r="I38" s="20"/>
      <c r="J38" s="20">
        <v>105.90459621154289</v>
      </c>
      <c r="K38" s="20"/>
      <c r="L38" s="20">
        <v>74.62032452571205</v>
      </c>
      <c r="M38" s="20">
        <v>119.17353453279165</v>
      </c>
      <c r="N38" s="20">
        <v>133.7496270406206</v>
      </c>
      <c r="O38" s="20">
        <v>91.203540879859304</v>
      </c>
      <c r="P38" s="20">
        <v>133.83839596590227</v>
      </c>
      <c r="Q38" s="20">
        <v>128.65304277787652</v>
      </c>
      <c r="R38" s="20">
        <v>138.76630859107436</v>
      </c>
      <c r="S38" s="20">
        <v>90.209133842888392</v>
      </c>
      <c r="T38" s="20">
        <v>100.39470921943091</v>
      </c>
      <c r="U38" s="20">
        <v>102.57895896967598</v>
      </c>
      <c r="V38" s="20">
        <v>99.22001668951259</v>
      </c>
      <c r="W38" s="20">
        <v>94.210246645706945</v>
      </c>
      <c r="X38" s="20">
        <v>129.47962053423336</v>
      </c>
      <c r="Y38" s="20">
        <v>95.622589952630491</v>
      </c>
    </row>
    <row r="39" spans="1:25" x14ac:dyDescent="0.2">
      <c r="A39">
        <v>1984</v>
      </c>
      <c r="B39" s="20">
        <v>78.381011018093929</v>
      </c>
      <c r="C39" s="20">
        <v>75.1370739837202</v>
      </c>
      <c r="D39" s="20">
        <v>88.704408316999121</v>
      </c>
      <c r="E39" s="20">
        <v>96.180581050982696</v>
      </c>
      <c r="F39" s="20">
        <v>96.773881966579737</v>
      </c>
      <c r="G39" s="20">
        <v>95.816799921034445</v>
      </c>
      <c r="H39" s="20">
        <v>94.919249996720112</v>
      </c>
      <c r="I39" s="20"/>
      <c r="J39" s="20">
        <v>106.08389994496618</v>
      </c>
      <c r="K39" s="20"/>
      <c r="L39" s="20">
        <v>78.966616010588751</v>
      </c>
      <c r="M39" s="20">
        <v>108.2112594312246</v>
      </c>
      <c r="N39" s="20">
        <v>113.6098205532586</v>
      </c>
      <c r="O39" s="20">
        <v>93.225869639256231</v>
      </c>
      <c r="P39" s="20">
        <v>127.48229079121143</v>
      </c>
      <c r="Q39" s="20">
        <v>123.24463426394153</v>
      </c>
      <c r="R39" s="20">
        <v>131.50955766092045</v>
      </c>
      <c r="S39" s="20">
        <v>90.351109645433581</v>
      </c>
      <c r="T39" s="20">
        <v>100.126206535799</v>
      </c>
      <c r="U39" s="20">
        <v>102.18219605126428</v>
      </c>
      <c r="V39" s="20">
        <v>95.817192536194483</v>
      </c>
      <c r="W39" s="20">
        <v>94.345303989726787</v>
      </c>
      <c r="X39" s="20">
        <v>133.24670099140062</v>
      </c>
      <c r="Y39" s="20">
        <v>94.474755736923953</v>
      </c>
    </row>
    <row r="40" spans="1:25" x14ac:dyDescent="0.2">
      <c r="A40">
        <v>1985</v>
      </c>
      <c r="B40" s="20">
        <v>79.854072283842271</v>
      </c>
      <c r="C40" s="20">
        <v>76.767469384797465</v>
      </c>
      <c r="D40" s="20">
        <v>89.67677466466813</v>
      </c>
      <c r="E40" s="20">
        <v>96.870793254521871</v>
      </c>
      <c r="F40" s="20">
        <v>95.312147847644809</v>
      </c>
      <c r="G40" s="20">
        <v>97.826473201066037</v>
      </c>
      <c r="H40" s="20">
        <v>95.179668829375103</v>
      </c>
      <c r="I40" s="20"/>
      <c r="J40" s="20">
        <v>109.59186209590086</v>
      </c>
      <c r="K40" s="20"/>
      <c r="L40" s="20">
        <v>81.047110152458458</v>
      </c>
      <c r="M40" s="20">
        <v>104.18340104468949</v>
      </c>
      <c r="N40" s="20">
        <v>105.06798516687269</v>
      </c>
      <c r="O40" s="20">
        <v>96.47041441698056</v>
      </c>
      <c r="P40" s="20">
        <v>124.2718213471005</v>
      </c>
      <c r="Q40" s="20">
        <v>120.64383068511725</v>
      </c>
      <c r="R40" s="20">
        <v>127.71969082462793</v>
      </c>
      <c r="S40" s="20">
        <v>93.685384407041781</v>
      </c>
      <c r="T40" s="20">
        <v>97.748304427157223</v>
      </c>
      <c r="U40" s="20">
        <v>101.49258431212016</v>
      </c>
      <c r="V40" s="20">
        <v>87.746275705648827</v>
      </c>
      <c r="W40" s="20">
        <v>95.476686002745424</v>
      </c>
      <c r="X40" s="20">
        <v>114.3229303631004</v>
      </c>
      <c r="Y40" s="20">
        <v>94.853472116107724</v>
      </c>
    </row>
    <row r="41" spans="1:25" x14ac:dyDescent="0.2">
      <c r="A41">
        <v>1986</v>
      </c>
      <c r="B41" s="20">
        <v>79.536118947629589</v>
      </c>
      <c r="C41" s="20">
        <v>75.511461075819426</v>
      </c>
      <c r="D41" s="20">
        <v>92.344056266574427</v>
      </c>
      <c r="E41" s="20">
        <v>100.60821890985633</v>
      </c>
      <c r="F41" s="20">
        <v>105.47989310666796</v>
      </c>
      <c r="G41" s="20">
        <v>97.621162767742575</v>
      </c>
      <c r="H41" s="20">
        <v>95.268783263665583</v>
      </c>
      <c r="I41" s="20"/>
      <c r="J41" s="20">
        <v>105.74304532301301</v>
      </c>
      <c r="K41" s="20"/>
      <c r="L41" s="20">
        <v>80.801019657826359</v>
      </c>
      <c r="M41" s="20">
        <v>109.41845618107951</v>
      </c>
      <c r="N41" s="20">
        <v>106.50014918375176</v>
      </c>
      <c r="O41" s="20">
        <v>96.933341320312039</v>
      </c>
      <c r="P41" s="20">
        <v>121.58962660583504</v>
      </c>
      <c r="Q41" s="20">
        <v>117.713199517482</v>
      </c>
      <c r="R41" s="20">
        <v>125.27359822677818</v>
      </c>
      <c r="S41" s="20">
        <v>92.972590192672968</v>
      </c>
      <c r="T41" s="20">
        <v>96.684049683453452</v>
      </c>
      <c r="U41" s="20">
        <v>101.87045375822653</v>
      </c>
      <c r="V41" s="20">
        <v>88.376902187422417</v>
      </c>
      <c r="W41" s="20">
        <v>95.746800690785108</v>
      </c>
      <c r="X41" s="20">
        <v>96.51069463609376</v>
      </c>
      <c r="Y41" s="20">
        <v>94.853921542190619</v>
      </c>
    </row>
    <row r="42" spans="1:25" x14ac:dyDescent="0.2">
      <c r="A42">
        <v>1987</v>
      </c>
      <c r="B42" s="20">
        <v>83.246799790481617</v>
      </c>
      <c r="C42" s="20">
        <v>78.72756696698147</v>
      </c>
      <c r="D42" s="20">
        <v>97.628655982166876</v>
      </c>
      <c r="E42" s="20">
        <v>99.909440242798055</v>
      </c>
      <c r="F42" s="20">
        <v>100.16742329115554</v>
      </c>
      <c r="G42" s="20">
        <v>99.751258513473502</v>
      </c>
      <c r="H42" s="20">
        <v>96.601197468775155</v>
      </c>
      <c r="I42" s="20"/>
      <c r="J42" s="20">
        <v>105.99513572049921</v>
      </c>
      <c r="K42" s="20"/>
      <c r="L42" s="20">
        <v>82.471689788715139</v>
      </c>
      <c r="M42" s="20">
        <v>114.79048171793383</v>
      </c>
      <c r="N42" s="20">
        <v>102.76629299688845</v>
      </c>
      <c r="O42" s="20">
        <v>94.473549787874589</v>
      </c>
      <c r="P42" s="20">
        <v>114.36186817144916</v>
      </c>
      <c r="Q42" s="20">
        <v>114.02183333097611</v>
      </c>
      <c r="R42" s="20">
        <v>114.68502108362397</v>
      </c>
      <c r="S42" s="20">
        <v>88.023716237444887</v>
      </c>
      <c r="T42" s="20">
        <v>97.348860409585441</v>
      </c>
      <c r="U42" s="20">
        <v>102.11606889819568</v>
      </c>
      <c r="V42" s="20">
        <v>94.943087702765212</v>
      </c>
      <c r="W42" s="20">
        <v>95.755656910065099</v>
      </c>
      <c r="X42" s="20">
        <v>91.663676777900079</v>
      </c>
      <c r="Y42" s="20">
        <v>94.717296012991412</v>
      </c>
    </row>
    <row r="43" spans="1:25" x14ac:dyDescent="0.2">
      <c r="A43">
        <v>1988</v>
      </c>
      <c r="B43" s="20">
        <v>89.7887356300714</v>
      </c>
      <c r="C43" s="20">
        <v>85.540204342890263</v>
      </c>
      <c r="D43" s="20">
        <v>103.3091202582728</v>
      </c>
      <c r="E43" s="20">
        <v>108.39146290721297</v>
      </c>
      <c r="F43" s="20">
        <v>110.79558260085643</v>
      </c>
      <c r="G43" s="20">
        <v>106.91738229197513</v>
      </c>
      <c r="H43" s="20">
        <v>102.1141843300331</v>
      </c>
      <c r="I43" s="20"/>
      <c r="J43" s="20">
        <v>111.50916934438744</v>
      </c>
      <c r="K43" s="20"/>
      <c r="L43" s="20">
        <v>88.245502230501501</v>
      </c>
      <c r="M43" s="20">
        <v>120.2576900754498</v>
      </c>
      <c r="N43" s="20">
        <v>107.60410894676271</v>
      </c>
      <c r="O43" s="20">
        <v>98.820983676570847</v>
      </c>
      <c r="P43" s="20">
        <v>109.76587825669348</v>
      </c>
      <c r="Q43" s="20">
        <v>111.44232094964134</v>
      </c>
      <c r="R43" s="20">
        <v>108.17266699173416</v>
      </c>
      <c r="S43" s="20">
        <v>91.049723422029402</v>
      </c>
      <c r="T43" s="20">
        <v>105.62428374485022</v>
      </c>
      <c r="U43" s="20">
        <v>109.06256888245112</v>
      </c>
      <c r="V43" s="20">
        <v>103.29379772655417</v>
      </c>
      <c r="W43" s="20">
        <v>104.60744808041447</v>
      </c>
      <c r="X43" s="20">
        <v>101.86980120068483</v>
      </c>
      <c r="Y43" s="20">
        <v>100.15580104206927</v>
      </c>
    </row>
    <row r="44" spans="1:25" x14ac:dyDescent="0.2">
      <c r="A44">
        <v>1989</v>
      </c>
      <c r="B44" s="20">
        <v>96.805763593424061</v>
      </c>
      <c r="C44" s="20">
        <v>93.128185309533592</v>
      </c>
      <c r="D44" s="20">
        <v>108.50916637841577</v>
      </c>
      <c r="E44" s="20">
        <v>114.27907090584233</v>
      </c>
      <c r="F44" s="20">
        <v>112.98496410058276</v>
      </c>
      <c r="G44" s="20">
        <v>115.0725496002369</v>
      </c>
      <c r="H44" s="20">
        <v>108.09831659919143</v>
      </c>
      <c r="I44" s="20"/>
      <c r="J44" s="20">
        <v>116.78709013119352</v>
      </c>
      <c r="K44" s="20"/>
      <c r="L44" s="20">
        <v>94.286974851708422</v>
      </c>
      <c r="M44" s="20">
        <v>125.17701683110853</v>
      </c>
      <c r="N44" s="20">
        <v>116.7384169472742</v>
      </c>
      <c r="O44" s="20">
        <v>105.58111507197384</v>
      </c>
      <c r="P44" s="20">
        <v>111.40593108416377</v>
      </c>
      <c r="Q44" s="20">
        <v>111.3857852592284</v>
      </c>
      <c r="R44" s="20">
        <v>111.42507671637891</v>
      </c>
      <c r="S44" s="20">
        <v>97.055501918017669</v>
      </c>
      <c r="T44" s="20">
        <v>108.82224464634113</v>
      </c>
      <c r="U44" s="20">
        <v>111.74544194980635</v>
      </c>
      <c r="V44" s="20">
        <v>108.48622726399377</v>
      </c>
      <c r="W44" s="20">
        <v>106.56910065093211</v>
      </c>
      <c r="X44" s="20">
        <v>110.59348735612787</v>
      </c>
      <c r="Y44" s="20">
        <v>105.614380436183</v>
      </c>
    </row>
    <row r="45" spans="1:25" x14ac:dyDescent="0.2">
      <c r="A45">
        <v>1990</v>
      </c>
      <c r="B45" s="20">
        <v>100.62028468769815</v>
      </c>
      <c r="C45" s="20">
        <v>97.748846646216279</v>
      </c>
      <c r="D45" s="20">
        <v>109.75825358391944</v>
      </c>
      <c r="E45" s="20">
        <v>116.47086178623002</v>
      </c>
      <c r="F45" s="20">
        <v>112.88193438294859</v>
      </c>
      <c r="G45" s="20">
        <v>118.67140459974337</v>
      </c>
      <c r="H45" s="20">
        <v>109.85681531758779</v>
      </c>
      <c r="I45" s="20"/>
      <c r="J45" s="20">
        <v>120.65010917999609</v>
      </c>
      <c r="K45" s="20"/>
      <c r="L45" s="20">
        <v>96.850826020883375</v>
      </c>
      <c r="M45" s="20">
        <v>123.47069065583285</v>
      </c>
      <c r="N45" s="20">
        <v>115.48101103959763</v>
      </c>
      <c r="O45" s="20">
        <v>109.88361612176089</v>
      </c>
      <c r="P45" s="20">
        <v>115.16388522031457</v>
      </c>
      <c r="Q45" s="20">
        <v>115.55807738423844</v>
      </c>
      <c r="R45" s="20">
        <v>114.7892637681384</v>
      </c>
      <c r="S45" s="20">
        <v>97.589270042751465</v>
      </c>
      <c r="T45" s="20">
        <v>110.17413684412607</v>
      </c>
      <c r="U45" s="20">
        <v>111.29514752652959</v>
      </c>
      <c r="V45" s="20">
        <v>113.66281690567938</v>
      </c>
      <c r="W45" s="20">
        <v>107.89089137847053</v>
      </c>
      <c r="X45" s="20">
        <v>112.31336806089018</v>
      </c>
      <c r="Y45" s="20">
        <v>107.63529972225469</v>
      </c>
    </row>
    <row r="46" spans="1:25" x14ac:dyDescent="0.2">
      <c r="A46">
        <v>1991</v>
      </c>
      <c r="B46" s="20">
        <v>99.677451962396958</v>
      </c>
      <c r="C46" s="20">
        <v>97.18364290717615</v>
      </c>
      <c r="D46" s="20">
        <v>107.61366693570083</v>
      </c>
      <c r="E46" s="20">
        <v>112.80319161955111</v>
      </c>
      <c r="F46" s="20">
        <v>108.99578222093434</v>
      </c>
      <c r="G46" s="20">
        <v>115.13769618004146</v>
      </c>
      <c r="H46" s="20">
        <v>107.68875061222967</v>
      </c>
      <c r="I46" s="20"/>
      <c r="J46" s="20">
        <v>114.74018711498518</v>
      </c>
      <c r="K46" s="20"/>
      <c r="L46" s="20">
        <v>100.05490465218884</v>
      </c>
      <c r="M46" s="20">
        <v>114.15670342426002</v>
      </c>
      <c r="N46" s="20">
        <v>112.14781978602788</v>
      </c>
      <c r="O46" s="20">
        <v>107.45069024788357</v>
      </c>
      <c r="P46" s="20">
        <v>108.73814383479409</v>
      </c>
      <c r="Q46" s="20">
        <v>107.87908191417552</v>
      </c>
      <c r="R46" s="20">
        <v>109.55455535603758</v>
      </c>
      <c r="S46" s="20">
        <v>99.062590642034365</v>
      </c>
      <c r="T46" s="20">
        <v>107.47274537355004</v>
      </c>
      <c r="U46" s="20">
        <v>111.34867903139465</v>
      </c>
      <c r="V46" s="20">
        <v>108.64899234088014</v>
      </c>
      <c r="W46" s="20">
        <v>103.9188770313953</v>
      </c>
      <c r="X46" s="20">
        <v>110.07162652622564</v>
      </c>
      <c r="Y46" s="20">
        <v>105.70351660928993</v>
      </c>
    </row>
    <row r="47" spans="1:25" x14ac:dyDescent="0.2">
      <c r="A47">
        <v>1992</v>
      </c>
      <c r="B47" s="20">
        <v>99.448635833157198</v>
      </c>
      <c r="C47" s="20">
        <v>96.723509093983239</v>
      </c>
      <c r="D47" s="20">
        <v>108.12098850839772</v>
      </c>
      <c r="E47" s="20">
        <v>109.33499767481705</v>
      </c>
      <c r="F47" s="20">
        <v>106.58746257123539</v>
      </c>
      <c r="G47" s="20">
        <v>111.01964268088047</v>
      </c>
      <c r="H47" s="20">
        <v>106.72113308290177</v>
      </c>
      <c r="I47" s="20"/>
      <c r="J47" s="20">
        <v>108.04736459017558</v>
      </c>
      <c r="K47" s="20"/>
      <c r="L47" s="20">
        <v>101.2382959949017</v>
      </c>
      <c r="M47" s="20">
        <v>113.6715031921068</v>
      </c>
      <c r="N47" s="20">
        <v>115.12297003537786</v>
      </c>
      <c r="O47" s="20">
        <v>105.14252386738833</v>
      </c>
      <c r="P47" s="20">
        <v>107.96254052107096</v>
      </c>
      <c r="Q47" s="20">
        <v>110.37535502595378</v>
      </c>
      <c r="R47" s="20">
        <v>105.66951656886116</v>
      </c>
      <c r="S47" s="20">
        <v>96.361464568686102</v>
      </c>
      <c r="T47" s="20">
        <v>104.20004893841016</v>
      </c>
      <c r="U47" s="20">
        <v>107.20471077242813</v>
      </c>
      <c r="V47" s="20">
        <v>106.61786129416599</v>
      </c>
      <c r="W47" s="20">
        <v>100.88562192799894</v>
      </c>
      <c r="X47" s="20">
        <v>106.64101622095689</v>
      </c>
      <c r="Y47" s="20">
        <v>103.95030545992768</v>
      </c>
    </row>
    <row r="48" spans="1:25" x14ac:dyDescent="0.2">
      <c r="A48">
        <v>1993</v>
      </c>
      <c r="B48" s="20">
        <v>100</v>
      </c>
      <c r="C48" s="20">
        <v>100</v>
      </c>
      <c r="D48" s="20">
        <v>100</v>
      </c>
      <c r="E48" s="20">
        <v>100</v>
      </c>
      <c r="F48" s="20">
        <v>100</v>
      </c>
      <c r="G48" s="20">
        <v>100</v>
      </c>
      <c r="H48" s="20">
        <v>100</v>
      </c>
      <c r="I48" s="20"/>
      <c r="J48" s="20">
        <v>100</v>
      </c>
      <c r="K48" s="20"/>
      <c r="L48" s="20">
        <v>100</v>
      </c>
      <c r="M48" s="20">
        <v>100</v>
      </c>
      <c r="N48" s="20">
        <v>100</v>
      </c>
      <c r="O48" s="20">
        <v>100</v>
      </c>
      <c r="P48" s="20">
        <v>100</v>
      </c>
      <c r="Q48" s="20">
        <v>100</v>
      </c>
      <c r="R48" s="20">
        <v>100</v>
      </c>
      <c r="S48" s="20">
        <v>100</v>
      </c>
      <c r="T48" s="20">
        <v>100</v>
      </c>
      <c r="U48" s="20">
        <v>100</v>
      </c>
      <c r="V48" s="20">
        <v>100</v>
      </c>
      <c r="W48" s="20">
        <v>100</v>
      </c>
      <c r="X48" s="20">
        <v>100</v>
      </c>
      <c r="Y48" s="20">
        <v>100</v>
      </c>
    </row>
    <row r="49" spans="1:25" x14ac:dyDescent="0.2">
      <c r="A49">
        <v>1994</v>
      </c>
      <c r="B49" s="20">
        <v>105.73326839488702</v>
      </c>
      <c r="C49" s="20">
        <v>105.81386923021184</v>
      </c>
      <c r="D49" s="20">
        <v>105.47676697797763</v>
      </c>
      <c r="E49" s="20">
        <v>107.34880191888783</v>
      </c>
      <c r="F49" s="20">
        <v>104.35622524872018</v>
      </c>
      <c r="G49" s="20">
        <v>109.18369361366103</v>
      </c>
      <c r="H49" s="20">
        <v>106.00679403446814</v>
      </c>
      <c r="I49" s="20"/>
      <c r="J49" s="20">
        <v>103.27717516732056</v>
      </c>
      <c r="K49" s="20"/>
      <c r="L49" s="20">
        <v>107.85136526300309</v>
      </c>
      <c r="M49" s="20">
        <v>109.26523505513639</v>
      </c>
      <c r="N49" s="20">
        <v>99.036699202932525</v>
      </c>
      <c r="O49" s="20">
        <v>104.53008724453744</v>
      </c>
      <c r="P49" s="20">
        <v>102.72781846560211</v>
      </c>
      <c r="Q49" s="20">
        <v>102.04381589894825</v>
      </c>
      <c r="R49" s="20">
        <v>103.37786191715473</v>
      </c>
      <c r="S49" s="20">
        <v>102.73999305069538</v>
      </c>
      <c r="T49" s="20">
        <v>105.31707282955857</v>
      </c>
      <c r="U49" s="20">
        <v>105.46336240828794</v>
      </c>
      <c r="V49" s="20">
        <v>105.41855044433989</v>
      </c>
      <c r="W49" s="20">
        <v>106.30562812735243</v>
      </c>
      <c r="X49" s="20">
        <v>98.813800062899716</v>
      </c>
      <c r="Y49" s="20">
        <v>105.31236610847947</v>
      </c>
    </row>
    <row r="50" spans="1:25" x14ac:dyDescent="0.2">
      <c r="A50">
        <v>1995</v>
      </c>
      <c r="B50" s="20">
        <v>110.60273292838698</v>
      </c>
      <c r="C50" s="20">
        <v>111.62049225864109</v>
      </c>
      <c r="D50" s="20">
        <v>107.3638494946001</v>
      </c>
      <c r="E50" s="20">
        <v>112.14846905059109</v>
      </c>
      <c r="F50" s="20">
        <v>105.72458868604913</v>
      </c>
      <c r="G50" s="20">
        <v>116.08725693416247</v>
      </c>
      <c r="H50" s="20">
        <v>114.04715570706034</v>
      </c>
      <c r="I50" s="20"/>
      <c r="J50" s="20">
        <v>112.05950753608266</v>
      </c>
      <c r="K50" s="20"/>
      <c r="L50" s="20">
        <v>117.72341781459876</v>
      </c>
      <c r="M50" s="20">
        <v>114.17991874637261</v>
      </c>
      <c r="N50" s="20">
        <v>103.87877754571416</v>
      </c>
      <c r="O50" s="20">
        <v>110.07540731691647</v>
      </c>
      <c r="P50" s="20">
        <v>99.899147556729503</v>
      </c>
      <c r="Q50" s="20">
        <v>103.66850665015984</v>
      </c>
      <c r="R50" s="20">
        <v>96.316928257142138</v>
      </c>
      <c r="S50" s="20">
        <v>103.17518235851242</v>
      </c>
      <c r="T50" s="20">
        <v>106.58714124312853</v>
      </c>
      <c r="U50" s="20">
        <v>108.10844853103252</v>
      </c>
      <c r="V50" s="20">
        <v>107.70539759003431</v>
      </c>
      <c r="W50" s="20">
        <v>106.06872426161272</v>
      </c>
      <c r="X50" s="20">
        <v>101.31155348352516</v>
      </c>
      <c r="Y50" s="20">
        <v>109.57367441776852</v>
      </c>
    </row>
    <row r="52" spans="1:25" x14ac:dyDescent="0.2">
      <c r="B52" t="s">
        <v>111</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B5" sqref="B5"/>
      <selection pane="topRight" activeCell="B5" sqref="B5"/>
      <selection pane="bottomLeft" activeCell="B5" sqref="B5"/>
      <selection pane="bottomRight" activeCell="B5" sqref="B5"/>
    </sheetView>
  </sheetViews>
  <sheetFormatPr defaultRowHeight="12.75" x14ac:dyDescent="0.2"/>
  <cols>
    <col min="2" max="2" width="11.5703125" customWidth="1"/>
    <col min="5" max="5" width="12.85546875" customWidth="1"/>
    <col min="8" max="8" width="10.42578125" customWidth="1"/>
    <col min="16" max="16" width="9.85546875" customWidth="1"/>
    <col min="20" max="20" width="12.28515625" customWidth="1"/>
    <col min="21" max="21" width="10.5703125" customWidth="1"/>
    <col min="24" max="24" width="10.85546875" customWidth="1"/>
    <col min="25" max="25" width="14.140625" customWidth="1"/>
  </cols>
  <sheetData>
    <row r="1" spans="1:25" x14ac:dyDescent="0.2">
      <c r="A1" s="97" t="s">
        <v>184</v>
      </c>
      <c r="C1" s="33" t="s">
        <v>112</v>
      </c>
    </row>
    <row r="2" spans="1:25" x14ac:dyDescent="0.2">
      <c r="B2" s="34" t="s">
        <v>62</v>
      </c>
      <c r="E2" s="35" t="s">
        <v>63</v>
      </c>
      <c r="H2" s="34" t="s">
        <v>64</v>
      </c>
      <c r="I2" t="s">
        <v>65</v>
      </c>
      <c r="N2" s="2" t="s">
        <v>66</v>
      </c>
      <c r="P2" s="34" t="s">
        <v>67</v>
      </c>
      <c r="R2" s="36" t="s">
        <v>68</v>
      </c>
      <c r="S2" s="37" t="s">
        <v>69</v>
      </c>
      <c r="U2" s="38" t="s">
        <v>70</v>
      </c>
    </row>
    <row r="3" spans="1:25" x14ac:dyDescent="0.2">
      <c r="B3" s="34" t="s">
        <v>71</v>
      </c>
      <c r="C3" s="2" t="s">
        <v>72</v>
      </c>
      <c r="D3" s="36" t="s">
        <v>73</v>
      </c>
      <c r="E3" s="34" t="s">
        <v>74</v>
      </c>
      <c r="F3" s="36" t="s">
        <v>75</v>
      </c>
      <c r="G3" s="36" t="s">
        <v>76</v>
      </c>
      <c r="H3" s="39" t="s">
        <v>77</v>
      </c>
      <c r="I3" s="36" t="s">
        <v>78</v>
      </c>
      <c r="J3" s="40" t="s">
        <v>78</v>
      </c>
      <c r="K3" s="40" t="s">
        <v>79</v>
      </c>
      <c r="L3" s="36" t="s">
        <v>80</v>
      </c>
      <c r="M3" s="36" t="s">
        <v>81</v>
      </c>
      <c r="N3" s="38" t="s">
        <v>39</v>
      </c>
      <c r="O3" s="36" t="s">
        <v>82</v>
      </c>
      <c r="P3" s="39" t="s">
        <v>83</v>
      </c>
      <c r="Q3" s="2" t="s">
        <v>84</v>
      </c>
      <c r="R3" s="2" t="s">
        <v>85</v>
      </c>
      <c r="S3" s="34" t="s">
        <v>86</v>
      </c>
      <c r="T3" s="39" t="s">
        <v>66</v>
      </c>
      <c r="U3" s="2" t="s">
        <v>87</v>
      </c>
      <c r="V3" s="36" t="s">
        <v>88</v>
      </c>
      <c r="W3" s="36" t="s">
        <v>89</v>
      </c>
      <c r="X3" s="2" t="s">
        <v>90</v>
      </c>
      <c r="Y3" s="35" t="s">
        <v>8</v>
      </c>
    </row>
    <row r="4" spans="1:25" x14ac:dyDescent="0.2">
      <c r="B4" s="34" t="s">
        <v>91</v>
      </c>
      <c r="C4" s="2"/>
      <c r="D4" s="2" t="s">
        <v>92</v>
      </c>
      <c r="E4" s="34" t="s">
        <v>93</v>
      </c>
      <c r="F4" s="2" t="s">
        <v>94</v>
      </c>
      <c r="G4" s="2" t="s">
        <v>95</v>
      </c>
      <c r="H4" s="34" t="s">
        <v>96</v>
      </c>
      <c r="I4" s="2" t="s">
        <v>97</v>
      </c>
      <c r="J4" s="41" t="s">
        <v>97</v>
      </c>
      <c r="K4" s="41" t="s">
        <v>98</v>
      </c>
      <c r="L4" s="2" t="s">
        <v>97</v>
      </c>
      <c r="M4" s="2" t="s">
        <v>99</v>
      </c>
      <c r="N4" s="2" t="s">
        <v>100</v>
      </c>
      <c r="O4" s="2" t="s">
        <v>97</v>
      </c>
      <c r="P4" s="34" t="s">
        <v>101</v>
      </c>
      <c r="Q4" s="2"/>
      <c r="R4" s="2" t="s">
        <v>102</v>
      </c>
      <c r="S4" s="34" t="s">
        <v>103</v>
      </c>
      <c r="T4" s="34" t="s">
        <v>104</v>
      </c>
      <c r="U4" s="2" t="s">
        <v>91</v>
      </c>
      <c r="V4" s="2" t="s">
        <v>105</v>
      </c>
      <c r="W4" s="2" t="s">
        <v>106</v>
      </c>
      <c r="X4" s="2" t="s">
        <v>104</v>
      </c>
      <c r="Y4" s="35" t="s">
        <v>36</v>
      </c>
    </row>
    <row r="5" spans="1:25" x14ac:dyDescent="0.2">
      <c r="A5">
        <v>1950</v>
      </c>
      <c r="B5" s="20">
        <v>6.5878340291292634</v>
      </c>
      <c r="C5" s="20"/>
      <c r="D5" s="20"/>
      <c r="E5" s="20">
        <v>24.811438349268339</v>
      </c>
      <c r="F5" s="20">
        <v>30.270478744556733</v>
      </c>
      <c r="G5" s="20">
        <v>15.170005456011511</v>
      </c>
      <c r="H5" s="20">
        <v>11.630071955595717</v>
      </c>
      <c r="I5" s="20"/>
      <c r="J5" s="20"/>
      <c r="K5" s="20"/>
      <c r="L5" s="20"/>
      <c r="M5" s="20"/>
      <c r="N5" s="20"/>
      <c r="O5" s="20"/>
      <c r="P5" s="20">
        <v>73.525656730269205</v>
      </c>
      <c r="Q5" s="20">
        <v>54.641545906040044</v>
      </c>
      <c r="R5" s="20">
        <v>93.116917236426957</v>
      </c>
      <c r="S5" s="20">
        <v>38.866660340221209</v>
      </c>
      <c r="T5" s="20">
        <v>29.747224519268268</v>
      </c>
      <c r="U5" s="20">
        <v>22.954120684532416</v>
      </c>
      <c r="V5" s="20">
        <v>43.663353509734002</v>
      </c>
      <c r="W5" s="20">
        <v>21.797955463320356</v>
      </c>
      <c r="X5" s="20">
        <v>56.507315720351322</v>
      </c>
      <c r="Y5" s="20">
        <v>15.777753735350032</v>
      </c>
    </row>
    <row r="6" spans="1:25" x14ac:dyDescent="0.2">
      <c r="A6">
        <v>1951</v>
      </c>
      <c r="B6" s="20">
        <v>7.5790210276931846</v>
      </c>
      <c r="C6" s="20"/>
      <c r="D6" s="20"/>
      <c r="E6" s="20">
        <v>30.858946655514011</v>
      </c>
      <c r="F6" s="20">
        <v>37.160933089863995</v>
      </c>
      <c r="G6" s="20">
        <v>19.728752536884407</v>
      </c>
      <c r="H6" s="20">
        <v>15.125031580472037</v>
      </c>
      <c r="I6" s="20"/>
      <c r="J6" s="20"/>
      <c r="K6" s="20"/>
      <c r="L6" s="20"/>
      <c r="M6" s="20"/>
      <c r="N6" s="20"/>
      <c r="O6" s="20"/>
      <c r="P6" s="20">
        <v>77.840763950407734</v>
      </c>
      <c r="Q6" s="20">
        <v>61.630580847510288</v>
      </c>
      <c r="R6" s="20">
        <v>94.657966675881724</v>
      </c>
      <c r="S6" s="20">
        <v>42.09034265325991</v>
      </c>
      <c r="T6" s="20">
        <v>33.201543115082295</v>
      </c>
      <c r="U6" s="20">
        <v>26.558996013512676</v>
      </c>
      <c r="V6" s="20">
        <v>46.91487983492695</v>
      </c>
      <c r="W6" s="20">
        <v>25.162006306467667</v>
      </c>
      <c r="X6" s="20">
        <v>60.715307316547708</v>
      </c>
      <c r="Y6" s="20">
        <v>18.18191612150066</v>
      </c>
    </row>
    <row r="7" spans="1:25" x14ac:dyDescent="0.2">
      <c r="A7">
        <v>1952</v>
      </c>
      <c r="B7" s="20">
        <v>7.7871155356789794</v>
      </c>
      <c r="C7" s="20"/>
      <c r="D7" s="20"/>
      <c r="E7" s="20">
        <v>34.630057132778788</v>
      </c>
      <c r="F7" s="20">
        <v>41.770409445000581</v>
      </c>
      <c r="G7" s="20">
        <v>22.019190997420061</v>
      </c>
      <c r="H7" s="20">
        <v>16.880994304621058</v>
      </c>
      <c r="I7" s="20"/>
      <c r="J7" s="20"/>
      <c r="K7" s="20"/>
      <c r="L7" s="20"/>
      <c r="M7" s="20"/>
      <c r="N7" s="20"/>
      <c r="O7" s="20"/>
      <c r="P7" s="20">
        <v>76.260693883897162</v>
      </c>
      <c r="Q7" s="20">
        <v>59.906013784030606</v>
      </c>
      <c r="R7" s="20">
        <v>93.227804557716155</v>
      </c>
      <c r="S7" s="20">
        <v>43.002705572044441</v>
      </c>
      <c r="T7" s="20">
        <v>33.091447051778744</v>
      </c>
      <c r="U7" s="20">
        <v>28.03791922540201</v>
      </c>
      <c r="V7" s="20">
        <v>46.91487983492695</v>
      </c>
      <c r="W7" s="20">
        <v>23.603055915740864</v>
      </c>
      <c r="X7" s="20">
        <v>60.715307316547708</v>
      </c>
      <c r="Y7" s="20">
        <v>20.58432620270511</v>
      </c>
    </row>
    <row r="8" spans="1:25" x14ac:dyDescent="0.2">
      <c r="A8">
        <v>1953</v>
      </c>
      <c r="B8" s="20">
        <v>8.9343734152322476</v>
      </c>
      <c r="C8" s="20"/>
      <c r="D8" s="20"/>
      <c r="E8" s="20">
        <v>33.002878523514518</v>
      </c>
      <c r="F8" s="20">
        <v>38.539023958925448</v>
      </c>
      <c r="G8" s="20">
        <v>23.225267288233521</v>
      </c>
      <c r="H8" s="20">
        <v>17.805631681105332</v>
      </c>
      <c r="I8" s="20"/>
      <c r="J8" s="20"/>
      <c r="K8" s="20"/>
      <c r="L8" s="20"/>
      <c r="M8" s="20"/>
      <c r="N8" s="20"/>
      <c r="O8" s="20"/>
      <c r="P8" s="20">
        <v>88.243349492732833</v>
      </c>
      <c r="Q8" s="20">
        <v>71.07031635287268</v>
      </c>
      <c r="R8" s="20">
        <v>106.0594579161282</v>
      </c>
      <c r="S8" s="20">
        <v>47.442871776795847</v>
      </c>
      <c r="T8" s="20">
        <v>34.49182085547951</v>
      </c>
      <c r="U8" s="20">
        <v>30.964954748932993</v>
      </c>
      <c r="V8" s="20">
        <v>44.127857270475843</v>
      </c>
      <c r="W8" s="20">
        <v>27.404706868565878</v>
      </c>
      <c r="X8" s="20">
        <v>57.108457376950803</v>
      </c>
      <c r="Y8" s="20">
        <v>22.941176355309043</v>
      </c>
    </row>
    <row r="9" spans="1:25" x14ac:dyDescent="0.2">
      <c r="A9">
        <v>1954</v>
      </c>
      <c r="B9" s="20">
        <v>10.478653711337362</v>
      </c>
      <c r="C9" s="20"/>
      <c r="D9" s="20"/>
      <c r="E9" s="20">
        <v>37.983469512668421</v>
      </c>
      <c r="F9" s="20">
        <v>43.908826310785592</v>
      </c>
      <c r="G9" s="20">
        <v>27.518456286725474</v>
      </c>
      <c r="H9" s="20">
        <v>21.097001424920894</v>
      </c>
      <c r="I9" s="20"/>
      <c r="J9" s="20"/>
      <c r="K9" s="20"/>
      <c r="L9" s="20"/>
      <c r="M9" s="20"/>
      <c r="N9" s="20"/>
      <c r="O9" s="20"/>
      <c r="P9" s="20">
        <v>92.448384006635706</v>
      </c>
      <c r="Q9" s="20">
        <v>76.244017543311699</v>
      </c>
      <c r="R9" s="20">
        <v>109.25955227794802</v>
      </c>
      <c r="S9" s="20">
        <v>48.78100405767983</v>
      </c>
      <c r="T9" s="20">
        <v>37.367016215054704</v>
      </c>
      <c r="U9" s="20">
        <v>33.861179372216277</v>
      </c>
      <c r="V9" s="20">
        <v>45.056864791959548</v>
      </c>
      <c r="W9" s="20">
        <v>31.890107992762282</v>
      </c>
      <c r="X9" s="20">
        <v>58.310740690149785</v>
      </c>
      <c r="Y9" s="20">
        <v>25.674772071340367</v>
      </c>
    </row>
    <row r="10" spans="1:25" x14ac:dyDescent="0.2">
      <c r="A10">
        <v>1955</v>
      </c>
      <c r="B10" s="20">
        <v>12.042100606862221</v>
      </c>
      <c r="C10" s="20"/>
      <c r="D10" s="20"/>
      <c r="E10" s="20">
        <v>46.392439192929416</v>
      </c>
      <c r="F10" s="20">
        <v>53.50794201942054</v>
      </c>
      <c r="G10" s="20">
        <v>33.825460743272934</v>
      </c>
      <c r="H10" s="20">
        <v>25.932261100113859</v>
      </c>
      <c r="I10" s="20"/>
      <c r="J10" s="20"/>
      <c r="K10" s="20"/>
      <c r="L10" s="20"/>
      <c r="M10" s="20"/>
      <c r="N10" s="20"/>
      <c r="O10" s="20"/>
      <c r="P10" s="20">
        <v>100.79274545491884</v>
      </c>
      <c r="Q10" s="20">
        <v>82.32538560926632</v>
      </c>
      <c r="R10" s="20">
        <v>119.95164898840855</v>
      </c>
      <c r="S10" s="20">
        <v>50.727378284420176</v>
      </c>
      <c r="T10" s="20">
        <v>42.305298096896323</v>
      </c>
      <c r="U10" s="20">
        <v>38.482814409370455</v>
      </c>
      <c r="V10" s="20">
        <v>52.488924963829163</v>
      </c>
      <c r="W10" s="20">
        <v>34.652458685102758</v>
      </c>
      <c r="X10" s="20">
        <v>67.929007195741491</v>
      </c>
      <c r="Y10" s="20">
        <v>30.059039046667529</v>
      </c>
    </row>
    <row r="11" spans="1:25" x14ac:dyDescent="0.2">
      <c r="A11">
        <v>1956</v>
      </c>
      <c r="B11" s="20">
        <v>12.584241561877844</v>
      </c>
      <c r="C11" s="20"/>
      <c r="D11" s="20"/>
      <c r="E11" s="20">
        <v>49.554007491826482</v>
      </c>
      <c r="F11" s="20">
        <v>56.786847880290892</v>
      </c>
      <c r="G11" s="20">
        <v>36.779794409760946</v>
      </c>
      <c r="H11" s="20">
        <v>28.197198526914775</v>
      </c>
      <c r="I11" s="20"/>
      <c r="J11" s="20"/>
      <c r="K11" s="20"/>
      <c r="L11" s="20"/>
      <c r="M11" s="20"/>
      <c r="N11" s="20"/>
      <c r="O11" s="20"/>
      <c r="P11" s="20">
        <v>106.84761717851195</v>
      </c>
      <c r="Q11" s="20">
        <v>88.315986987669348</v>
      </c>
      <c r="R11" s="20">
        <v>126.07319777650098</v>
      </c>
      <c r="S11" s="20">
        <v>53.099521873259967</v>
      </c>
      <c r="T11" s="20">
        <v>43.814999440010467</v>
      </c>
      <c r="U11" s="20">
        <v>40.978497329433701</v>
      </c>
      <c r="V11" s="20">
        <v>52.024421203087307</v>
      </c>
      <c r="W11" s="20">
        <v>37.031909281475244</v>
      </c>
      <c r="X11" s="20">
        <v>67.32786553914201</v>
      </c>
      <c r="Y11" s="20">
        <v>32.44217377346407</v>
      </c>
    </row>
    <row r="12" spans="1:25" x14ac:dyDescent="0.2">
      <c r="A12">
        <v>1957</v>
      </c>
      <c r="B12" s="20">
        <v>13.290667654776993</v>
      </c>
      <c r="C12" s="20"/>
      <c r="D12" s="20"/>
      <c r="E12" s="20">
        <v>50.727187272042741</v>
      </c>
      <c r="F12" s="20">
        <v>57.784775750990562</v>
      </c>
      <c r="G12" s="20">
        <v>38.26249370305456</v>
      </c>
      <c r="H12" s="20">
        <v>29.333908696170671</v>
      </c>
      <c r="I12" s="20"/>
      <c r="J12" s="20"/>
      <c r="K12" s="20"/>
      <c r="L12" s="20"/>
      <c r="M12" s="20"/>
      <c r="N12" s="20"/>
      <c r="O12" s="20"/>
      <c r="P12" s="20">
        <v>113.29333945998988</v>
      </c>
      <c r="Q12" s="20">
        <v>91.311287676870904</v>
      </c>
      <c r="R12" s="20">
        <v>136.09854892690225</v>
      </c>
      <c r="S12" s="20">
        <v>57.600512272597015</v>
      </c>
      <c r="T12" s="20">
        <v>43.611110063127938</v>
      </c>
      <c r="U12" s="20">
        <v>41.009308229681395</v>
      </c>
      <c r="V12" s="20">
        <v>49.005146758265283</v>
      </c>
      <c r="W12" s="20">
        <v>39.165209816154018</v>
      </c>
      <c r="X12" s="20">
        <v>63.420444771245371</v>
      </c>
      <c r="Y12" s="20">
        <v>34.634307261127645</v>
      </c>
    </row>
    <row r="13" spans="1:25" x14ac:dyDescent="0.2">
      <c r="A13">
        <v>1958</v>
      </c>
      <c r="B13" s="20">
        <v>14.448877876855828</v>
      </c>
      <c r="C13" s="20"/>
      <c r="D13" s="20"/>
      <c r="E13" s="20">
        <v>48.860818544914089</v>
      </c>
      <c r="F13" s="20">
        <v>53.270340145444436</v>
      </c>
      <c r="G13" s="20">
        <v>41.072983408252895</v>
      </c>
      <c r="H13" s="20">
        <v>31.48856827073034</v>
      </c>
      <c r="I13" s="20"/>
      <c r="J13" s="20"/>
      <c r="K13" s="20"/>
      <c r="L13" s="20"/>
      <c r="M13" s="20"/>
      <c r="N13" s="20"/>
      <c r="O13" s="20"/>
      <c r="P13" s="20">
        <v>107.47251186251734</v>
      </c>
      <c r="Q13" s="20">
        <v>85.865286423777206</v>
      </c>
      <c r="R13" s="20">
        <v>129.88885893470814</v>
      </c>
      <c r="S13" s="20">
        <v>57.600512272597015</v>
      </c>
      <c r="T13" s="20">
        <v>44.691576996961317</v>
      </c>
      <c r="U13" s="20">
        <v>42.457420541323053</v>
      </c>
      <c r="V13" s="20">
        <v>49.701902399378064</v>
      </c>
      <c r="W13" s="20">
        <v>40.231860083493409</v>
      </c>
      <c r="X13" s="20">
        <v>64.322157256144592</v>
      </c>
      <c r="Y13" s="20">
        <v>36.474227454610272</v>
      </c>
    </row>
    <row r="14" spans="1:25" x14ac:dyDescent="0.2">
      <c r="A14">
        <v>1959</v>
      </c>
      <c r="B14" s="20">
        <v>17.274582248452415</v>
      </c>
      <c r="C14" s="20"/>
      <c r="D14" s="20"/>
      <c r="E14" s="20">
        <v>53.252410758945494</v>
      </c>
      <c r="F14" s="20">
        <v>58.782703621690239</v>
      </c>
      <c r="G14" s="20">
        <v>43.485135989879822</v>
      </c>
      <c r="H14" s="20">
        <v>33.337843023698881</v>
      </c>
      <c r="I14" s="20"/>
      <c r="J14" s="20"/>
      <c r="K14" s="20"/>
      <c r="L14" s="20"/>
      <c r="M14" s="20"/>
      <c r="N14" s="20"/>
      <c r="O14" s="20"/>
      <c r="P14" s="20">
        <v>112.14085987526646</v>
      </c>
      <c r="Q14" s="20">
        <v>89.132887175633442</v>
      </c>
      <c r="R14" s="20">
        <v>136.01040772280058</v>
      </c>
      <c r="S14" s="20">
        <v>58.634523580552816</v>
      </c>
      <c r="T14" s="20">
        <v>48.640371208686702</v>
      </c>
      <c r="U14" s="20">
        <v>47.633651782935722</v>
      </c>
      <c r="V14" s="20">
        <v>52.953428724571012</v>
      </c>
      <c r="W14" s="20">
        <v>43.595910926640713</v>
      </c>
      <c r="X14" s="20">
        <v>68.530148852340972</v>
      </c>
      <c r="Y14" s="20">
        <v>39.910497454057342</v>
      </c>
    </row>
    <row r="15" spans="1:25" x14ac:dyDescent="0.2">
      <c r="A15">
        <v>1960</v>
      </c>
      <c r="B15" s="20">
        <v>19.589376269745042</v>
      </c>
      <c r="C15" s="20">
        <v>20.062694378334648</v>
      </c>
      <c r="D15" s="20">
        <v>18.547302208084567</v>
      </c>
      <c r="E15" s="20">
        <v>60.38823380064418</v>
      </c>
      <c r="F15" s="20">
        <v>66.659585906996725</v>
      </c>
      <c r="G15" s="20">
        <v>49.312144212523712</v>
      </c>
      <c r="H15" s="20">
        <v>37.805113988874531</v>
      </c>
      <c r="I15" s="20">
        <v>59.003189426462406</v>
      </c>
      <c r="J15" s="20">
        <v>66.12693547586511</v>
      </c>
      <c r="K15" s="20">
        <v>4.0605497277917939</v>
      </c>
      <c r="L15" s="20">
        <v>20.83688554395421</v>
      </c>
      <c r="M15" s="20">
        <v>29.116456819085755</v>
      </c>
      <c r="N15" s="20">
        <v>45.910403766068406</v>
      </c>
      <c r="O15" s="20">
        <v>36.86969072784953</v>
      </c>
      <c r="P15" s="20">
        <v>127.16773509855213</v>
      </c>
      <c r="Q15" s="20">
        <v>101.07669405716828</v>
      </c>
      <c r="R15" s="20">
        <v>154.23580235765587</v>
      </c>
      <c r="S15" s="20">
        <v>66.491549740346883</v>
      </c>
      <c r="T15" s="20">
        <v>55.158180950650717</v>
      </c>
      <c r="U15" s="20">
        <v>54.016561121849108</v>
      </c>
      <c r="V15" s="20">
        <v>60.049188173663516</v>
      </c>
      <c r="W15" s="20">
        <v>49.437762990810569</v>
      </c>
      <c r="X15" s="20">
        <v>77.713188798554654</v>
      </c>
      <c r="Y15" s="20">
        <v>45.249770625049294</v>
      </c>
    </row>
    <row r="16" spans="1:25" x14ac:dyDescent="0.2">
      <c r="A16">
        <v>1961</v>
      </c>
      <c r="B16" s="20">
        <v>20.679666993638321</v>
      </c>
      <c r="C16" s="20">
        <v>21.248217227963515</v>
      </c>
      <c r="D16" s="20">
        <v>19.427926480885255</v>
      </c>
      <c r="E16" s="20">
        <v>61.971785412600958</v>
      </c>
      <c r="F16" s="20">
        <v>67.853428121389214</v>
      </c>
      <c r="G16" s="20">
        <v>51.583977414726711</v>
      </c>
      <c r="H16" s="20">
        <v>41.231206051692432</v>
      </c>
      <c r="I16" s="20">
        <v>64.860833633214227</v>
      </c>
      <c r="J16" s="20">
        <v>72.67227636244688</v>
      </c>
      <c r="K16" s="20">
        <v>4.6142610543088569</v>
      </c>
      <c r="L16" s="20">
        <v>23.154607484545974</v>
      </c>
      <c r="M16" s="20">
        <v>30.876718331438813</v>
      </c>
      <c r="N16" s="20">
        <v>48.97703791521937</v>
      </c>
      <c r="O16" s="20">
        <v>39.148612009041109</v>
      </c>
      <c r="P16" s="20">
        <v>132.51226815660632</v>
      </c>
      <c r="Q16" s="20">
        <v>103.66603297171606</v>
      </c>
      <c r="R16" s="20">
        <v>162.43870278671798</v>
      </c>
      <c r="S16" s="20">
        <v>68.7240225194858</v>
      </c>
      <c r="T16" s="20">
        <v>57.702196505344737</v>
      </c>
      <c r="U16" s="20">
        <v>57.287792263498659</v>
      </c>
      <c r="V16" s="20">
        <v>63.160554149581607</v>
      </c>
      <c r="W16" s="20">
        <v>50.685643614942094</v>
      </c>
      <c r="X16" s="20">
        <v>82.166666666666671</v>
      </c>
      <c r="Y16" s="20">
        <v>47.814430211855523</v>
      </c>
    </row>
    <row r="17" spans="1:25" x14ac:dyDescent="0.2">
      <c r="A17">
        <v>1962</v>
      </c>
      <c r="B17" s="20">
        <v>22.655760525544522</v>
      </c>
      <c r="C17" s="20">
        <v>23.072098535084848</v>
      </c>
      <c r="D17" s="20">
        <v>21.739135886106737</v>
      </c>
      <c r="E17" s="20">
        <v>60.918141462251981</v>
      </c>
      <c r="F17" s="20">
        <v>66.682423912263204</v>
      </c>
      <c r="G17" s="20">
        <v>50.73760818253345</v>
      </c>
      <c r="H17" s="20">
        <v>43.1224667665076</v>
      </c>
      <c r="I17" s="20">
        <v>66.166303062409526</v>
      </c>
      <c r="J17" s="20">
        <v>74.131056179157881</v>
      </c>
      <c r="K17" s="20">
        <v>4.737308015757093</v>
      </c>
      <c r="L17" s="20">
        <v>24.126920103525933</v>
      </c>
      <c r="M17" s="20">
        <v>34.916662786019593</v>
      </c>
      <c r="N17" s="20">
        <v>51.746810844999359</v>
      </c>
      <c r="O17" s="20">
        <v>39.148612009041109</v>
      </c>
      <c r="P17" s="20">
        <v>139.73625006312159</v>
      </c>
      <c r="Q17" s="20">
        <v>110.69423859691715</v>
      </c>
      <c r="R17" s="20">
        <v>169.86579217146468</v>
      </c>
      <c r="S17" s="20">
        <v>72.82244697719733</v>
      </c>
      <c r="T17" s="20">
        <v>60.888046617644527</v>
      </c>
      <c r="U17" s="20">
        <v>60.018454836606637</v>
      </c>
      <c r="V17" s="20">
        <v>67.0721679528191</v>
      </c>
      <c r="W17" s="20">
        <v>53.624228321667069</v>
      </c>
      <c r="X17" s="20">
        <v>86.174796747967477</v>
      </c>
      <c r="Y17" s="20">
        <v>49.965156845848377</v>
      </c>
    </row>
    <row r="18" spans="1:25" x14ac:dyDescent="0.2">
      <c r="A18">
        <v>1963</v>
      </c>
      <c r="B18" s="20">
        <v>24.449009183762623</v>
      </c>
      <c r="C18" s="20">
        <v>24.880780831313498</v>
      </c>
      <c r="D18" s="20">
        <v>23.498405295367352</v>
      </c>
      <c r="E18" s="20">
        <v>60.046835683365195</v>
      </c>
      <c r="F18" s="20">
        <v>64.889003829128455</v>
      </c>
      <c r="G18" s="20">
        <v>51.494885916601099</v>
      </c>
      <c r="H18" s="20">
        <v>43.756891610775362</v>
      </c>
      <c r="I18" s="20">
        <v>65.53346948518687</v>
      </c>
      <c r="J18" s="20">
        <v>73.400216735622479</v>
      </c>
      <c r="K18" s="20">
        <v>4.8603549772053292</v>
      </c>
      <c r="L18" s="20">
        <v>25.178374447306581</v>
      </c>
      <c r="M18" s="20">
        <v>36.792351282789241</v>
      </c>
      <c r="N18" s="20">
        <v>50.791986809309137</v>
      </c>
      <c r="O18" s="20">
        <v>40.450852741150584</v>
      </c>
      <c r="P18" s="20">
        <v>137.92875705152187</v>
      </c>
      <c r="Q18" s="20">
        <v>109.58452191925383</v>
      </c>
      <c r="R18" s="20">
        <v>167.33439332916845</v>
      </c>
      <c r="S18" s="20">
        <v>74.435779867434832</v>
      </c>
      <c r="T18" s="20">
        <v>60.812477759871712</v>
      </c>
      <c r="U18" s="20">
        <v>59.600482211808227</v>
      </c>
      <c r="V18" s="20">
        <v>66.03354469480503</v>
      </c>
      <c r="W18" s="20">
        <v>54.454974814420083</v>
      </c>
      <c r="X18" s="20">
        <v>86.62014453477866</v>
      </c>
      <c r="Y18" s="20">
        <v>50.575707951248106</v>
      </c>
    </row>
    <row r="19" spans="1:25" x14ac:dyDescent="0.2">
      <c r="A19">
        <v>1964</v>
      </c>
      <c r="B19" s="20">
        <v>28.45124127997979</v>
      </c>
      <c r="C19" s="20">
        <v>28.878120696087755</v>
      </c>
      <c r="D19" s="20">
        <v>27.511408303150727</v>
      </c>
      <c r="E19" s="20">
        <v>66.934933133813985</v>
      </c>
      <c r="F19" s="20">
        <v>71.439875358135112</v>
      </c>
      <c r="G19" s="20">
        <v>58.978571759152132</v>
      </c>
      <c r="H19" s="20">
        <v>48.346645563693556</v>
      </c>
      <c r="I19" s="20">
        <v>69.95224909811769</v>
      </c>
      <c r="J19" s="20">
        <v>78.312155895161581</v>
      </c>
      <c r="K19" s="20">
        <v>5.4755897844465107</v>
      </c>
      <c r="L19" s="20">
        <v>28.366655360705984</v>
      </c>
      <c r="M19" s="20">
        <v>42.996551695181147</v>
      </c>
      <c r="N19" s="20">
        <v>58.022391621788941</v>
      </c>
      <c r="O19" s="20">
        <v>45.090085349290582</v>
      </c>
      <c r="P19" s="20">
        <v>144.32310523692865</v>
      </c>
      <c r="Q19" s="20">
        <v>115.50301086679158</v>
      </c>
      <c r="R19" s="20">
        <v>174.22242016220275</v>
      </c>
      <c r="S19" s="20">
        <v>78.012000963877171</v>
      </c>
      <c r="T19" s="20">
        <v>66.983296473918742</v>
      </c>
      <c r="U19" s="20">
        <v>66.354731710408871</v>
      </c>
      <c r="V19" s="20">
        <v>74.225157038743802</v>
      </c>
      <c r="W19" s="20">
        <v>58.643538552489879</v>
      </c>
      <c r="X19" s="20">
        <v>93.077687443541095</v>
      </c>
      <c r="Y19" s="20">
        <v>55.449768470625656</v>
      </c>
    </row>
    <row r="20" spans="1:25" x14ac:dyDescent="0.2">
      <c r="A20">
        <v>1965</v>
      </c>
      <c r="B20" s="20">
        <v>31.244714272569482</v>
      </c>
      <c r="C20" s="20">
        <v>31.55314661319904</v>
      </c>
      <c r="D20" s="20">
        <v>30.565658609761599</v>
      </c>
      <c r="E20" s="20">
        <v>71.236966129423834</v>
      </c>
      <c r="F20" s="20">
        <v>75.226762705993139</v>
      </c>
      <c r="G20" s="20">
        <v>64.190424399500159</v>
      </c>
      <c r="H20" s="20">
        <v>52.651282871288011</v>
      </c>
      <c r="I20" s="20">
        <v>76.384772713217998</v>
      </c>
      <c r="J20" s="20">
        <v>85.554775857590755</v>
      </c>
      <c r="K20" s="20">
        <v>5.6601602266188644</v>
      </c>
      <c r="L20" s="20">
        <v>31.046168043243767</v>
      </c>
      <c r="M20" s="20">
        <v>47.281778491647181</v>
      </c>
      <c r="N20" s="20">
        <v>53.844789235127067</v>
      </c>
      <c r="O20" s="20">
        <v>49.647927911673747</v>
      </c>
      <c r="P20" s="20">
        <v>153.95689989063285</v>
      </c>
      <c r="Q20" s="20">
        <v>122.99359844101906</v>
      </c>
      <c r="R20" s="20">
        <v>186.07967816048748</v>
      </c>
      <c r="S20" s="20">
        <v>81.288781594054228</v>
      </c>
      <c r="T20" s="20">
        <v>71.476614337460234</v>
      </c>
      <c r="U20" s="20">
        <v>69.603740711458045</v>
      </c>
      <c r="V20" s="20">
        <v>78.492444887995902</v>
      </c>
      <c r="W20" s="20">
        <v>63.54388145464717</v>
      </c>
      <c r="X20" s="20">
        <v>103.32068654019871</v>
      </c>
      <c r="Y20" s="20">
        <v>59.56840135111878</v>
      </c>
    </row>
    <row r="21" spans="1:25" x14ac:dyDescent="0.2">
      <c r="A21">
        <v>1966</v>
      </c>
      <c r="B21" s="20">
        <v>33.888685792979011</v>
      </c>
      <c r="C21" s="20">
        <v>34.820933955124758</v>
      </c>
      <c r="D21" s="20">
        <v>31.836214925769795</v>
      </c>
      <c r="E21" s="20">
        <v>68.383525138713338</v>
      </c>
      <c r="F21" s="20">
        <v>71.413459565803294</v>
      </c>
      <c r="G21" s="20">
        <v>63.032234923867271</v>
      </c>
      <c r="H21" s="20">
        <v>53.518876204093061</v>
      </c>
      <c r="I21" s="20">
        <v>76.012756340815415</v>
      </c>
      <c r="J21" s="20">
        <v>84.671858404044357</v>
      </c>
      <c r="K21" s="20">
        <v>9.2285221086177138</v>
      </c>
      <c r="L21" s="20">
        <v>31.566242234791194</v>
      </c>
      <c r="M21" s="20">
        <v>50.037597744593363</v>
      </c>
      <c r="N21" s="20">
        <v>57.372010541329082</v>
      </c>
      <c r="O21" s="20">
        <v>49.973488094701125</v>
      </c>
      <c r="P21" s="20">
        <v>151.06106602381647</v>
      </c>
      <c r="Q21" s="20">
        <v>124.84312623712461</v>
      </c>
      <c r="R21" s="20">
        <v>178.260783981244</v>
      </c>
      <c r="S21" s="20">
        <v>82.186976276155889</v>
      </c>
      <c r="T21" s="20">
        <v>71.643959310382655</v>
      </c>
      <c r="U21" s="20">
        <v>70.022233169669349</v>
      </c>
      <c r="V21" s="20">
        <v>80.770660358440679</v>
      </c>
      <c r="W21" s="20">
        <v>61.917512872719819</v>
      </c>
      <c r="X21" s="20">
        <v>103.98870822041553</v>
      </c>
      <c r="Y21" s="20">
        <v>60.135834440600455</v>
      </c>
    </row>
    <row r="22" spans="1:25" x14ac:dyDescent="0.2">
      <c r="A22">
        <v>1967</v>
      </c>
      <c r="B22" s="20">
        <v>34.559894040248409</v>
      </c>
      <c r="C22" s="20">
        <v>35.641680543329358</v>
      </c>
      <c r="D22" s="20">
        <v>32.178194217957284</v>
      </c>
      <c r="E22" s="20">
        <v>66.286044002563912</v>
      </c>
      <c r="F22" s="20">
        <v>68.885033881324901</v>
      </c>
      <c r="G22" s="20">
        <v>61.695862451983153</v>
      </c>
      <c r="H22" s="20">
        <v>50.252247220454315</v>
      </c>
      <c r="I22" s="20">
        <v>72.034278347857949</v>
      </c>
      <c r="J22" s="20">
        <v>79.946206284762127</v>
      </c>
      <c r="K22" s="20">
        <v>11.012703049617137</v>
      </c>
      <c r="L22" s="20">
        <v>30.107773306321253</v>
      </c>
      <c r="M22" s="20">
        <v>43.847825705253527</v>
      </c>
      <c r="N22" s="20">
        <v>66.348469343785084</v>
      </c>
      <c r="O22" s="20">
        <v>48.67124736259165</v>
      </c>
      <c r="P22" s="20">
        <v>139.72503455186103</v>
      </c>
      <c r="Q22" s="20">
        <v>116.52025115464963</v>
      </c>
      <c r="R22" s="20">
        <v>163.79876302947866</v>
      </c>
      <c r="S22" s="20">
        <v>83.616452725300007</v>
      </c>
      <c r="T22" s="20">
        <v>71.000339779140035</v>
      </c>
      <c r="U22" s="20">
        <v>68.472866520533856</v>
      </c>
      <c r="V22" s="20">
        <v>79.492210473593133</v>
      </c>
      <c r="W22" s="20">
        <v>63.229329331892245</v>
      </c>
      <c r="X22" s="20">
        <v>98.199186991869908</v>
      </c>
      <c r="Y22" s="20">
        <v>58.304181124401246</v>
      </c>
    </row>
    <row r="23" spans="1:25" x14ac:dyDescent="0.2">
      <c r="A23">
        <v>1968</v>
      </c>
      <c r="B23" s="20">
        <v>41.867835121758965</v>
      </c>
      <c r="C23" s="20">
        <v>42.557230499497742</v>
      </c>
      <c r="D23" s="20">
        <v>40.350037622924845</v>
      </c>
      <c r="E23" s="20">
        <v>74.599727616099813</v>
      </c>
      <c r="F23" s="20">
        <v>77.517334979666501</v>
      </c>
      <c r="G23" s="20">
        <v>69.446822788911007</v>
      </c>
      <c r="H23" s="20">
        <v>55.909143237916538</v>
      </c>
      <c r="I23" s="20">
        <v>78.064662551482854</v>
      </c>
      <c r="J23" s="20">
        <v>86.758477304938964</v>
      </c>
      <c r="K23" s="20">
        <v>11.012703049617137</v>
      </c>
      <c r="L23" s="20">
        <v>35.150231772194054</v>
      </c>
      <c r="M23" s="20">
        <v>51.090868977394777</v>
      </c>
      <c r="N23" s="20">
        <v>60.968126751644704</v>
      </c>
      <c r="O23" s="20">
        <v>53.554650108002178</v>
      </c>
      <c r="P23" s="20">
        <v>150.24330396421479</v>
      </c>
      <c r="Q23" s="20">
        <v>127.80237071089347</v>
      </c>
      <c r="R23" s="20">
        <v>173.52457854787326</v>
      </c>
      <c r="S23" s="20">
        <v>86.512140310927521</v>
      </c>
      <c r="T23" s="20">
        <v>76.688711935715119</v>
      </c>
      <c r="U23" s="20">
        <v>72.868490167065573</v>
      </c>
      <c r="V23" s="20">
        <v>83.712433757103369</v>
      </c>
      <c r="W23" s="20">
        <v>71.275650434688785</v>
      </c>
      <c r="X23" s="20">
        <v>102.42999096657633</v>
      </c>
      <c r="Y23" s="20">
        <v>64.411416899035331</v>
      </c>
    </row>
    <row r="24" spans="1:25" x14ac:dyDescent="0.2">
      <c r="A24">
        <v>1969</v>
      </c>
      <c r="B24" s="20">
        <v>49.099467042642338</v>
      </c>
      <c r="C24" s="20">
        <v>49.655168586378259</v>
      </c>
      <c r="D24" s="20">
        <v>47.876014666232244</v>
      </c>
      <c r="E24" s="20">
        <v>84.53112644858922</v>
      </c>
      <c r="F24" s="20">
        <v>87.447429720900416</v>
      </c>
      <c r="G24" s="20">
        <v>79.380524829916226</v>
      </c>
      <c r="H24" s="20">
        <v>64.907539403471858</v>
      </c>
      <c r="I24" s="20">
        <v>89.078701664947744</v>
      </c>
      <c r="J24" s="20">
        <v>99.001148254695096</v>
      </c>
      <c r="K24" s="20">
        <v>12.550790067720092</v>
      </c>
      <c r="L24" s="20">
        <v>41.764218773394923</v>
      </c>
      <c r="M24" s="20">
        <v>61.075303129430139</v>
      </c>
      <c r="N24" s="20">
        <v>66.899364864142157</v>
      </c>
      <c r="O24" s="20">
        <v>59.984463722792718</v>
      </c>
      <c r="P24" s="20">
        <v>159.38196224846607</v>
      </c>
      <c r="Q24" s="20">
        <v>137.88229719966876</v>
      </c>
      <c r="R24" s="20">
        <v>181.68672113738859</v>
      </c>
      <c r="S24" s="20">
        <v>88.988837580227354</v>
      </c>
      <c r="T24" s="20">
        <v>83.762434900487534</v>
      </c>
      <c r="U24" s="20">
        <v>80.730998784326758</v>
      </c>
      <c r="V24" s="20">
        <v>91.075399393692962</v>
      </c>
      <c r="W24" s="20">
        <v>77.683907412029214</v>
      </c>
      <c r="X24" s="20">
        <v>107.99683830171635</v>
      </c>
      <c r="Y24" s="20">
        <v>72.198530573837019</v>
      </c>
    </row>
    <row r="25" spans="1:25" x14ac:dyDescent="0.2">
      <c r="A25">
        <v>1970</v>
      </c>
      <c r="B25" s="20">
        <v>51.555354646839042</v>
      </c>
      <c r="C25" s="20">
        <v>52.740567797591844</v>
      </c>
      <c r="D25" s="20">
        <v>48.945947021133236</v>
      </c>
      <c r="E25" s="20">
        <v>87.806251897710524</v>
      </c>
      <c r="F25" s="20">
        <v>92.274286927029237</v>
      </c>
      <c r="G25" s="20">
        <v>79.915073818669882</v>
      </c>
      <c r="H25" s="20">
        <v>69.841274672491679</v>
      </c>
      <c r="I25" s="20">
        <v>94.519284831848708</v>
      </c>
      <c r="J25" s="20">
        <v>104.86795075003936</v>
      </c>
      <c r="K25" s="20">
        <v>14.704111893064223</v>
      </c>
      <c r="L25" s="20">
        <v>45.370820232169422</v>
      </c>
      <c r="M25" s="20">
        <v>67.120791438249228</v>
      </c>
      <c r="N25" s="20">
        <v>68.421975209121413</v>
      </c>
      <c r="O25" s="20">
        <v>65.84454701728535</v>
      </c>
      <c r="P25" s="20">
        <v>157.5103686195545</v>
      </c>
      <c r="Q25" s="20">
        <v>136.77258052200543</v>
      </c>
      <c r="R25" s="20">
        <v>179.02472069692672</v>
      </c>
      <c r="S25" s="20">
        <v>90.786719469540202</v>
      </c>
      <c r="T25" s="20">
        <v>86.379981827659392</v>
      </c>
      <c r="U25" s="20">
        <v>84.702068622300729</v>
      </c>
      <c r="V25" s="20">
        <v>95.601980258413874</v>
      </c>
      <c r="W25" s="20">
        <v>78.501690438338045</v>
      </c>
      <c r="X25" s="20">
        <v>105.54742547425474</v>
      </c>
      <c r="Y25" s="20">
        <v>75.651421288555298</v>
      </c>
    </row>
    <row r="26" spans="1:25" x14ac:dyDescent="0.2">
      <c r="A26">
        <v>1971</v>
      </c>
      <c r="B26" s="20">
        <v>53.445398712456225</v>
      </c>
      <c r="C26" s="20">
        <v>54.716439213639958</v>
      </c>
      <c r="D26" s="20">
        <v>50.647030525043547</v>
      </c>
      <c r="E26" s="20">
        <v>83.881044741400842</v>
      </c>
      <c r="F26" s="20">
        <v>86.252713034355622</v>
      </c>
      <c r="G26" s="20">
        <v>79.692345073355867</v>
      </c>
      <c r="H26" s="20">
        <v>70.369043013352709</v>
      </c>
      <c r="I26" s="20">
        <v>94.666849271148834</v>
      </c>
      <c r="J26" s="20">
        <v>104.8272459791807</v>
      </c>
      <c r="K26" s="20">
        <v>16.303722391891291</v>
      </c>
      <c r="L26" s="20">
        <v>46.433580536635894</v>
      </c>
      <c r="M26" s="20">
        <v>67.337217034030331</v>
      </c>
      <c r="N26" s="20">
        <v>71.779352446445529</v>
      </c>
      <c r="O26" s="20">
        <v>65.681766925771669</v>
      </c>
      <c r="P26" s="20">
        <v>158.26559531054249</v>
      </c>
      <c r="Q26" s="20">
        <v>141.95125835110093</v>
      </c>
      <c r="R26" s="20">
        <v>175.1908521220823</v>
      </c>
      <c r="S26" s="20">
        <v>91.887305287415742</v>
      </c>
      <c r="T26" s="20">
        <v>89.472151313117891</v>
      </c>
      <c r="U26" s="20">
        <v>89.476743578941807</v>
      </c>
      <c r="V26" s="20">
        <v>102.88497865110767</v>
      </c>
      <c r="W26" s="20">
        <v>77.792296190792896</v>
      </c>
      <c r="X26" s="20">
        <v>104.21138211382112</v>
      </c>
      <c r="Y26" s="20">
        <v>76.274045438412102</v>
      </c>
    </row>
    <row r="27" spans="1:25" x14ac:dyDescent="0.2">
      <c r="A27">
        <v>1972</v>
      </c>
      <c r="B27" s="20">
        <v>57.713925901071356</v>
      </c>
      <c r="C27" s="20">
        <v>58.804973143770269</v>
      </c>
      <c r="D27" s="20">
        <v>55.311837303509357</v>
      </c>
      <c r="E27" s="20">
        <v>85.543256790738667</v>
      </c>
      <c r="F27" s="20">
        <v>86.888757419063154</v>
      </c>
      <c r="G27" s="20">
        <v>83.166913500254537</v>
      </c>
      <c r="H27" s="20">
        <v>71.754908820769231</v>
      </c>
      <c r="I27" s="20">
        <v>94.944593980193176</v>
      </c>
      <c r="J27" s="20">
        <v>104.88573835196317</v>
      </c>
      <c r="K27" s="20">
        <v>18.272473775063073</v>
      </c>
      <c r="L27" s="20">
        <v>49.248764747403442</v>
      </c>
      <c r="M27" s="20">
        <v>67.66906961422805</v>
      </c>
      <c r="N27" s="20">
        <v>75.615671234414208</v>
      </c>
      <c r="O27" s="20">
        <v>69.995439350884311</v>
      </c>
      <c r="P27" s="20">
        <v>159.69964023486284</v>
      </c>
      <c r="Q27" s="20">
        <v>140.56411250402178</v>
      </c>
      <c r="R27" s="20">
        <v>179.55173240839065</v>
      </c>
      <c r="S27" s="20">
        <v>93.00179408518774</v>
      </c>
      <c r="T27" s="20">
        <v>94.642435921494538</v>
      </c>
      <c r="U27" s="20">
        <v>95.067048122027131</v>
      </c>
      <c r="V27" s="20">
        <v>111.65865537837597</v>
      </c>
      <c r="W27" s="20">
        <v>80.288694710486112</v>
      </c>
      <c r="X27" s="20">
        <v>107.55149051490514</v>
      </c>
      <c r="Y27" s="20">
        <v>78.64898575517887</v>
      </c>
    </row>
    <row r="28" spans="1:25" x14ac:dyDescent="0.2">
      <c r="A28">
        <v>1973</v>
      </c>
      <c r="B28" s="20">
        <v>63.951562342042308</v>
      </c>
      <c r="C28" s="20">
        <v>65.036567609768156</v>
      </c>
      <c r="D28" s="20">
        <v>61.562775972488019</v>
      </c>
      <c r="E28" s="20">
        <v>91.675038419539348</v>
      </c>
      <c r="F28" s="20">
        <v>94.171960804460795</v>
      </c>
      <c r="G28" s="20">
        <v>87.26512241403249</v>
      </c>
      <c r="H28" s="20">
        <v>78.208293946463527</v>
      </c>
      <c r="I28" s="20">
        <v>100.9659176076233</v>
      </c>
      <c r="J28" s="20">
        <v>111.39262487548817</v>
      </c>
      <c r="K28" s="20">
        <v>20.548842561855441</v>
      </c>
      <c r="L28" s="20">
        <v>55.546184849401548</v>
      </c>
      <c r="M28" s="20">
        <v>72.719000182454025</v>
      </c>
      <c r="N28" s="20">
        <v>96.375070556293196</v>
      </c>
      <c r="O28" s="20">
        <v>79.680854795948534</v>
      </c>
      <c r="P28" s="20">
        <v>147.29453187084931</v>
      </c>
      <c r="Q28" s="20">
        <v>131.59390269290984</v>
      </c>
      <c r="R28" s="20">
        <v>163.58309950311161</v>
      </c>
      <c r="S28" s="20">
        <v>94.468623818987908</v>
      </c>
      <c r="T28" s="20">
        <v>99.228754572192017</v>
      </c>
      <c r="U28" s="20">
        <v>98.343289142383455</v>
      </c>
      <c r="V28" s="20">
        <v>118.17503421997364</v>
      </c>
      <c r="W28" s="20">
        <v>85.736241737723319</v>
      </c>
      <c r="X28" s="20">
        <v>104.21138211382112</v>
      </c>
      <c r="Y28" s="20">
        <v>83.542018201560353</v>
      </c>
    </row>
    <row r="29" spans="1:25" x14ac:dyDescent="0.2">
      <c r="A29">
        <v>1974</v>
      </c>
      <c r="B29" s="20">
        <v>65.766508281194604</v>
      </c>
      <c r="C29" s="20">
        <v>69.444280768644703</v>
      </c>
      <c r="D29" s="20">
        <v>57.669392949435185</v>
      </c>
      <c r="E29" s="20">
        <v>89.177272740388503</v>
      </c>
      <c r="F29" s="20">
        <v>94.043257177420415</v>
      </c>
      <c r="G29" s="20">
        <v>80.583260054611941</v>
      </c>
      <c r="H29" s="20">
        <v>78.329874046027157</v>
      </c>
      <c r="I29" s="20">
        <v>101.99459498278551</v>
      </c>
      <c r="J29" s="20">
        <v>112.33132226576429</v>
      </c>
      <c r="K29" s="20">
        <v>22.271500022130745</v>
      </c>
      <c r="L29" s="20">
        <v>59.79722606726741</v>
      </c>
      <c r="M29" s="20">
        <v>66.182947189864393</v>
      </c>
      <c r="N29" s="20">
        <v>95.381942272478582</v>
      </c>
      <c r="O29" s="20">
        <v>83.017846671979058</v>
      </c>
      <c r="P29" s="20">
        <v>141.90400872698496</v>
      </c>
      <c r="Q29" s="20">
        <v>127.89484710069877</v>
      </c>
      <c r="R29" s="20">
        <v>156.4377687460852</v>
      </c>
      <c r="S29" s="20">
        <v>95.436186761490276</v>
      </c>
      <c r="T29" s="20">
        <v>94.45302523257007</v>
      </c>
      <c r="U29" s="20">
        <v>94.408458818336655</v>
      </c>
      <c r="V29" s="20">
        <v>111.16026133414307</v>
      </c>
      <c r="W29" s="20">
        <v>82.366535736010107</v>
      </c>
      <c r="X29" s="20">
        <v>95.749774164408308</v>
      </c>
      <c r="Y29" s="20">
        <v>83.076343629645308</v>
      </c>
    </row>
    <row r="30" spans="1:25" x14ac:dyDescent="0.2">
      <c r="A30">
        <v>1975</v>
      </c>
      <c r="B30" s="20">
        <v>57.986442509500051</v>
      </c>
      <c r="C30" s="20">
        <v>60.613655439998929</v>
      </c>
      <c r="D30" s="20">
        <v>52.202276639553048</v>
      </c>
      <c r="E30" s="20">
        <v>86.105019106649578</v>
      </c>
      <c r="F30" s="20">
        <v>93.544450668646846</v>
      </c>
      <c r="G30" s="20">
        <v>72.965936964872498</v>
      </c>
      <c r="H30" s="20">
        <v>76.306224107368038</v>
      </c>
      <c r="I30" s="20">
        <v>96.109466865988566</v>
      </c>
      <c r="J30" s="20">
        <v>105.80279598726948</v>
      </c>
      <c r="K30" s="20">
        <v>21.348647811268979</v>
      </c>
      <c r="L30" s="20">
        <v>56.281072293979427</v>
      </c>
      <c r="M30" s="20">
        <v>70.208463271393114</v>
      </c>
      <c r="N30" s="20">
        <v>95.782811722212799</v>
      </c>
      <c r="O30" s="20">
        <v>84.401477449845387</v>
      </c>
      <c r="P30" s="20">
        <v>139.36109356655882</v>
      </c>
      <c r="Q30" s="20">
        <v>125.49046096576154</v>
      </c>
      <c r="R30" s="20">
        <v>153.75113709027957</v>
      </c>
      <c r="S30" s="20">
        <v>93.070239298226824</v>
      </c>
      <c r="T30" s="20">
        <v>87.468416041874519</v>
      </c>
      <c r="U30" s="20">
        <v>86.187662293846557</v>
      </c>
      <c r="V30" s="20">
        <v>105.61001980191929</v>
      </c>
      <c r="W30" s="20">
        <v>75.272699634228729</v>
      </c>
      <c r="X30" s="20">
        <v>89.737579042457085</v>
      </c>
      <c r="Y30" s="20">
        <v>79.407862835336729</v>
      </c>
    </row>
    <row r="31" spans="1:25" x14ac:dyDescent="0.2">
      <c r="A31">
        <v>1976</v>
      </c>
      <c r="B31" s="20">
        <v>69.523031731811031</v>
      </c>
      <c r="C31" s="20">
        <v>74.429556341443018</v>
      </c>
      <c r="D31" s="20">
        <v>58.720651819003827</v>
      </c>
      <c r="E31" s="20">
        <v>86.585121934061789</v>
      </c>
      <c r="F31" s="20">
        <v>91.597627623883142</v>
      </c>
      <c r="G31" s="20">
        <v>77.732332114592495</v>
      </c>
      <c r="H31" s="20">
        <v>83.06062184560264</v>
      </c>
      <c r="I31" s="20">
        <v>104.61309126431075</v>
      </c>
      <c r="J31" s="20">
        <v>115.13776414282698</v>
      </c>
      <c r="K31" s="20">
        <v>23.440446155888992</v>
      </c>
      <c r="L31" s="20">
        <v>59.412823403949751</v>
      </c>
      <c r="M31" s="20">
        <v>81.260597029281953</v>
      </c>
      <c r="N31" s="20">
        <v>86.466664782000962</v>
      </c>
      <c r="O31" s="20">
        <v>88.308199646173804</v>
      </c>
      <c r="P31" s="20">
        <v>141.9940950602375</v>
      </c>
      <c r="Q31" s="20">
        <v>129.0045637783621</v>
      </c>
      <c r="R31" s="20">
        <v>155.47004283266821</v>
      </c>
      <c r="S31" s="20">
        <v>96.866103529857469</v>
      </c>
      <c r="T31" s="20">
        <v>94.770427252283895</v>
      </c>
      <c r="U31" s="20">
        <v>96.94313238996952</v>
      </c>
      <c r="V31" s="20">
        <v>109.38414300313208</v>
      </c>
      <c r="W31" s="20">
        <v>81.198463119677896</v>
      </c>
      <c r="X31" s="20">
        <v>103.76603432700993</v>
      </c>
      <c r="Y31" s="20">
        <v>85.703093159373552</v>
      </c>
    </row>
    <row r="32" spans="1:25" x14ac:dyDescent="0.2">
      <c r="A32">
        <v>1977</v>
      </c>
      <c r="B32" s="20">
        <v>72.215526817219356</v>
      </c>
      <c r="C32" s="20">
        <v>77.499756541763915</v>
      </c>
      <c r="D32" s="20">
        <v>60.581577826314209</v>
      </c>
      <c r="E32" s="20">
        <v>89.829059164566416</v>
      </c>
      <c r="F32" s="20">
        <v>92.314881899001747</v>
      </c>
      <c r="G32" s="20">
        <v>85.438746702457536</v>
      </c>
      <c r="H32" s="20">
        <v>85.126833814744103</v>
      </c>
      <c r="I32" s="20">
        <v>101.28238068399025</v>
      </c>
      <c r="J32" s="20">
        <v>110.84074143473188</v>
      </c>
      <c r="K32" s="20">
        <v>27.562519364404906</v>
      </c>
      <c r="L32" s="20">
        <v>63.449051368785156</v>
      </c>
      <c r="M32" s="20">
        <v>88.936491492985425</v>
      </c>
      <c r="N32" s="20">
        <v>81.222516537150398</v>
      </c>
      <c r="O32" s="20">
        <v>90.58712092736539</v>
      </c>
      <c r="P32" s="20">
        <v>139.67751811803885</v>
      </c>
      <c r="Q32" s="20">
        <v>129.0045637783621</v>
      </c>
      <c r="R32" s="20">
        <v>150.75014053511623</v>
      </c>
      <c r="S32" s="20">
        <v>96.017682864573672</v>
      </c>
      <c r="T32" s="20">
        <v>95.537202599112504</v>
      </c>
      <c r="U32" s="20">
        <v>93.995706872493514</v>
      </c>
      <c r="V32" s="20">
        <v>113.5998624885182</v>
      </c>
      <c r="W32" s="20">
        <v>81.007130988846257</v>
      </c>
      <c r="X32" s="20">
        <v>116.23577235772358</v>
      </c>
      <c r="Y32" s="20">
        <v>87.496802621564854</v>
      </c>
    </row>
    <row r="33" spans="1:25" x14ac:dyDescent="0.2">
      <c r="A33">
        <v>1978</v>
      </c>
      <c r="B33" s="20">
        <v>73.433836133733166</v>
      </c>
      <c r="C33" s="20">
        <v>78.487692249787969</v>
      </c>
      <c r="D33" s="20">
        <v>62.307085911566581</v>
      </c>
      <c r="E33" s="20">
        <v>89.955823091808654</v>
      </c>
      <c r="F33" s="20">
        <v>92.967417901816532</v>
      </c>
      <c r="G33" s="20">
        <v>84.636923219327088</v>
      </c>
      <c r="H33" s="20">
        <v>86.810684829138268</v>
      </c>
      <c r="I33" s="20">
        <v>104.13914856687873</v>
      </c>
      <c r="J33" s="20">
        <v>113.84455566790469</v>
      </c>
      <c r="K33" s="20">
        <v>29.285176824680214</v>
      </c>
      <c r="L33" s="20">
        <v>64.036961324447461</v>
      </c>
      <c r="M33" s="20">
        <v>90.595754393973962</v>
      </c>
      <c r="N33" s="20">
        <v>81.18740321090074</v>
      </c>
      <c r="O33" s="20">
        <v>92.052141750988554</v>
      </c>
      <c r="P33" s="20">
        <v>138.25777608359482</v>
      </c>
      <c r="Q33" s="20">
        <v>128.17227627011459</v>
      </c>
      <c r="R33" s="20">
        <v>148.72094567732449</v>
      </c>
      <c r="S33" s="20">
        <v>101.32150666445732</v>
      </c>
      <c r="T33" s="20">
        <v>96.020656651692377</v>
      </c>
      <c r="U33" s="20">
        <v>95.4889791538926</v>
      </c>
      <c r="V33" s="20">
        <v>111.44715252671841</v>
      </c>
      <c r="W33" s="20">
        <v>82.519228475885058</v>
      </c>
      <c r="X33" s="20">
        <v>116.68112014453479</v>
      </c>
      <c r="Y33" s="20">
        <v>89.035253429521248</v>
      </c>
    </row>
    <row r="34" spans="1:25" x14ac:dyDescent="0.2">
      <c r="A34">
        <v>1979</v>
      </c>
      <c r="B34" s="20">
        <v>80.733570816401269</v>
      </c>
      <c r="C34" s="20">
        <v>86.026401652556146</v>
      </c>
      <c r="D34" s="20">
        <v>69.080685310818453</v>
      </c>
      <c r="E34" s="20">
        <v>95.386453613304099</v>
      </c>
      <c r="F34" s="20">
        <v>100.06046905374491</v>
      </c>
      <c r="G34" s="20">
        <v>87.131485166844087</v>
      </c>
      <c r="H34" s="20">
        <v>90.469423540601525</v>
      </c>
      <c r="I34" s="20">
        <v>106.19177931332334</v>
      </c>
      <c r="J34" s="20">
        <v>115.82829199526864</v>
      </c>
      <c r="K34" s="20">
        <v>31.869163015093168</v>
      </c>
      <c r="L34" s="20">
        <v>67.948823721738918</v>
      </c>
      <c r="M34" s="20">
        <v>96.30939012259536</v>
      </c>
      <c r="N34" s="20">
        <v>84.31987319856637</v>
      </c>
      <c r="O34" s="20">
        <v>94.900793352478033</v>
      </c>
      <c r="P34" s="20">
        <v>138.27880512315951</v>
      </c>
      <c r="Q34" s="20">
        <v>128.81961099875156</v>
      </c>
      <c r="R34" s="20">
        <v>148.09221587860907</v>
      </c>
      <c r="S34" s="20">
        <v>105.19844849812432</v>
      </c>
      <c r="T34" s="20">
        <v>100.49691361418974</v>
      </c>
      <c r="U34" s="20">
        <v>103.94980169497836</v>
      </c>
      <c r="V34" s="20">
        <v>113.61852817423029</v>
      </c>
      <c r="W34" s="20">
        <v>86.354393922123549</v>
      </c>
      <c r="X34" s="20">
        <v>113.34101174345076</v>
      </c>
      <c r="Y34" s="20">
        <v>93.490206834175254</v>
      </c>
    </row>
    <row r="35" spans="1:25" x14ac:dyDescent="0.2">
      <c r="A35">
        <v>1980</v>
      </c>
      <c r="B35" s="20">
        <v>73.626789992049453</v>
      </c>
      <c r="C35" s="20">
        <v>75.554283147501167</v>
      </c>
      <c r="D35" s="20">
        <v>69.38315218298797</v>
      </c>
      <c r="E35" s="20">
        <v>92.355100301392156</v>
      </c>
      <c r="F35" s="20">
        <v>96.624292728534556</v>
      </c>
      <c r="G35" s="20">
        <v>84.815106215578297</v>
      </c>
      <c r="H35" s="20">
        <v>90.33089442684232</v>
      </c>
      <c r="I35" s="20">
        <v>105.50381079823717</v>
      </c>
      <c r="J35" s="20">
        <v>114.73204278554086</v>
      </c>
      <c r="K35" s="20">
        <v>34.33010224405789</v>
      </c>
      <c r="L35" s="20">
        <v>70.5378887187902</v>
      </c>
      <c r="M35" s="20">
        <v>91.028605585536184</v>
      </c>
      <c r="N35" s="20">
        <v>92.300144651608818</v>
      </c>
      <c r="O35" s="20">
        <v>103.85369838573067</v>
      </c>
      <c r="P35" s="20">
        <v>135.37513380323011</v>
      </c>
      <c r="Q35" s="20">
        <v>127.15503598225654</v>
      </c>
      <c r="R35" s="20">
        <v>143.90304805324439</v>
      </c>
      <c r="S35" s="20">
        <v>105.34669044492566</v>
      </c>
      <c r="T35" s="20">
        <v>97.489450985648588</v>
      </c>
      <c r="U35" s="20">
        <v>100.94493310977579</v>
      </c>
      <c r="V35" s="20">
        <v>113.75972187145589</v>
      </c>
      <c r="W35" s="20">
        <v>83.667324750769225</v>
      </c>
      <c r="X35" s="20">
        <v>92.186991869918685</v>
      </c>
      <c r="Y35" s="20">
        <v>91.429165673291962</v>
      </c>
    </row>
    <row r="36" spans="1:25" x14ac:dyDescent="0.2">
      <c r="A36">
        <v>1981</v>
      </c>
      <c r="B36" s="20">
        <v>74.691940068897509</v>
      </c>
      <c r="C36" s="20">
        <v>77.66694566158337</v>
      </c>
      <c r="D36" s="20">
        <v>68.142061445680014</v>
      </c>
      <c r="E36" s="20">
        <v>90.589942884122706</v>
      </c>
      <c r="F36" s="20">
        <v>96.20534593690536</v>
      </c>
      <c r="G36" s="20">
        <v>80.672351552737538</v>
      </c>
      <c r="H36" s="20">
        <v>90.931040744098837</v>
      </c>
      <c r="I36" s="20">
        <v>103.93789831641433</v>
      </c>
      <c r="J36" s="20">
        <v>112.55627021453566</v>
      </c>
      <c r="K36" s="20">
        <v>37.467799760987916</v>
      </c>
      <c r="L36" s="20">
        <v>71.340611927482954</v>
      </c>
      <c r="M36" s="20">
        <v>93.192861543347306</v>
      </c>
      <c r="N36" s="20">
        <v>102.25749547548375</v>
      </c>
      <c r="O36" s="20">
        <v>104.83037893481277</v>
      </c>
      <c r="P36" s="20">
        <v>127.77646594250216</v>
      </c>
      <c r="Q36" s="20">
        <v>119.20206645900267</v>
      </c>
      <c r="R36" s="20">
        <v>136.67194932155394</v>
      </c>
      <c r="S36" s="20">
        <v>105.57216612421605</v>
      </c>
      <c r="T36" s="20">
        <v>91.948935309813365</v>
      </c>
      <c r="U36" s="20">
        <v>93.987863416845912</v>
      </c>
      <c r="V36" s="20">
        <v>104.66625127345836</v>
      </c>
      <c r="W36" s="20">
        <v>81.245926958160396</v>
      </c>
      <c r="X36" s="20">
        <v>91.073622402890692</v>
      </c>
      <c r="Y36" s="20">
        <v>90.830687612349294</v>
      </c>
    </row>
    <row r="37" spans="1:25" x14ac:dyDescent="0.2">
      <c r="A37">
        <v>1982</v>
      </c>
      <c r="B37" s="20">
        <v>72.543654380215372</v>
      </c>
      <c r="C37" s="20">
        <v>74.885526668223335</v>
      </c>
      <c r="D37" s="20">
        <v>67.387704665283692</v>
      </c>
      <c r="E37" s="20">
        <v>83.87555722789962</v>
      </c>
      <c r="F37" s="20">
        <v>87.631333151571113</v>
      </c>
      <c r="G37" s="20">
        <v>77.242328874901659</v>
      </c>
      <c r="H37" s="20">
        <v>89.37792008222543</v>
      </c>
      <c r="I37" s="20">
        <v>100.50669476144408</v>
      </c>
      <c r="J37" s="20">
        <v>108.04202377491183</v>
      </c>
      <c r="K37" s="20">
        <v>42.389678218917361</v>
      </c>
      <c r="L37" s="20">
        <v>71.781544394229684</v>
      </c>
      <c r="M37" s="20">
        <v>93.625712734909541</v>
      </c>
      <c r="N37" s="20">
        <v>98.231382764106272</v>
      </c>
      <c r="O37" s="20">
        <v>94.819403306721171</v>
      </c>
      <c r="P37" s="20">
        <v>120.65060765006032</v>
      </c>
      <c r="Q37" s="20">
        <v>112.91367195224383</v>
      </c>
      <c r="R37" s="20">
        <v>128.67726689741204</v>
      </c>
      <c r="S37" s="20">
        <v>98.800443344045902</v>
      </c>
      <c r="T37" s="20">
        <v>87.544938115182759</v>
      </c>
      <c r="U37" s="20">
        <v>89.139402470809628</v>
      </c>
      <c r="V37" s="20">
        <v>95.263445597118704</v>
      </c>
      <c r="W37" s="20">
        <v>79.34814237076138</v>
      </c>
      <c r="X37" s="20">
        <v>96.863143631436301</v>
      </c>
      <c r="Y37" s="20">
        <v>87.536471196209476</v>
      </c>
    </row>
    <row r="38" spans="1:25" x14ac:dyDescent="0.2">
      <c r="A38">
        <v>1983</v>
      </c>
      <c r="B38" s="20">
        <v>80.702786580028643</v>
      </c>
      <c r="C38" s="20">
        <v>84.704087704893183</v>
      </c>
      <c r="D38" s="20">
        <v>71.89337903900099</v>
      </c>
      <c r="E38" s="20">
        <v>84.104181639285926</v>
      </c>
      <c r="F38" s="20">
        <v>87.711963214193588</v>
      </c>
      <c r="G38" s="20">
        <v>77.732332114592495</v>
      </c>
      <c r="H38" s="20">
        <v>88.487253272831225</v>
      </c>
      <c r="I38" s="20">
        <v>95.778371710777819</v>
      </c>
      <c r="J38" s="20">
        <v>102.15820012602281</v>
      </c>
      <c r="K38" s="20">
        <v>46.573274908157387</v>
      </c>
      <c r="L38" s="20">
        <v>72.652103367037313</v>
      </c>
      <c r="M38" s="20">
        <v>97.045237148251147</v>
      </c>
      <c r="N38" s="20">
        <v>91.140231364515202</v>
      </c>
      <c r="O38" s="20">
        <v>90.668510973122224</v>
      </c>
      <c r="P38" s="20">
        <v>118.22981914909791</v>
      </c>
      <c r="Q38" s="20">
        <v>112.17386083380158</v>
      </c>
      <c r="R38" s="20">
        <v>124.5125537757755</v>
      </c>
      <c r="S38" s="20">
        <v>100.02533684614733</v>
      </c>
      <c r="T38" s="20">
        <v>88.821575375418874</v>
      </c>
      <c r="U38" s="20">
        <v>91.15325102517896</v>
      </c>
      <c r="V38" s="20">
        <v>94.704550697625407</v>
      </c>
      <c r="W38" s="20">
        <v>83.004670393759923</v>
      </c>
      <c r="X38" s="20">
        <v>86.174796747967477</v>
      </c>
      <c r="Y38" s="20">
        <v>88.861056645212287</v>
      </c>
    </row>
    <row r="39" spans="1:25" x14ac:dyDescent="0.2">
      <c r="A39">
        <v>1984</v>
      </c>
      <c r="B39" s="20">
        <v>84.142908536298762</v>
      </c>
      <c r="C39" s="20">
        <v>87.667894828965331</v>
      </c>
      <c r="D39" s="20">
        <v>76.38217275071419</v>
      </c>
      <c r="E39" s="20">
        <v>87.50471201770057</v>
      </c>
      <c r="F39" s="20">
        <v>90.692241499801554</v>
      </c>
      <c r="G39" s="20">
        <v>81.875086777433253</v>
      </c>
      <c r="H39" s="20">
        <v>90.440708517179701</v>
      </c>
      <c r="I39" s="20">
        <v>98.181669853289179</v>
      </c>
      <c r="J39" s="20">
        <v>103.87597931362851</v>
      </c>
      <c r="K39" s="20">
        <v>54.263709998672155</v>
      </c>
      <c r="L39" s="20">
        <v>77.061428034504559</v>
      </c>
      <c r="M39" s="20">
        <v>95.544686350835406</v>
      </c>
      <c r="N39" s="20">
        <v>94.046198641585008</v>
      </c>
      <c r="O39" s="20">
        <v>91.563801476447495</v>
      </c>
      <c r="P39" s="20">
        <v>118.80890958042768</v>
      </c>
      <c r="Q39" s="20">
        <v>114.76319974834938</v>
      </c>
      <c r="R39" s="20">
        <v>123.00611833387745</v>
      </c>
      <c r="S39" s="20">
        <v>103.17765449306134</v>
      </c>
      <c r="T39" s="20">
        <v>91.386416550029338</v>
      </c>
      <c r="U39" s="20">
        <v>92.516997937064929</v>
      </c>
      <c r="V39" s="20">
        <v>95.306081469590268</v>
      </c>
      <c r="W39" s="20">
        <v>87.981350709275858</v>
      </c>
      <c r="X39" s="20">
        <v>88.846883468834676</v>
      </c>
      <c r="Y39" s="20">
        <v>91.487806174940516</v>
      </c>
    </row>
    <row r="40" spans="1:25" x14ac:dyDescent="0.2">
      <c r="A40">
        <v>1985</v>
      </c>
      <c r="B40" s="20">
        <v>86.244157303887064</v>
      </c>
      <c r="C40" s="20">
        <v>88.70142756966743</v>
      </c>
      <c r="D40" s="20">
        <v>80.834143277401722</v>
      </c>
      <c r="E40" s="20">
        <v>90.973875278600516</v>
      </c>
      <c r="F40" s="20">
        <v>95.091561480343685</v>
      </c>
      <c r="G40" s="20">
        <v>83.701462489008193</v>
      </c>
      <c r="H40" s="20">
        <v>97.326779939526475</v>
      </c>
      <c r="I40" s="20">
        <v>106.09273147120182</v>
      </c>
      <c r="J40" s="20">
        <v>111.68801483594476</v>
      </c>
      <c r="K40" s="20">
        <v>62.938520780772805</v>
      </c>
      <c r="L40" s="20">
        <v>83.211870647587077</v>
      </c>
      <c r="M40" s="20">
        <v>103.14843894927853</v>
      </c>
      <c r="N40" s="20">
        <v>89.946668355833481</v>
      </c>
      <c r="O40" s="20">
        <v>98.400565320022238</v>
      </c>
      <c r="P40" s="20">
        <v>120.49216450005149</v>
      </c>
      <c r="Q40" s="20">
        <v>117.16758588328658</v>
      </c>
      <c r="R40" s="20">
        <v>123.94123797565695</v>
      </c>
      <c r="S40" s="20">
        <v>102.91114421435806</v>
      </c>
      <c r="T40" s="20">
        <v>87.629819931575554</v>
      </c>
      <c r="U40" s="20">
        <v>85.715359277791464</v>
      </c>
      <c r="V40" s="20">
        <v>90.872178540214279</v>
      </c>
      <c r="W40" s="20">
        <v>86.866648943334752</v>
      </c>
      <c r="X40" s="20">
        <v>88.178861788617894</v>
      </c>
      <c r="Y40" s="20">
        <v>94.930348565838472</v>
      </c>
    </row>
    <row r="41" spans="1:25" x14ac:dyDescent="0.2">
      <c r="A41">
        <v>1986</v>
      </c>
      <c r="B41" s="20">
        <v>87.369102034394203</v>
      </c>
      <c r="C41" s="20">
        <v>88.443044384491913</v>
      </c>
      <c r="D41" s="20">
        <v>85.004672179617927</v>
      </c>
      <c r="E41" s="20">
        <v>92.926636584806801</v>
      </c>
      <c r="F41" s="20">
        <v>96.586219318171246</v>
      </c>
      <c r="G41" s="20">
        <v>86.463298930902027</v>
      </c>
      <c r="H41" s="20">
        <v>98.391097437243403</v>
      </c>
      <c r="I41" s="20">
        <v>106.05996554894797</v>
      </c>
      <c r="J41" s="20">
        <v>111.02081724335353</v>
      </c>
      <c r="K41" s="20">
        <v>67.798875757978124</v>
      </c>
      <c r="L41" s="20">
        <v>86.535823089216251</v>
      </c>
      <c r="M41" s="20">
        <v>103.32157942590342</v>
      </c>
      <c r="N41" s="20">
        <v>88.050720151510248</v>
      </c>
      <c r="O41" s="20">
        <v>99.295855823347495</v>
      </c>
      <c r="P41" s="20">
        <v>117.73570525088702</v>
      </c>
      <c r="Q41" s="20">
        <v>116.33529837503907</v>
      </c>
      <c r="R41" s="20">
        <v>119.18855289485181</v>
      </c>
      <c r="S41" s="20">
        <v>99.652884962341204</v>
      </c>
      <c r="T41" s="20">
        <v>89.642792671292426</v>
      </c>
      <c r="U41" s="20">
        <v>89.134341578442715</v>
      </c>
      <c r="V41" s="20">
        <v>89.295577967481066</v>
      </c>
      <c r="W41" s="20">
        <v>89.458486015237256</v>
      </c>
      <c r="X41" s="20">
        <v>95.749774164408308</v>
      </c>
      <c r="Y41" s="20">
        <v>95.773736957195723</v>
      </c>
    </row>
    <row r="42" spans="1:25" x14ac:dyDescent="0.2">
      <c r="A42">
        <v>1987</v>
      </c>
      <c r="B42" s="20">
        <v>87.782119773519653</v>
      </c>
      <c r="C42" s="20">
        <v>87.667894828965331</v>
      </c>
      <c r="D42" s="20">
        <v>88.033601493222633</v>
      </c>
      <c r="E42" s="20">
        <v>90.825963951977457</v>
      </c>
      <c r="F42" s="20">
        <v>92.489025798112948</v>
      </c>
      <c r="G42" s="20">
        <v>87.888762900911743</v>
      </c>
      <c r="H42" s="20">
        <v>98.130761344181693</v>
      </c>
      <c r="I42" s="20">
        <v>100.99171440212864</v>
      </c>
      <c r="J42" s="20">
        <v>104.41795697782618</v>
      </c>
      <c r="K42" s="20">
        <v>74.566458637631115</v>
      </c>
      <c r="L42" s="20">
        <v>90.165036469362363</v>
      </c>
      <c r="M42" s="20">
        <v>103.92757109409054</v>
      </c>
      <c r="N42" s="20">
        <v>92.026292352367648</v>
      </c>
      <c r="O42" s="20">
        <v>101.33060696726855</v>
      </c>
      <c r="P42" s="20">
        <v>116.09852705080291</v>
      </c>
      <c r="Q42" s="20">
        <v>115.04062891776519</v>
      </c>
      <c r="R42" s="20">
        <v>117.19604009265227</v>
      </c>
      <c r="S42" s="20">
        <v>95.03882294967832</v>
      </c>
      <c r="T42" s="20">
        <v>90.500885832500586</v>
      </c>
      <c r="U42" s="20">
        <v>88.031402636454757</v>
      </c>
      <c r="V42" s="20">
        <v>89.887375545128265</v>
      </c>
      <c r="W42" s="20">
        <v>92.268674936746351</v>
      </c>
      <c r="X42" s="20">
        <v>95.972448057813907</v>
      </c>
      <c r="Y42" s="20">
        <v>95.25114660426884</v>
      </c>
    </row>
    <row r="43" spans="1:25" x14ac:dyDescent="0.2">
      <c r="A43">
        <v>1988</v>
      </c>
      <c r="B43" s="20">
        <v>93.800353704067589</v>
      </c>
      <c r="C43" s="20">
        <v>95.085012144592085</v>
      </c>
      <c r="D43" s="20">
        <v>90.972003774771949</v>
      </c>
      <c r="E43" s="20">
        <v>94.60580912863071</v>
      </c>
      <c r="F43" s="20">
        <v>95.004061738424042</v>
      </c>
      <c r="G43" s="20">
        <v>93.902439024390247</v>
      </c>
      <c r="H43" s="20">
        <v>101.17037734579942</v>
      </c>
      <c r="I43" s="20">
        <v>106.64544753086419</v>
      </c>
      <c r="J43" s="20">
        <v>109.87143168446285</v>
      </c>
      <c r="K43" s="20">
        <v>81.764705882352942</v>
      </c>
      <c r="L43" s="20">
        <v>93.03675048355899</v>
      </c>
      <c r="M43" s="20">
        <v>102.41259192362276</v>
      </c>
      <c r="N43" s="20">
        <v>95.379146919431292</v>
      </c>
      <c r="O43" s="20">
        <v>110.85324232081909</v>
      </c>
      <c r="P43" s="20">
        <v>115.87301587301589</v>
      </c>
      <c r="Q43" s="20">
        <v>116.2428219852338</v>
      </c>
      <c r="R43" s="20">
        <v>115.48936170212765</v>
      </c>
      <c r="S43" s="20">
        <v>94.993481095176008</v>
      </c>
      <c r="T43" s="20">
        <v>92.468085106382958</v>
      </c>
      <c r="U43" s="20">
        <v>92.630155510480066</v>
      </c>
      <c r="V43" s="20">
        <v>91.975806451612897</v>
      </c>
      <c r="W43" s="20">
        <v>91.585014409221898</v>
      </c>
      <c r="X43" s="20">
        <v>100.20325203252033</v>
      </c>
      <c r="Y43" s="20">
        <v>98.215941378794668</v>
      </c>
    </row>
    <row r="44" spans="1:25" x14ac:dyDescent="0.2">
      <c r="A44">
        <v>1989</v>
      </c>
      <c r="B44" s="20">
        <v>97.445470622912168</v>
      </c>
      <c r="C44" s="20">
        <v>98.128304043434795</v>
      </c>
      <c r="D44" s="20">
        <v>95.942120163573449</v>
      </c>
      <c r="E44" s="20">
        <v>99.45539419087136</v>
      </c>
      <c r="F44" s="20">
        <v>100.08123476848091</v>
      </c>
      <c r="G44" s="20">
        <v>98.350071736011486</v>
      </c>
      <c r="H44" s="20">
        <v>107.03235353467412</v>
      </c>
      <c r="I44" s="20">
        <v>113.31018518518518</v>
      </c>
      <c r="J44" s="20">
        <v>117.04074961865329</v>
      </c>
      <c r="K44" s="20">
        <v>84.537815126050418</v>
      </c>
      <c r="L44" s="20">
        <v>100.52654201590371</v>
      </c>
      <c r="M44" s="20">
        <v>107.93446006966842</v>
      </c>
      <c r="N44" s="20">
        <v>104.85781990521328</v>
      </c>
      <c r="O44" s="20">
        <v>100.40955631399318</v>
      </c>
      <c r="P44" s="20">
        <v>117.50208855472016</v>
      </c>
      <c r="Q44" s="20">
        <v>120.01640689089417</v>
      </c>
      <c r="R44" s="20">
        <v>114.8936170212766</v>
      </c>
      <c r="S44" s="20">
        <v>94.52411994784876</v>
      </c>
      <c r="T44" s="20">
        <v>94.59574468085107</v>
      </c>
      <c r="U44" s="20">
        <v>96.72075726842462</v>
      </c>
      <c r="V44" s="20">
        <v>92.661290322580641</v>
      </c>
      <c r="W44" s="20">
        <v>92.593659942363118</v>
      </c>
      <c r="X44" s="20">
        <v>105.6910569105691</v>
      </c>
      <c r="Y44" s="20">
        <v>102.24016748915805</v>
      </c>
    </row>
    <row r="45" spans="1:25" x14ac:dyDescent="0.2">
      <c r="A45">
        <v>1990</v>
      </c>
      <c r="B45" s="20">
        <v>101.18883867164472</v>
      </c>
      <c r="C45" s="20">
        <v>99.771395913701966</v>
      </c>
      <c r="D45" s="20">
        <v>104.30953129915066</v>
      </c>
      <c r="E45" s="20">
        <v>107.67634854771784</v>
      </c>
      <c r="F45" s="20">
        <v>108.34687246141348</v>
      </c>
      <c r="G45" s="20">
        <v>106.49210903873745</v>
      </c>
      <c r="H45" s="20">
        <v>113.56696038205422</v>
      </c>
      <c r="I45" s="20">
        <v>119.88811728395061</v>
      </c>
      <c r="J45" s="20">
        <v>123.1096099368054</v>
      </c>
      <c r="K45" s="20">
        <v>95.042016806722685</v>
      </c>
      <c r="L45" s="20">
        <v>104.95379325166559</v>
      </c>
      <c r="M45" s="20">
        <v>117.30099342020384</v>
      </c>
      <c r="N45" s="20">
        <v>110.4265402843602</v>
      </c>
      <c r="O45" s="20">
        <v>105.59726962457337</v>
      </c>
      <c r="P45" s="20">
        <v>118.29573934837094</v>
      </c>
      <c r="Q45" s="20">
        <v>121.73913043478261</v>
      </c>
      <c r="R45" s="20">
        <v>114.72340425531915</v>
      </c>
      <c r="S45" s="20">
        <v>103.16818774445893</v>
      </c>
      <c r="T45" s="20">
        <v>99.372340425531917</v>
      </c>
      <c r="U45" s="20">
        <v>97.870182555780943</v>
      </c>
      <c r="V45" s="20">
        <v>96.16935483870968</v>
      </c>
      <c r="W45" s="20">
        <v>101.61383285302593</v>
      </c>
      <c r="X45" s="20">
        <v>108.73983739837398</v>
      </c>
      <c r="Y45" s="20">
        <v>108.00292153589315</v>
      </c>
    </row>
    <row r="46" spans="1:25" x14ac:dyDescent="0.2">
      <c r="A46">
        <v>1991</v>
      </c>
      <c r="B46" s="20">
        <v>104.34269994104932</v>
      </c>
      <c r="C46" s="20">
        <v>102.60037148164024</v>
      </c>
      <c r="D46" s="20">
        <v>108.17867253853413</v>
      </c>
      <c r="E46" s="20">
        <v>111.90352697095435</v>
      </c>
      <c r="F46" s="20">
        <v>112.26645004061739</v>
      </c>
      <c r="G46" s="20">
        <v>111.26255380200861</v>
      </c>
      <c r="H46" s="20">
        <v>120.41097733234682</v>
      </c>
      <c r="I46" s="20">
        <v>124.3730709876543</v>
      </c>
      <c r="J46" s="20">
        <v>122.7064719982567</v>
      </c>
      <c r="K46" s="20">
        <v>137.22689075630251</v>
      </c>
      <c r="L46" s="20">
        <v>109.95056952503761</v>
      </c>
      <c r="M46" s="20">
        <v>128.03509224616178</v>
      </c>
      <c r="N46" s="20">
        <v>133.88625592417063</v>
      </c>
      <c r="O46" s="20">
        <v>110.71672354948805</v>
      </c>
      <c r="P46" s="20">
        <v>116.04010025062658</v>
      </c>
      <c r="Q46" s="20">
        <v>117.06316652994258</v>
      </c>
      <c r="R46" s="20">
        <v>114.97872340425532</v>
      </c>
      <c r="S46" s="20">
        <v>107.05345501955671</v>
      </c>
      <c r="T46" s="20">
        <v>104.67021276595744</v>
      </c>
      <c r="U46" s="20">
        <v>101.72413793103449</v>
      </c>
      <c r="V46" s="20">
        <v>104.71774193548387</v>
      </c>
      <c r="W46" s="20">
        <v>106.94524495677233</v>
      </c>
      <c r="X46" s="20">
        <v>106.09756097560975</v>
      </c>
      <c r="Y46" s="20">
        <v>113.10517529215359</v>
      </c>
    </row>
    <row r="47" spans="1:25" x14ac:dyDescent="0.2">
      <c r="A47">
        <v>1992</v>
      </c>
      <c r="B47" s="20">
        <v>103.49774022401257</v>
      </c>
      <c r="C47" s="20">
        <v>102.94327761108731</v>
      </c>
      <c r="D47" s="20">
        <v>104.71846492607739</v>
      </c>
      <c r="E47" s="20">
        <v>110.26970954356845</v>
      </c>
      <c r="F47" s="20">
        <v>112.14459788789601</v>
      </c>
      <c r="G47" s="20">
        <v>106.95839311334291</v>
      </c>
      <c r="H47" s="20">
        <v>115.22499495527005</v>
      </c>
      <c r="I47" s="20">
        <v>113.25231481481481</v>
      </c>
      <c r="J47" s="20">
        <v>112.86772717367619</v>
      </c>
      <c r="K47" s="20">
        <v>116.21848739495798</v>
      </c>
      <c r="L47" s="20">
        <v>109.52073930797334</v>
      </c>
      <c r="M47" s="20">
        <v>124.40975358018319</v>
      </c>
      <c r="N47" s="20">
        <v>120.02369668246448</v>
      </c>
      <c r="O47" s="20">
        <v>114.06143344709898</v>
      </c>
      <c r="P47" s="20">
        <v>110.77694235588973</v>
      </c>
      <c r="Q47" s="20">
        <v>112.22313371616079</v>
      </c>
      <c r="R47" s="20">
        <v>109.27659574468085</v>
      </c>
      <c r="S47" s="20">
        <v>101.06910039113428</v>
      </c>
      <c r="T47" s="20">
        <v>104.90425531914893</v>
      </c>
      <c r="U47" s="20">
        <v>102.77214334009466</v>
      </c>
      <c r="V47" s="20">
        <v>105.96774193548387</v>
      </c>
      <c r="W47" s="20">
        <v>105.61959654178673</v>
      </c>
      <c r="X47" s="20">
        <v>107.3170731707317</v>
      </c>
      <c r="Y47" s="20">
        <v>109.65299308371095</v>
      </c>
    </row>
    <row r="48" spans="1:25" x14ac:dyDescent="0.2">
      <c r="A48">
        <v>1993</v>
      </c>
      <c r="B48" s="20">
        <v>100</v>
      </c>
      <c r="C48" s="20">
        <v>100</v>
      </c>
      <c r="D48" s="20">
        <v>100</v>
      </c>
      <c r="E48" s="20">
        <v>100</v>
      </c>
      <c r="F48" s="20">
        <v>100</v>
      </c>
      <c r="G48" s="20">
        <v>100</v>
      </c>
      <c r="H48" s="20">
        <v>100</v>
      </c>
      <c r="I48" s="20">
        <v>100</v>
      </c>
      <c r="J48" s="20">
        <v>100</v>
      </c>
      <c r="K48" s="20">
        <v>100</v>
      </c>
      <c r="L48" s="20">
        <v>100</v>
      </c>
      <c r="M48" s="20">
        <v>100</v>
      </c>
      <c r="N48" s="20">
        <v>100</v>
      </c>
      <c r="O48" s="20">
        <v>100</v>
      </c>
      <c r="P48" s="20">
        <v>100</v>
      </c>
      <c r="Q48" s="20">
        <v>100</v>
      </c>
      <c r="R48" s="20">
        <v>100</v>
      </c>
      <c r="S48" s="20">
        <v>100</v>
      </c>
      <c r="T48" s="20">
        <v>100</v>
      </c>
      <c r="U48" s="20">
        <v>100</v>
      </c>
      <c r="V48" s="20">
        <v>100</v>
      </c>
      <c r="W48" s="20">
        <v>100</v>
      </c>
      <c r="X48" s="20">
        <v>100</v>
      </c>
      <c r="Y48" s="20">
        <v>100</v>
      </c>
    </row>
    <row r="49" spans="1:25" x14ac:dyDescent="0.2">
      <c r="A49">
        <v>1994</v>
      </c>
      <c r="B49" s="20">
        <v>104.92238160738849</v>
      </c>
      <c r="C49" s="20">
        <v>105.02928989855695</v>
      </c>
      <c r="D49" s="20">
        <v>104.68700849323687</v>
      </c>
      <c r="E49" s="20">
        <v>103.87707468879667</v>
      </c>
      <c r="F49" s="20">
        <v>105.88952071486595</v>
      </c>
      <c r="G49" s="20">
        <v>100.32281205164993</v>
      </c>
      <c r="H49" s="20">
        <v>101.79592385820946</v>
      </c>
      <c r="I49" s="20">
        <v>100.34722222222221</v>
      </c>
      <c r="J49" s="20">
        <v>99.923730660274572</v>
      </c>
      <c r="K49" s="20">
        <v>103.61344537815125</v>
      </c>
      <c r="L49" s="20">
        <v>101.69782935740382</v>
      </c>
      <c r="M49" s="20">
        <v>104.6832666752677</v>
      </c>
      <c r="N49" s="20">
        <v>96.682464454976312</v>
      </c>
      <c r="O49" s="20">
        <v>100.34129692832764</v>
      </c>
      <c r="P49" s="20">
        <v>93.441938178780276</v>
      </c>
      <c r="Q49" s="20">
        <v>92.2887612797375</v>
      </c>
      <c r="R49" s="20">
        <v>94.638297872340431</v>
      </c>
      <c r="S49" s="20">
        <v>101.14732724902215</v>
      </c>
      <c r="T49" s="20">
        <v>101.02127659574468</v>
      </c>
      <c r="U49" s="20">
        <v>103.34685598377283</v>
      </c>
      <c r="V49" s="20">
        <v>97.741935483870961</v>
      </c>
      <c r="W49" s="20">
        <v>101.70028818443804</v>
      </c>
      <c r="X49" s="20">
        <v>98.780487804878064</v>
      </c>
      <c r="Y49" s="20">
        <v>102.02867875029811</v>
      </c>
    </row>
    <row r="50" spans="1:25" x14ac:dyDescent="0.2">
      <c r="A50">
        <v>1995</v>
      </c>
      <c r="B50" s="20">
        <v>107.06425623894674</v>
      </c>
      <c r="C50" s="20">
        <v>107.9011287326761</v>
      </c>
      <c r="D50" s="20">
        <v>105.22176785152566</v>
      </c>
      <c r="E50" s="20">
        <v>107.50778008298755</v>
      </c>
      <c r="F50" s="20">
        <v>109.3216896831844</v>
      </c>
      <c r="G50" s="20">
        <v>104.30416068866572</v>
      </c>
      <c r="H50" s="20">
        <v>104.39564135333288</v>
      </c>
      <c r="I50" s="20">
        <v>104.69714506172841</v>
      </c>
      <c r="J50" s="20">
        <v>103.67182392678143</v>
      </c>
      <c r="K50" s="20">
        <v>112.60504201680672</v>
      </c>
      <c r="L50" s="20">
        <v>94.100580270793031</v>
      </c>
      <c r="M50" s="20">
        <v>121.01664301380467</v>
      </c>
      <c r="N50" s="20">
        <v>89.928909952606645</v>
      </c>
      <c r="O50" s="20">
        <v>88.054607508532428</v>
      </c>
      <c r="P50" s="20">
        <v>82.79030910609859</v>
      </c>
      <c r="Q50" s="20">
        <v>78.178835110746505</v>
      </c>
      <c r="R50" s="20">
        <v>87.574468085106389</v>
      </c>
      <c r="S50" s="20">
        <v>98.057366362451091</v>
      </c>
      <c r="T50" s="20">
        <v>99.144604909910512</v>
      </c>
      <c r="U50" s="20">
        <v>101.10185468328557</v>
      </c>
      <c r="V50" s="20">
        <v>100.28225806451613</v>
      </c>
      <c r="W50" s="20">
        <v>96.455331412103732</v>
      </c>
      <c r="X50" s="20">
        <v>100.60975609756098</v>
      </c>
      <c r="Y50" s="20">
        <v>102.92749821130455</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workbookViewId="0">
      <pane xSplit="1" ySplit="6" topLeftCell="B7" activePane="bottomRight" state="frozen"/>
      <selection pane="topRight" activeCell="B1" sqref="B1"/>
      <selection pane="bottomLeft" activeCell="A7" sqref="A7"/>
      <selection pane="bottomRight"/>
    </sheetView>
  </sheetViews>
  <sheetFormatPr defaultRowHeight="12.75" x14ac:dyDescent="0.2"/>
  <sheetData>
    <row r="1" spans="1:31" x14ac:dyDescent="0.2">
      <c r="A1" s="97" t="s">
        <v>184</v>
      </c>
      <c r="C1" s="1" t="s">
        <v>0</v>
      </c>
    </row>
    <row r="2" spans="1:31" x14ac:dyDescent="0.2">
      <c r="C2" s="1" t="s">
        <v>52</v>
      </c>
      <c r="R2" s="12"/>
      <c r="V2" s="8"/>
    </row>
    <row r="3" spans="1:31" x14ac:dyDescent="0.2">
      <c r="C3" s="1"/>
      <c r="R3" s="12" t="s">
        <v>2</v>
      </c>
    </row>
    <row r="4" spans="1:31" x14ac:dyDescent="0.2">
      <c r="B4" s="22" t="s">
        <v>3</v>
      </c>
      <c r="C4" s="23"/>
      <c r="D4" s="2"/>
      <c r="E4" s="2"/>
      <c r="F4" s="2"/>
      <c r="G4" s="23" t="s">
        <v>4</v>
      </c>
      <c r="L4" s="3"/>
      <c r="M4" s="3"/>
      <c r="N4" s="3"/>
      <c r="O4" s="4"/>
      <c r="P4" s="4"/>
      <c r="Q4" s="6"/>
      <c r="R4" s="12" t="s">
        <v>5</v>
      </c>
      <c r="S4" s="5"/>
      <c r="T4" s="6"/>
      <c r="U4" s="6"/>
      <c r="V4" s="8" t="s">
        <v>20</v>
      </c>
      <c r="W4" s="5"/>
      <c r="X4" s="29" t="s">
        <v>6</v>
      </c>
      <c r="Y4" s="5"/>
      <c r="Z4" s="6"/>
      <c r="AA4" s="8"/>
      <c r="AB4" s="31" t="s">
        <v>7</v>
      </c>
      <c r="AC4" s="31"/>
      <c r="AE4" s="26" t="s">
        <v>8</v>
      </c>
    </row>
    <row r="5" spans="1:31" x14ac:dyDescent="0.2">
      <c r="B5" s="24" t="s">
        <v>9</v>
      </c>
      <c r="C5" s="24" t="s">
        <v>10</v>
      </c>
      <c r="D5" s="9" t="s">
        <v>11</v>
      </c>
      <c r="E5" s="2" t="s">
        <v>12</v>
      </c>
      <c r="F5" s="10" t="s">
        <v>13</v>
      </c>
      <c r="G5" s="23" t="s">
        <v>14</v>
      </c>
      <c r="K5" s="26"/>
      <c r="L5" s="3"/>
      <c r="M5" s="25" t="s">
        <v>15</v>
      </c>
      <c r="N5" s="3"/>
      <c r="O5" s="4"/>
      <c r="P5" s="12" t="s">
        <v>16</v>
      </c>
      <c r="Q5" s="13" t="s">
        <v>17</v>
      </c>
      <c r="R5" s="8" t="s">
        <v>18</v>
      </c>
      <c r="S5" s="13"/>
      <c r="T5" s="29" t="s">
        <v>19</v>
      </c>
      <c r="U5" s="8" t="s">
        <v>20</v>
      </c>
      <c r="V5" s="8" t="s">
        <v>53</v>
      </c>
      <c r="W5" s="8" t="s">
        <v>22</v>
      </c>
      <c r="X5" s="31" t="s">
        <v>23</v>
      </c>
      <c r="Y5" s="8" t="s">
        <v>24</v>
      </c>
      <c r="Z5" s="6"/>
      <c r="AA5" s="8" t="s">
        <v>23</v>
      </c>
      <c r="AB5" s="29" t="s">
        <v>25</v>
      </c>
      <c r="AC5" s="29" t="s">
        <v>26</v>
      </c>
      <c r="AD5" s="26" t="s">
        <v>8</v>
      </c>
      <c r="AE5" s="26" t="s">
        <v>27</v>
      </c>
    </row>
    <row r="6" spans="1:31" x14ac:dyDescent="0.2">
      <c r="B6" s="24" t="s">
        <v>28</v>
      </c>
      <c r="C6" s="23" t="s">
        <v>29</v>
      </c>
      <c r="D6" s="14" t="s">
        <v>30</v>
      </c>
      <c r="E6" s="11" t="s">
        <v>10</v>
      </c>
      <c r="F6" s="15" t="s">
        <v>31</v>
      </c>
      <c r="G6" s="25" t="s">
        <v>32</v>
      </c>
      <c r="H6" s="2" t="s">
        <v>33</v>
      </c>
      <c r="I6" s="11" t="s">
        <v>34</v>
      </c>
      <c r="J6" s="11" t="s">
        <v>35</v>
      </c>
      <c r="K6" s="25" t="s">
        <v>36</v>
      </c>
      <c r="L6" s="27" t="s">
        <v>37</v>
      </c>
      <c r="M6" s="28" t="s">
        <v>38</v>
      </c>
      <c r="N6" s="28" t="s">
        <v>39</v>
      </c>
      <c r="O6" s="12" t="s">
        <v>40</v>
      </c>
      <c r="P6" s="16" t="s">
        <v>5</v>
      </c>
      <c r="Q6" s="7" t="s">
        <v>5</v>
      </c>
      <c r="R6" s="13" t="s">
        <v>41</v>
      </c>
      <c r="S6" s="29" t="s">
        <v>38</v>
      </c>
      <c r="T6" s="30" t="s">
        <v>42</v>
      </c>
      <c r="U6" s="7" t="s">
        <v>43</v>
      </c>
      <c r="V6" s="7" t="s">
        <v>43</v>
      </c>
      <c r="W6" s="7" t="s">
        <v>44</v>
      </c>
      <c r="X6" s="30" t="s">
        <v>41</v>
      </c>
      <c r="Y6" s="13" t="s">
        <v>45</v>
      </c>
      <c r="Z6" s="8" t="s">
        <v>46</v>
      </c>
      <c r="AA6" s="8" t="s">
        <v>41</v>
      </c>
      <c r="AB6" s="29" t="s">
        <v>45</v>
      </c>
      <c r="AC6" s="29" t="s">
        <v>41</v>
      </c>
      <c r="AD6" s="26" t="s">
        <v>47</v>
      </c>
      <c r="AE6" s="26" t="s">
        <v>48</v>
      </c>
    </row>
    <row r="7" spans="1:31" x14ac:dyDescent="0.2">
      <c r="A7">
        <v>1950</v>
      </c>
      <c r="B7" s="20">
        <v>48.039142383683874</v>
      </c>
      <c r="C7" s="20">
        <v>38.640223671106767</v>
      </c>
      <c r="D7" s="20">
        <v>18.564137130653567</v>
      </c>
      <c r="E7" s="20">
        <v>108.41292975787736</v>
      </c>
      <c r="F7" s="17"/>
      <c r="G7" s="20">
        <v>4.0410391967106243</v>
      </c>
      <c r="H7" s="17"/>
      <c r="I7" s="17"/>
      <c r="J7" s="17"/>
      <c r="K7" s="20">
        <v>19.538380935436052</v>
      </c>
      <c r="L7" s="20">
        <v>27.026629036007833</v>
      </c>
      <c r="M7" s="20">
        <v>11.364933892383354</v>
      </c>
      <c r="N7" s="17"/>
      <c r="O7" s="18"/>
      <c r="P7" s="18"/>
      <c r="Q7" s="17"/>
      <c r="R7" s="17"/>
      <c r="S7" s="17"/>
      <c r="T7" s="20">
        <v>24.443646358571677</v>
      </c>
      <c r="U7" s="17"/>
      <c r="V7" s="20">
        <v>23.775759955225315</v>
      </c>
      <c r="W7" s="20">
        <v>28.311199184153832</v>
      </c>
      <c r="X7" s="20">
        <v>15.013305475232114</v>
      </c>
      <c r="Y7" s="17"/>
      <c r="Z7" s="17"/>
      <c r="AA7" s="17"/>
      <c r="AB7" s="20">
        <v>18.193492115595976</v>
      </c>
      <c r="AC7" s="20">
        <v>24.144718287005325</v>
      </c>
      <c r="AD7" s="20">
        <v>21.146598764862514</v>
      </c>
      <c r="AE7" s="20">
        <v>21.744446974625212</v>
      </c>
    </row>
    <row r="8" spans="1:31" x14ac:dyDescent="0.2">
      <c r="A8">
        <v>1951</v>
      </c>
      <c r="B8" s="20">
        <v>46.604399717229882</v>
      </c>
      <c r="C8" s="20">
        <v>42.923199615965224</v>
      </c>
      <c r="D8" s="20">
        <v>21.785153461158757</v>
      </c>
      <c r="E8" s="20">
        <v>129.40839150676209</v>
      </c>
      <c r="F8" s="17"/>
      <c r="G8" s="20">
        <v>4.823634815791908</v>
      </c>
      <c r="H8" s="17"/>
      <c r="I8" s="17"/>
      <c r="J8" s="17"/>
      <c r="K8" s="20">
        <v>21.137290368146626</v>
      </c>
      <c r="L8" s="20">
        <v>29.059605556415509</v>
      </c>
      <c r="M8" s="20">
        <v>12.354492780110665</v>
      </c>
      <c r="N8" s="17"/>
      <c r="O8" s="18"/>
      <c r="P8" s="18"/>
      <c r="Q8" s="17"/>
      <c r="R8" s="17"/>
      <c r="S8" s="17"/>
      <c r="T8" s="20">
        <v>26.236888456337184</v>
      </c>
      <c r="U8" s="17"/>
      <c r="V8" s="20">
        <v>25.462444153958899</v>
      </c>
      <c r="W8" s="20">
        <v>30.72800887060599</v>
      </c>
      <c r="X8" s="20">
        <v>16.484846702095503</v>
      </c>
      <c r="Y8" s="17"/>
      <c r="Z8" s="17"/>
      <c r="AA8" s="17"/>
      <c r="AB8" s="20">
        <v>19.74659510107368</v>
      </c>
      <c r="AC8" s="20">
        <v>26.205852774920412</v>
      </c>
      <c r="AD8" s="20">
        <v>22.513595254939379</v>
      </c>
      <c r="AE8" s="20">
        <v>23.181612510292254</v>
      </c>
    </row>
    <row r="9" spans="1:31" x14ac:dyDescent="0.2">
      <c r="A9">
        <v>1952</v>
      </c>
      <c r="B9" s="20">
        <v>47.692825188332911</v>
      </c>
      <c r="C9" s="20">
        <v>46.778285969927282</v>
      </c>
      <c r="D9" s="20">
        <v>24.52128561287822</v>
      </c>
      <c r="E9" s="20">
        <v>139.90612238120443</v>
      </c>
      <c r="F9" s="17"/>
      <c r="G9" s="20">
        <v>5.2149326253325503</v>
      </c>
      <c r="H9" s="17"/>
      <c r="I9" s="17"/>
      <c r="J9" s="17"/>
      <c r="K9" s="20">
        <v>21.355372331268647</v>
      </c>
      <c r="L9" s="20">
        <v>29.777126681265276</v>
      </c>
      <c r="M9" s="20">
        <v>12.654359109725</v>
      </c>
      <c r="N9" s="17"/>
      <c r="O9" s="18"/>
      <c r="P9" s="18"/>
      <c r="Q9" s="17"/>
      <c r="R9" s="17"/>
      <c r="S9" s="17"/>
      <c r="T9" s="20">
        <v>27.27508593330484</v>
      </c>
      <c r="U9" s="17"/>
      <c r="V9" s="20">
        <v>26.435531191689815</v>
      </c>
      <c r="W9" s="20">
        <v>32.147405035665194</v>
      </c>
      <c r="X9" s="20">
        <v>17.384538368665901</v>
      </c>
      <c r="Y9" s="17"/>
      <c r="Z9" s="17"/>
      <c r="AA9" s="17"/>
      <c r="AB9" s="20">
        <v>20.658734949687574</v>
      </c>
      <c r="AC9" s="20">
        <v>27.416360331314987</v>
      </c>
      <c r="AD9" s="20">
        <v>23.043655118438569</v>
      </c>
      <c r="AE9" s="20">
        <v>23.733160533509785</v>
      </c>
    </row>
    <row r="10" spans="1:31" x14ac:dyDescent="0.2">
      <c r="A10">
        <v>1953</v>
      </c>
      <c r="B10" s="20">
        <v>51.601262107293799</v>
      </c>
      <c r="C10" s="20">
        <v>48.50504931179676</v>
      </c>
      <c r="D10" s="20">
        <v>26.772533585811953</v>
      </c>
      <c r="E10" s="20">
        <v>143.91434689690055</v>
      </c>
      <c r="F10" s="17"/>
      <c r="G10" s="20">
        <v>5.3643372435207946</v>
      </c>
      <c r="H10" s="17"/>
      <c r="I10" s="17"/>
      <c r="J10" s="17"/>
      <c r="K10" s="20">
        <v>21.737371359298944</v>
      </c>
      <c r="L10" s="20">
        <v>31.730378632245191</v>
      </c>
      <c r="M10" s="20">
        <v>12.354492780110665</v>
      </c>
      <c r="N10" s="17"/>
      <c r="O10" s="18"/>
      <c r="P10" s="18"/>
      <c r="Q10" s="17"/>
      <c r="R10" s="17"/>
      <c r="S10" s="17"/>
      <c r="T10" s="20">
        <v>28.385283399424836</v>
      </c>
      <c r="U10" s="17"/>
      <c r="V10" s="20">
        <v>27.603235636966907</v>
      </c>
      <c r="W10" s="20">
        <v>32.914646205967465</v>
      </c>
      <c r="X10" s="20">
        <v>17.945971448701805</v>
      </c>
      <c r="Y10" s="17"/>
      <c r="Z10" s="17"/>
      <c r="AA10" s="17"/>
      <c r="AB10" s="20">
        <v>21.151783516505887</v>
      </c>
      <c r="AC10" s="20">
        <v>28.070688740176919</v>
      </c>
      <c r="AD10" s="20">
        <v>23.741102307253296</v>
      </c>
      <c r="AE10" s="20">
        <v>24.462738664198408</v>
      </c>
    </row>
    <row r="11" spans="1:31" x14ac:dyDescent="0.2">
      <c r="A11">
        <v>1954</v>
      </c>
      <c r="B11" s="20">
        <v>55.113907945853597</v>
      </c>
      <c r="C11" s="20">
        <v>50.659722277472106</v>
      </c>
      <c r="D11" s="20">
        <v>28.157916953771174</v>
      </c>
      <c r="E11" s="20">
        <v>158.80203795520069</v>
      </c>
      <c r="F11" s="17"/>
      <c r="G11" s="20">
        <v>5.9192686825057041</v>
      </c>
      <c r="H11" s="17"/>
      <c r="I11" s="17"/>
      <c r="J11" s="17"/>
      <c r="K11" s="20">
        <v>22.941250775442949</v>
      </c>
      <c r="L11" s="20">
        <v>34.879499124641384</v>
      </c>
      <c r="M11" s="20">
        <v>13.029192021742922</v>
      </c>
      <c r="N11" s="17"/>
      <c r="O11" s="18"/>
      <c r="P11" s="18"/>
      <c r="Q11" s="17"/>
      <c r="R11" s="17"/>
      <c r="S11" s="17"/>
      <c r="T11" s="20">
        <v>29.628852279840686</v>
      </c>
      <c r="U11" s="17"/>
      <c r="V11" s="20">
        <v>28.803376316835035</v>
      </c>
      <c r="W11" s="20">
        <v>34.4107664880569</v>
      </c>
      <c r="X11" s="20">
        <v>19.001924023177274</v>
      </c>
      <c r="Y11" s="17"/>
      <c r="Z11" s="17"/>
      <c r="AA11" s="17"/>
      <c r="AB11" s="20">
        <v>22.113228221801617</v>
      </c>
      <c r="AC11" s="20">
        <v>29.346629137457693</v>
      </c>
      <c r="AD11" s="20">
        <v>25.052303022224983</v>
      </c>
      <c r="AE11" s="20">
        <v>25.826458086556741</v>
      </c>
    </row>
    <row r="12" spans="1:31" x14ac:dyDescent="0.2">
      <c r="A12">
        <v>1955</v>
      </c>
      <c r="B12" s="20">
        <v>55.06443406080345</v>
      </c>
      <c r="C12" s="20">
        <v>55.102400576584415</v>
      </c>
      <c r="D12" s="20">
        <v>31.275029531679415</v>
      </c>
      <c r="E12" s="20">
        <v>174.07146468166226</v>
      </c>
      <c r="F12" s="17"/>
      <c r="G12" s="20">
        <v>6.4884291327466386</v>
      </c>
      <c r="H12" s="17"/>
      <c r="I12" s="17"/>
      <c r="J12" s="17"/>
      <c r="K12" s="20">
        <v>24.282002750575547</v>
      </c>
      <c r="L12" s="20">
        <v>38.467104748890215</v>
      </c>
      <c r="M12" s="20">
        <v>13.868817744663062</v>
      </c>
      <c r="N12" s="17"/>
      <c r="O12" s="18"/>
      <c r="P12" s="18"/>
      <c r="Q12" s="17"/>
      <c r="R12" s="17"/>
      <c r="S12" s="17"/>
      <c r="T12" s="20">
        <v>31.660686277551847</v>
      </c>
      <c r="U12" s="17"/>
      <c r="V12" s="20">
        <v>30.814422861478924</v>
      </c>
      <c r="W12" s="20">
        <v>36.559041764903256</v>
      </c>
      <c r="X12" s="20">
        <v>20.366246917155365</v>
      </c>
      <c r="Y12" s="17"/>
      <c r="Z12" s="17"/>
      <c r="AA12" s="17"/>
      <c r="AB12" s="20">
        <v>23.493764208892909</v>
      </c>
      <c r="AC12" s="20">
        <v>31.178748682271106</v>
      </c>
      <c r="AD12" s="20">
        <v>26.530891062512204</v>
      </c>
      <c r="AE12" s="20">
        <v>27.362163583178287</v>
      </c>
    </row>
    <row r="13" spans="1:31" x14ac:dyDescent="0.2">
      <c r="A13">
        <v>1956</v>
      </c>
      <c r="B13" s="20">
        <v>49.473885050137866</v>
      </c>
      <c r="C13" s="20">
        <v>58.809944552337797</v>
      </c>
      <c r="D13" s="20">
        <v>34.634584198980534</v>
      </c>
      <c r="E13" s="20">
        <v>190.86783408077002</v>
      </c>
      <c r="F13" s="17"/>
      <c r="G13" s="20">
        <v>7.1145056280116652</v>
      </c>
      <c r="H13" s="17"/>
      <c r="I13" s="17"/>
      <c r="J13" s="17"/>
      <c r="K13" s="20">
        <v>26.539761679613346</v>
      </c>
      <c r="L13" s="20">
        <v>39.862284713875873</v>
      </c>
      <c r="M13" s="20">
        <v>14.993316480716826</v>
      </c>
      <c r="N13" s="17"/>
      <c r="O13" s="18"/>
      <c r="P13" s="18"/>
      <c r="Q13" s="17"/>
      <c r="R13" s="17"/>
      <c r="S13" s="17"/>
      <c r="T13" s="20">
        <v>33.309483462189021</v>
      </c>
      <c r="U13" s="17"/>
      <c r="V13" s="20">
        <v>32.436234591030441</v>
      </c>
      <c r="W13" s="20">
        <v>38.362058515113596</v>
      </c>
      <c r="X13" s="20">
        <v>21.564524173380022</v>
      </c>
      <c r="Y13" s="17"/>
      <c r="Z13" s="17"/>
      <c r="AA13" s="17"/>
      <c r="AB13" s="20">
        <v>24.652428340915961</v>
      </c>
      <c r="AC13" s="20">
        <v>32.716420443096645</v>
      </c>
      <c r="AD13" s="20">
        <v>27.897887552589069</v>
      </c>
      <c r="AE13" s="20">
        <v>28.790263069033536</v>
      </c>
    </row>
    <row r="14" spans="1:31" x14ac:dyDescent="0.2">
      <c r="A14">
        <v>1957</v>
      </c>
      <c r="B14" s="20">
        <v>53.778113049499865</v>
      </c>
      <c r="C14" s="20">
        <v>57.434010876289918</v>
      </c>
      <c r="D14" s="20">
        <v>32.729682068036603</v>
      </c>
      <c r="E14" s="20">
        <v>204.8011859686662</v>
      </c>
      <c r="F14" s="17"/>
      <c r="G14" s="20">
        <v>7.6338645388565158</v>
      </c>
      <c r="H14" s="17"/>
      <c r="I14" s="17"/>
      <c r="J14" s="17"/>
      <c r="K14" s="20">
        <v>28.811650451858434</v>
      </c>
      <c r="L14" s="20">
        <v>41.935123518997415</v>
      </c>
      <c r="M14" s="20">
        <v>16.312728331019905</v>
      </c>
      <c r="N14" s="17"/>
      <c r="O14" s="18"/>
      <c r="P14" s="18"/>
      <c r="Q14" s="17"/>
      <c r="R14" s="17"/>
      <c r="S14" s="17"/>
      <c r="T14" s="20">
        <v>35.413584409946722</v>
      </c>
      <c r="U14" s="17"/>
      <c r="V14" s="20">
        <v>34.447281135674331</v>
      </c>
      <c r="W14" s="20">
        <v>41.009040552656437</v>
      </c>
      <c r="X14" s="20">
        <v>23.267678697031663</v>
      </c>
      <c r="Y14" s="17"/>
      <c r="Z14" s="17"/>
      <c r="AA14" s="17"/>
      <c r="AB14" s="20">
        <v>26.353445896439158</v>
      </c>
      <c r="AC14" s="20">
        <v>34.973853453670323</v>
      </c>
      <c r="AD14" s="20">
        <v>29.683352355954771</v>
      </c>
      <c r="AE14" s="20">
        <v>30.642661459414462</v>
      </c>
    </row>
    <row r="15" spans="1:31" x14ac:dyDescent="0.2">
      <c r="A15">
        <v>1958</v>
      </c>
      <c r="B15" s="20">
        <v>53.97600858970042</v>
      </c>
      <c r="C15" s="20">
        <v>62.381131191000357</v>
      </c>
      <c r="D15" s="20">
        <v>36.504851745725482</v>
      </c>
      <c r="E15" s="20">
        <v>229.80487223324712</v>
      </c>
      <c r="F15" s="17"/>
      <c r="G15" s="20">
        <v>8.5658647761260429</v>
      </c>
      <c r="H15" s="17"/>
      <c r="I15" s="17"/>
      <c r="J15" s="17"/>
      <c r="K15" s="20">
        <v>29.763422351770856</v>
      </c>
      <c r="L15" s="20">
        <v>44.047824608832833</v>
      </c>
      <c r="M15" s="20">
        <v>16.927454306729295</v>
      </c>
      <c r="N15" s="17"/>
      <c r="O15" s="18"/>
      <c r="P15" s="18"/>
      <c r="Q15" s="17"/>
      <c r="R15" s="17"/>
      <c r="S15" s="17"/>
      <c r="T15" s="20">
        <v>35.091919022016214</v>
      </c>
      <c r="U15" s="17"/>
      <c r="V15" s="20">
        <v>33.895865147626822</v>
      </c>
      <c r="W15" s="20">
        <v>42.044816132564506</v>
      </c>
      <c r="X15" s="20">
        <v>24.084646506474996</v>
      </c>
      <c r="Y15" s="17"/>
      <c r="Z15" s="17"/>
      <c r="AA15" s="17"/>
      <c r="AB15" s="20">
        <v>27.01906146164389</v>
      </c>
      <c r="AC15" s="20">
        <v>35.857196805633919</v>
      </c>
      <c r="AD15" s="20">
        <v>30.464493207427257</v>
      </c>
      <c r="AE15" s="20">
        <v>31.428390213270866</v>
      </c>
    </row>
    <row r="16" spans="1:31" x14ac:dyDescent="0.2">
      <c r="A16">
        <v>1959</v>
      </c>
      <c r="B16" s="20">
        <v>56.54865061230759</v>
      </c>
      <c r="C16" s="20">
        <v>65.448870781901533</v>
      </c>
      <c r="D16" s="20">
        <v>38.998541808052082</v>
      </c>
      <c r="E16" s="20">
        <v>237.05784992831636</v>
      </c>
      <c r="F16" s="17"/>
      <c r="G16" s="20">
        <v>8.8362159899904889</v>
      </c>
      <c r="H16" s="17"/>
      <c r="I16" s="17"/>
      <c r="J16" s="17"/>
      <c r="K16" s="20">
        <v>30.494897105383011</v>
      </c>
      <c r="L16" s="20">
        <v>47.037495962373526</v>
      </c>
      <c r="M16" s="20">
        <v>17.317280535227933</v>
      </c>
      <c r="N16" s="17"/>
      <c r="O16" s="18"/>
      <c r="P16" s="18"/>
      <c r="Q16" s="17"/>
      <c r="R16" s="17"/>
      <c r="S16" s="17"/>
      <c r="T16" s="20">
        <v>36.28541244353287</v>
      </c>
      <c r="U16" s="17"/>
      <c r="V16" s="20">
        <v>35.128442062085966</v>
      </c>
      <c r="W16" s="20">
        <v>43.003867595442337</v>
      </c>
      <c r="X16" s="20">
        <v>24.877923780835477</v>
      </c>
      <c r="Y16" s="20">
        <v>23.908062578706478</v>
      </c>
      <c r="Z16" s="20">
        <v>26.30087485366224</v>
      </c>
      <c r="AA16" s="20">
        <v>24.27098492138683</v>
      </c>
      <c r="AB16" s="20">
        <v>27.635372170166789</v>
      </c>
      <c r="AC16" s="20">
        <v>36.67510731671134</v>
      </c>
      <c r="AD16" s="20">
        <v>31.385123496662697</v>
      </c>
      <c r="AE16" s="20">
        <v>32.360336794925381</v>
      </c>
    </row>
    <row r="17" spans="1:31" x14ac:dyDescent="0.2">
      <c r="A17">
        <v>1960</v>
      </c>
      <c r="B17" s="20">
        <v>65.426485066328041</v>
      </c>
      <c r="C17" s="20">
        <v>69.584304348551314</v>
      </c>
      <c r="D17" s="20">
        <v>42.84298065413892</v>
      </c>
      <c r="E17" s="20">
        <v>271.60492789693575</v>
      </c>
      <c r="F17" s="17"/>
      <c r="G17" s="20">
        <v>10.123941508660598</v>
      </c>
      <c r="H17" s="17"/>
      <c r="I17" s="17"/>
      <c r="J17" s="17"/>
      <c r="K17" s="20">
        <v>33.629248578503635</v>
      </c>
      <c r="L17" s="20">
        <v>49.019595265900477</v>
      </c>
      <c r="M17" s="20">
        <v>18.816307886981743</v>
      </c>
      <c r="N17" s="17"/>
      <c r="O17" s="18"/>
      <c r="P17" s="18"/>
      <c r="Q17" s="17"/>
      <c r="R17" s="17"/>
      <c r="S17" s="17"/>
      <c r="T17" s="20">
        <v>38.242580331498267</v>
      </c>
      <c r="U17" s="17"/>
      <c r="V17" s="20">
        <v>37.116462289664881</v>
      </c>
      <c r="W17" s="20">
        <v>44.772826934424401</v>
      </c>
      <c r="X17" s="20">
        <v>25.829494425231285</v>
      </c>
      <c r="Y17" s="20">
        <v>23.301322792027928</v>
      </c>
      <c r="Z17" s="20">
        <v>32.554320629545352</v>
      </c>
      <c r="AA17" s="20">
        <v>25.269369202700414</v>
      </c>
      <c r="AB17" s="20">
        <v>28.772150148988455</v>
      </c>
      <c r="AC17" s="20">
        <v>37.556320413853157</v>
      </c>
      <c r="AD17" s="20">
        <v>33.650377957046075</v>
      </c>
      <c r="AE17" s="20">
        <v>35.014926974276861</v>
      </c>
    </row>
    <row r="18" spans="1:31" x14ac:dyDescent="0.2">
      <c r="A18">
        <v>1961</v>
      </c>
      <c r="B18" s="20">
        <v>63.045597878808429</v>
      </c>
      <c r="C18" s="20">
        <v>74.786416890203455</v>
      </c>
      <c r="D18" s="20">
        <v>48.107437452383962</v>
      </c>
      <c r="E18" s="20">
        <v>286.68348678931648</v>
      </c>
      <c r="F18" s="17"/>
      <c r="G18" s="20">
        <v>10.685987453273519</v>
      </c>
      <c r="H18" s="17"/>
      <c r="I18" s="17"/>
      <c r="J18" s="17"/>
      <c r="K18" s="20">
        <v>36.131030333663873</v>
      </c>
      <c r="L18" s="20">
        <v>53.20872364921145</v>
      </c>
      <c r="M18" s="20">
        <v>20.478806051358657</v>
      </c>
      <c r="N18" s="17"/>
      <c r="O18" s="18"/>
      <c r="P18" s="18"/>
      <c r="Q18" s="17"/>
      <c r="R18" s="17"/>
      <c r="S18" s="17"/>
      <c r="T18" s="20">
        <v>40.166722032958162</v>
      </c>
      <c r="U18" s="17"/>
      <c r="V18" s="20">
        <v>38.9292064391853</v>
      </c>
      <c r="W18" s="20">
        <v>47.348704414664503</v>
      </c>
      <c r="X18" s="20">
        <v>26.999633675070047</v>
      </c>
      <c r="Y18" s="20">
        <v>23.898631390312513</v>
      </c>
      <c r="Z18" s="20">
        <v>31.319232586491516</v>
      </c>
      <c r="AA18" s="20">
        <v>26.723170615875471</v>
      </c>
      <c r="AB18" s="20">
        <v>30.427474118936004</v>
      </c>
      <c r="AC18" s="20">
        <v>39.093055482034572</v>
      </c>
      <c r="AD18" s="20">
        <v>35.425429838436301</v>
      </c>
      <c r="AE18" s="20">
        <v>36.920913655459543</v>
      </c>
    </row>
    <row r="19" spans="1:31" x14ac:dyDescent="0.2">
      <c r="A19">
        <v>1962</v>
      </c>
      <c r="B19" s="20">
        <v>66.253530089361149</v>
      </c>
      <c r="C19" s="20">
        <v>80.422021559765696</v>
      </c>
      <c r="D19" s="20">
        <v>52.125049219465694</v>
      </c>
      <c r="E19" s="20">
        <v>311.3054373857359</v>
      </c>
      <c r="F19" s="17"/>
      <c r="G19" s="20">
        <v>11.603758679287024</v>
      </c>
      <c r="H19" s="17"/>
      <c r="I19" s="17"/>
      <c r="J19" s="17"/>
      <c r="K19" s="20">
        <v>38.776291757696214</v>
      </c>
      <c r="L19" s="20">
        <v>57.286141942300794</v>
      </c>
      <c r="M19" s="20">
        <v>22.345642731514438</v>
      </c>
      <c r="N19" s="17"/>
      <c r="O19" s="18"/>
      <c r="P19" s="18"/>
      <c r="Q19" s="17"/>
      <c r="R19" s="17"/>
      <c r="S19" s="17"/>
      <c r="T19" s="20">
        <v>43.152594768169777</v>
      </c>
      <c r="U19" s="17"/>
      <c r="V19" s="20">
        <v>41.986021240525289</v>
      </c>
      <c r="W19" s="20">
        <v>49.906495798635021</v>
      </c>
      <c r="X19" s="20">
        <v>28.461618482267749</v>
      </c>
      <c r="Y19" s="20">
        <v>26.174691522723233</v>
      </c>
      <c r="Z19" s="20">
        <v>29.005067621611698</v>
      </c>
      <c r="AA19" s="20">
        <v>28.166764403681228</v>
      </c>
      <c r="AB19" s="20">
        <v>32.07117550632384</v>
      </c>
      <c r="AC19" s="20">
        <v>40.583694484672563</v>
      </c>
      <c r="AD19" s="20">
        <v>37.73174923234243</v>
      </c>
      <c r="AE19" s="20">
        <v>39.467114483245169</v>
      </c>
    </row>
    <row r="20" spans="1:31" x14ac:dyDescent="0.2">
      <c r="A20">
        <v>1963</v>
      </c>
      <c r="B20" s="20">
        <v>64.827946243954671</v>
      </c>
      <c r="C20" s="20">
        <v>86.01349372977684</v>
      </c>
      <c r="D20" s="20">
        <v>57.805121028098505</v>
      </c>
      <c r="E20" s="20">
        <v>348.90640069964763</v>
      </c>
      <c r="F20" s="17"/>
      <c r="G20" s="20">
        <v>13.005316288005323</v>
      </c>
      <c r="H20" s="17"/>
      <c r="I20" s="17"/>
      <c r="J20" s="17"/>
      <c r="K20" s="20">
        <v>41.761199049150981</v>
      </c>
      <c r="L20" s="20">
        <v>59.419200827208329</v>
      </c>
      <c r="M20" s="20">
        <v>24.147091086620989</v>
      </c>
      <c r="N20" s="17"/>
      <c r="O20" s="18"/>
      <c r="P20" s="18"/>
      <c r="Q20" s="17"/>
      <c r="R20" s="17"/>
      <c r="S20" s="17"/>
      <c r="T20" s="20">
        <v>45.740848448347485</v>
      </c>
      <c r="U20" s="17"/>
      <c r="V20" s="20">
        <v>44.578549186208129</v>
      </c>
      <c r="W20" s="20">
        <v>52.461504706256378</v>
      </c>
      <c r="X20" s="20">
        <v>30.346257838957275</v>
      </c>
      <c r="Y20" s="20">
        <v>29.403301682924614</v>
      </c>
      <c r="Z20" s="20">
        <v>31.046213124342774</v>
      </c>
      <c r="AA20" s="20">
        <v>29.608787787584006</v>
      </c>
      <c r="AB20" s="20">
        <v>33.7130888040871</v>
      </c>
      <c r="AC20" s="20">
        <v>41.096737707668851</v>
      </c>
      <c r="AD20" s="20">
        <v>39.549879034192799</v>
      </c>
      <c r="AE20" s="20">
        <v>41.521240307375336</v>
      </c>
    </row>
    <row r="21" spans="1:31" x14ac:dyDescent="0.2">
      <c r="A21">
        <v>1964</v>
      </c>
      <c r="B21" s="20">
        <v>66.538057165021385</v>
      </c>
      <c r="C21" s="20">
        <v>94.897835327255265</v>
      </c>
      <c r="D21" s="20">
        <v>64.108615352312967</v>
      </c>
      <c r="E21" s="20">
        <v>361.50367774897848</v>
      </c>
      <c r="F21" s="17"/>
      <c r="G21" s="20">
        <v>13.474873659454094</v>
      </c>
      <c r="H21" s="17"/>
      <c r="I21" s="17"/>
      <c r="J21" s="17"/>
      <c r="K21" s="20">
        <v>45.585445835416444</v>
      </c>
      <c r="L21" s="20">
        <v>66.54751225999911</v>
      </c>
      <c r="M21" s="20">
        <v>26.255864569458961</v>
      </c>
      <c r="N21" s="17"/>
      <c r="O21" s="18"/>
      <c r="P21" s="18"/>
      <c r="Q21" s="17"/>
      <c r="R21" s="17"/>
      <c r="S21" s="17"/>
      <c r="T21" s="20">
        <v>48.1573412770963</v>
      </c>
      <c r="U21" s="17"/>
      <c r="V21" s="20">
        <v>47.014497168825393</v>
      </c>
      <c r="W21" s="20">
        <v>54.755656456143448</v>
      </c>
      <c r="X21" s="20">
        <v>32.429701618682678</v>
      </c>
      <c r="Y21" s="20">
        <v>33.773085638796019</v>
      </c>
      <c r="Z21" s="20">
        <v>34.452455937817568</v>
      </c>
      <c r="AA21" s="20">
        <v>30.90358580558329</v>
      </c>
      <c r="AB21" s="20">
        <v>35.187368699546738</v>
      </c>
      <c r="AC21" s="20">
        <v>42.338936876533843</v>
      </c>
      <c r="AD21" s="20">
        <v>42.194058155670412</v>
      </c>
      <c r="AE21" s="20">
        <v>44.567951107809868</v>
      </c>
    </row>
    <row r="22" spans="1:31" x14ac:dyDescent="0.2">
      <c r="A22">
        <v>1965</v>
      </c>
      <c r="B22" s="20">
        <v>69.058996540042131</v>
      </c>
      <c r="C22" s="20">
        <v>101.45765159734228</v>
      </c>
      <c r="D22" s="20">
        <v>69.823321745144739</v>
      </c>
      <c r="E22" s="20">
        <v>400.8224515696171</v>
      </c>
      <c r="F22" s="17"/>
      <c r="G22" s="20">
        <v>14.940461818824495</v>
      </c>
      <c r="H22" s="17"/>
      <c r="I22" s="17"/>
      <c r="J22" s="17"/>
      <c r="K22" s="20">
        <v>47.845996184251312</v>
      </c>
      <c r="L22" s="20">
        <v>71.275566348838723</v>
      </c>
      <c r="M22" s="20">
        <v>27.869321490048939</v>
      </c>
      <c r="N22" s="17"/>
      <c r="O22" s="18"/>
      <c r="P22" s="18"/>
      <c r="Q22" s="17"/>
      <c r="R22" s="17"/>
      <c r="S22" s="17"/>
      <c r="T22" s="20">
        <v>49.945867643145391</v>
      </c>
      <c r="U22" s="17"/>
      <c r="V22" s="20">
        <v>48.775827002115335</v>
      </c>
      <c r="W22" s="20">
        <v>56.699216186035649</v>
      </c>
      <c r="X22" s="20">
        <v>33.909391147263527</v>
      </c>
      <c r="Y22" s="20">
        <v>34.112608420978837</v>
      </c>
      <c r="Z22" s="20">
        <v>45.65925481268502</v>
      </c>
      <c r="AA22" s="20">
        <v>32.000512931808274</v>
      </c>
      <c r="AB22" s="20">
        <v>36.436349302310298</v>
      </c>
      <c r="AC22" s="20">
        <v>43.306355602743885</v>
      </c>
      <c r="AD22" s="20">
        <v>44.208977560519997</v>
      </c>
      <c r="AE22" s="20">
        <v>46.819982391948891</v>
      </c>
    </row>
    <row r="23" spans="1:31" x14ac:dyDescent="0.2">
      <c r="A23">
        <v>1966</v>
      </c>
      <c r="B23" s="20">
        <v>68.716974355828782</v>
      </c>
      <c r="C23" s="20">
        <v>106.03010976160445</v>
      </c>
      <c r="D23" s="20">
        <v>73.52922225443568</v>
      </c>
      <c r="E23" s="20">
        <v>431.74304069070178</v>
      </c>
      <c r="F23" s="17"/>
      <c r="G23" s="20">
        <v>16.093011730562385</v>
      </c>
      <c r="H23" s="17"/>
      <c r="I23" s="17"/>
      <c r="J23" s="17"/>
      <c r="K23" s="20">
        <v>52.257084757058344</v>
      </c>
      <c r="L23" s="20">
        <v>74.77329984942665</v>
      </c>
      <c r="M23" s="20">
        <v>29.327481138646981</v>
      </c>
      <c r="N23" s="17"/>
      <c r="O23" s="18"/>
      <c r="P23" s="18"/>
      <c r="Q23" s="17"/>
      <c r="R23" s="17"/>
      <c r="S23" s="17"/>
      <c r="T23" s="20">
        <v>52.345610846181081</v>
      </c>
      <c r="U23" s="17"/>
      <c r="V23" s="20">
        <v>51.214111999106713</v>
      </c>
      <c r="W23" s="20">
        <v>58.863982785686524</v>
      </c>
      <c r="X23" s="20">
        <v>35.407748693512907</v>
      </c>
      <c r="Y23" s="20">
        <v>35.932827781014474</v>
      </c>
      <c r="Z23" s="20">
        <v>49.247510600925629</v>
      </c>
      <c r="AA23" s="20">
        <v>33.222287168319426</v>
      </c>
      <c r="AB23" s="20">
        <v>37.827483030227334</v>
      </c>
      <c r="AC23" s="20">
        <v>43.965469474994656</v>
      </c>
      <c r="AD23" s="20">
        <v>46.467307345838755</v>
      </c>
      <c r="AE23" s="20">
        <v>49.429550924297807</v>
      </c>
    </row>
    <row r="24" spans="1:31" x14ac:dyDescent="0.2">
      <c r="A24">
        <v>1967</v>
      </c>
      <c r="B24" s="20">
        <v>73.091025306522695</v>
      </c>
      <c r="C24" s="20">
        <v>102.50224472422794</v>
      </c>
      <c r="D24" s="20">
        <v>74.542741190383381</v>
      </c>
      <c r="E24" s="20">
        <v>416.39767885718038</v>
      </c>
      <c r="F24" s="17"/>
      <c r="G24" s="20">
        <v>18.338063005101624</v>
      </c>
      <c r="H24" s="17"/>
      <c r="I24" s="17"/>
      <c r="J24" s="17"/>
      <c r="K24" s="20">
        <v>54.762180130437336</v>
      </c>
      <c r="L24" s="20">
        <v>79.280952949450636</v>
      </c>
      <c r="M24" s="20">
        <v>30.122766642058348</v>
      </c>
      <c r="N24" s="17"/>
      <c r="O24" s="18"/>
      <c r="P24" s="18"/>
      <c r="Q24" s="17"/>
      <c r="R24" s="17"/>
      <c r="S24" s="17"/>
      <c r="T24" s="20">
        <v>55.132424012280019</v>
      </c>
      <c r="U24" s="17"/>
      <c r="V24" s="20">
        <v>54.206269402762899</v>
      </c>
      <c r="W24" s="20">
        <v>60.429821351179491</v>
      </c>
      <c r="X24" s="20">
        <v>37.327664624515563</v>
      </c>
      <c r="Y24" s="20">
        <v>42.185705686214632</v>
      </c>
      <c r="Z24" s="20">
        <v>47.79140680279901</v>
      </c>
      <c r="AA24" s="20">
        <v>34.106031964716152</v>
      </c>
      <c r="AB24" s="20">
        <v>38.833730466455236</v>
      </c>
      <c r="AC24" s="20">
        <v>45.458503078440103</v>
      </c>
      <c r="AD24" s="20">
        <v>48.598899473579444</v>
      </c>
      <c r="AE24" s="20">
        <v>51.713635090611952</v>
      </c>
    </row>
    <row r="25" spans="1:31" x14ac:dyDescent="0.2">
      <c r="A25">
        <v>1968</v>
      </c>
      <c r="B25" s="20">
        <v>74.886641773642737</v>
      </c>
      <c r="C25" s="20">
        <v>99.935147372160259</v>
      </c>
      <c r="D25" s="20">
        <v>76.213421979805204</v>
      </c>
      <c r="E25" s="20">
        <v>405.01580379264522</v>
      </c>
      <c r="F25" s="17"/>
      <c r="G25" s="20">
        <v>21.074161746178056</v>
      </c>
      <c r="H25" s="17"/>
      <c r="I25" s="17"/>
      <c r="J25" s="17"/>
      <c r="K25" s="20">
        <v>57.796128971529662</v>
      </c>
      <c r="L25" s="20">
        <v>79.862147337765862</v>
      </c>
      <c r="M25" s="20">
        <v>30.369607569119232</v>
      </c>
      <c r="N25" s="17"/>
      <c r="O25" s="18"/>
      <c r="P25" s="18"/>
      <c r="Q25" s="17"/>
      <c r="R25" s="17"/>
      <c r="S25" s="17"/>
      <c r="T25" s="20">
        <v>57.550716454358863</v>
      </c>
      <c r="U25" s="17"/>
      <c r="V25" s="20">
        <v>56.738813979510176</v>
      </c>
      <c r="W25" s="20">
        <v>62.166086593058864</v>
      </c>
      <c r="X25" s="20">
        <v>38.90627471647165</v>
      </c>
      <c r="Y25" s="20">
        <v>45.672101662517782</v>
      </c>
      <c r="Z25" s="20">
        <v>49.663540257533249</v>
      </c>
      <c r="AA25" s="20">
        <v>35.085964000169824</v>
      </c>
      <c r="AB25" s="20">
        <v>39.949498392188183</v>
      </c>
      <c r="AC25" s="20">
        <v>47.846518733670194</v>
      </c>
      <c r="AD25" s="20">
        <v>50.63765264376773</v>
      </c>
      <c r="AE25" s="20">
        <v>53.707240012214115</v>
      </c>
    </row>
    <row r="26" spans="1:31" x14ac:dyDescent="0.2">
      <c r="A26">
        <v>1969</v>
      </c>
      <c r="B26" s="20">
        <v>71.576987447957606</v>
      </c>
      <c r="C26" s="20">
        <v>98.942457790037395</v>
      </c>
      <c r="D26" s="20">
        <v>79.129262962000112</v>
      </c>
      <c r="E26" s="20">
        <v>400.05084832461409</v>
      </c>
      <c r="F26" s="17"/>
      <c r="G26" s="20">
        <v>24.59386096084847</v>
      </c>
      <c r="H26" s="17"/>
      <c r="I26" s="17"/>
      <c r="J26" s="17"/>
      <c r="K26" s="20">
        <v>64.762017190997028</v>
      </c>
      <c r="L26" s="20">
        <v>83.438379820671699</v>
      </c>
      <c r="M26" s="20">
        <v>32.618148596749947</v>
      </c>
      <c r="N26" s="17"/>
      <c r="O26" s="18"/>
      <c r="P26" s="18"/>
      <c r="Q26" s="17"/>
      <c r="R26" s="17"/>
      <c r="S26" s="17"/>
      <c r="T26" s="20">
        <v>61.318414517216397</v>
      </c>
      <c r="U26" s="17"/>
      <c r="V26" s="20">
        <v>60.573854567429827</v>
      </c>
      <c r="W26" s="20">
        <v>65.524535546501781</v>
      </c>
      <c r="X26" s="20">
        <v>43.689273293210618</v>
      </c>
      <c r="Y26" s="20">
        <v>60.24643146066154</v>
      </c>
      <c r="Z26" s="20">
        <v>54.746902624207458</v>
      </c>
      <c r="AA26" s="20">
        <v>36.981441511055372</v>
      </c>
      <c r="AB26" s="20">
        <v>42.107722569046615</v>
      </c>
      <c r="AC26" s="20">
        <v>49.201862790687223</v>
      </c>
      <c r="AD26" s="20">
        <v>53.957953817775781</v>
      </c>
      <c r="AE26" s="20">
        <v>57.55369131034022</v>
      </c>
    </row>
    <row r="27" spans="1:31" x14ac:dyDescent="0.2">
      <c r="A27">
        <v>1970</v>
      </c>
      <c r="B27" s="20">
        <v>74.510712217718591</v>
      </c>
      <c r="C27" s="20">
        <v>103.56054590112467</v>
      </c>
      <c r="D27" s="20">
        <v>86.854030924827384</v>
      </c>
      <c r="E27" s="20">
        <v>417.7395757132407</v>
      </c>
      <c r="F27" s="17"/>
      <c r="G27" s="20">
        <v>30.342427133934766</v>
      </c>
      <c r="H27" s="17"/>
      <c r="I27" s="17"/>
      <c r="J27" s="17"/>
      <c r="K27" s="20">
        <v>69.570408588232823</v>
      </c>
      <c r="L27" s="20">
        <v>88.032079882082613</v>
      </c>
      <c r="M27" s="20">
        <v>34.549556247891857</v>
      </c>
      <c r="N27" s="20">
        <v>50.622756577801013</v>
      </c>
      <c r="O27" s="18"/>
      <c r="P27" s="18"/>
      <c r="Q27" s="17"/>
      <c r="R27" s="17"/>
      <c r="S27" s="20">
        <v>17.111053976800108</v>
      </c>
      <c r="T27" s="20">
        <v>63.014230433675493</v>
      </c>
      <c r="U27" s="17"/>
      <c r="V27" s="20">
        <v>62.033709546459171</v>
      </c>
      <c r="W27" s="20">
        <v>68.608214960464622</v>
      </c>
      <c r="X27" s="20">
        <v>46.431578515027361</v>
      </c>
      <c r="Y27" s="20">
        <v>65.986881463122813</v>
      </c>
      <c r="Z27" s="20">
        <v>58.738187142286705</v>
      </c>
      <c r="AA27" s="20">
        <v>38.721841636522569</v>
      </c>
      <c r="AB27" s="20">
        <v>44.089372895478562</v>
      </c>
      <c r="AC27" s="20">
        <v>50.660773332626505</v>
      </c>
      <c r="AD27" s="20">
        <v>57.106748504718247</v>
      </c>
      <c r="AE27" s="20">
        <v>61.002750131762362</v>
      </c>
    </row>
    <row r="28" spans="1:31" x14ac:dyDescent="0.2">
      <c r="A28">
        <v>1971</v>
      </c>
      <c r="B28" s="20">
        <v>75.237576211723834</v>
      </c>
      <c r="C28" s="20">
        <v>102.39708951227169</v>
      </c>
      <c r="D28" s="20">
        <v>88.989594476320136</v>
      </c>
      <c r="E28" s="20">
        <v>354.5354791514265</v>
      </c>
      <c r="F28" s="17"/>
      <c r="G28" s="20">
        <v>31.726014920194309</v>
      </c>
      <c r="H28" s="17"/>
      <c r="I28" s="17"/>
      <c r="J28" s="17"/>
      <c r="K28" s="20">
        <v>73.927594461872189</v>
      </c>
      <c r="L28" s="20">
        <v>90.664873422433089</v>
      </c>
      <c r="M28" s="20">
        <v>36.205239430285403</v>
      </c>
      <c r="N28" s="20">
        <v>53.273392577104026</v>
      </c>
      <c r="O28" s="18"/>
      <c r="P28" s="18"/>
      <c r="Q28" s="17"/>
      <c r="R28" s="17"/>
      <c r="S28" s="20">
        <v>17.687270307466616</v>
      </c>
      <c r="T28" s="20">
        <v>66.171307872447898</v>
      </c>
      <c r="U28" s="17"/>
      <c r="V28" s="20">
        <v>65.038917330415856</v>
      </c>
      <c r="W28" s="20">
        <v>72.631726261283319</v>
      </c>
      <c r="X28" s="20">
        <v>51.673700315230676</v>
      </c>
      <c r="Y28" s="20">
        <v>77.691009315443125</v>
      </c>
      <c r="Z28" s="20">
        <v>48.999511957052221</v>
      </c>
      <c r="AA28" s="20">
        <v>42.986514708733068</v>
      </c>
      <c r="AB28" s="20">
        <v>48.036861378572212</v>
      </c>
      <c r="AC28" s="20">
        <v>52.535827400685989</v>
      </c>
      <c r="AD28" s="20">
        <v>59.717787176608731</v>
      </c>
      <c r="AE28" s="20">
        <v>64.293596700348729</v>
      </c>
    </row>
    <row r="29" spans="1:31" x14ac:dyDescent="0.2">
      <c r="A29">
        <v>1972</v>
      </c>
      <c r="B29" s="20">
        <v>75.929016655880645</v>
      </c>
      <c r="C29" s="20">
        <v>94.70165654028699</v>
      </c>
      <c r="D29" s="20">
        <v>82.724885733735292</v>
      </c>
      <c r="E29" s="20">
        <v>319.93416239941479</v>
      </c>
      <c r="F29" s="17"/>
      <c r="G29" s="20">
        <v>33.986814712005554</v>
      </c>
      <c r="H29" s="17"/>
      <c r="I29" s="17"/>
      <c r="J29" s="17"/>
      <c r="K29" s="20">
        <v>77.414092204255169</v>
      </c>
      <c r="L29" s="20">
        <v>92.053479704412467</v>
      </c>
      <c r="M29" s="20">
        <v>39.240598149551893</v>
      </c>
      <c r="N29" s="20">
        <v>58.164837079630601</v>
      </c>
      <c r="O29" s="18"/>
      <c r="P29" s="18"/>
      <c r="Q29" s="17"/>
      <c r="R29" s="17"/>
      <c r="S29" s="20">
        <v>18.708882200813658</v>
      </c>
      <c r="T29" s="20">
        <v>68.95603134118393</v>
      </c>
      <c r="U29" s="17"/>
      <c r="V29" s="20">
        <v>68.244783017178577</v>
      </c>
      <c r="W29" s="20">
        <v>73.013784899587151</v>
      </c>
      <c r="X29" s="20">
        <v>54.919446754766966</v>
      </c>
      <c r="Y29" s="20">
        <v>79.116101187932657</v>
      </c>
      <c r="Z29" s="20">
        <v>51.488530990727185</v>
      </c>
      <c r="AA29" s="20">
        <v>46.917987337651653</v>
      </c>
      <c r="AB29" s="20">
        <v>51.208820972435987</v>
      </c>
      <c r="AC29" s="20">
        <v>54.441679190320855</v>
      </c>
      <c r="AD29" s="20">
        <v>62.223019856063289</v>
      </c>
      <c r="AE29" s="20">
        <v>66.865262499294104</v>
      </c>
    </row>
    <row r="30" spans="1:31" x14ac:dyDescent="0.2">
      <c r="A30">
        <v>1973</v>
      </c>
      <c r="B30" s="20">
        <v>79.000647161006853</v>
      </c>
      <c r="C30" s="20">
        <v>88.023786219505439</v>
      </c>
      <c r="D30" s="20">
        <v>77.634931440241175</v>
      </c>
      <c r="E30" s="20">
        <v>283.39429407461597</v>
      </c>
      <c r="F30" s="17"/>
      <c r="G30" s="20">
        <v>34.634151630811935</v>
      </c>
      <c r="H30" s="17"/>
      <c r="I30" s="17"/>
      <c r="J30" s="17"/>
      <c r="K30" s="20">
        <v>83.315056672629055</v>
      </c>
      <c r="L30" s="20">
        <v>96.129967195541369</v>
      </c>
      <c r="M30" s="20">
        <v>42.735486023712717</v>
      </c>
      <c r="N30" s="20">
        <v>63.056978567694721</v>
      </c>
      <c r="O30" s="18"/>
      <c r="P30" s="18"/>
      <c r="Q30" s="17"/>
      <c r="R30" s="17"/>
      <c r="S30" s="20">
        <v>20.687829887630254</v>
      </c>
      <c r="T30" s="20">
        <v>72.206823428244633</v>
      </c>
      <c r="U30" s="17"/>
      <c r="V30" s="20">
        <v>71.961369674163947</v>
      </c>
      <c r="W30" s="20">
        <v>73.607165348820942</v>
      </c>
      <c r="X30" s="20">
        <v>60.4762858228342</v>
      </c>
      <c r="Y30" s="20">
        <v>90.028630031621233</v>
      </c>
      <c r="Z30" s="20">
        <v>58.70712986379165</v>
      </c>
      <c r="AA30" s="20">
        <v>50.504189693828657</v>
      </c>
      <c r="AB30" s="20">
        <v>55.032908652841073</v>
      </c>
      <c r="AC30" s="20">
        <v>56.248958592205476</v>
      </c>
      <c r="AD30" s="20">
        <v>65.566956324527851</v>
      </c>
      <c r="AE30" s="20">
        <v>70.987292705619097</v>
      </c>
    </row>
    <row r="31" spans="1:31" x14ac:dyDescent="0.2">
      <c r="A31">
        <v>1974</v>
      </c>
      <c r="B31" s="20">
        <v>78.239040839265641</v>
      </c>
      <c r="C31" s="20">
        <v>94.609318731647861</v>
      </c>
      <c r="D31" s="20">
        <v>86.970728386657584</v>
      </c>
      <c r="E31" s="20">
        <v>238.25896122896853</v>
      </c>
      <c r="F31" s="17"/>
      <c r="G31" s="20">
        <v>36.855916030534353</v>
      </c>
      <c r="H31" s="17"/>
      <c r="I31" s="17"/>
      <c r="J31" s="17"/>
      <c r="K31" s="20">
        <v>84.800709493976186</v>
      </c>
      <c r="L31" s="20">
        <v>101.07892425197397</v>
      </c>
      <c r="M31" s="20">
        <v>44.774533307703187</v>
      </c>
      <c r="N31" s="20">
        <v>66.574664575710059</v>
      </c>
      <c r="O31" s="18"/>
      <c r="P31" s="18"/>
      <c r="Q31" s="17"/>
      <c r="R31" s="17"/>
      <c r="S31" s="20">
        <v>21.122638798566264</v>
      </c>
      <c r="T31" s="20">
        <v>74.506484886686678</v>
      </c>
      <c r="U31" s="17"/>
      <c r="V31" s="20">
        <v>74.32486465403683</v>
      </c>
      <c r="W31" s="20">
        <v>75.542649219788672</v>
      </c>
      <c r="X31" s="20">
        <v>68.894844386943078</v>
      </c>
      <c r="Y31" s="20">
        <v>111.30352106657551</v>
      </c>
      <c r="Z31" s="20">
        <v>69.475131993433607</v>
      </c>
      <c r="AA31" s="20">
        <v>54.327399610107932</v>
      </c>
      <c r="AB31" s="20">
        <v>58.694371758762465</v>
      </c>
      <c r="AC31" s="20">
        <v>58.338086519646005</v>
      </c>
      <c r="AD31" s="20">
        <v>67.858333673932549</v>
      </c>
      <c r="AE31" s="20">
        <v>74.177830902869786</v>
      </c>
    </row>
    <row r="32" spans="1:31" x14ac:dyDescent="0.2">
      <c r="A32">
        <v>1975</v>
      </c>
      <c r="B32" s="20">
        <v>74.127184168398102</v>
      </c>
      <c r="C32" s="20">
        <v>100.06832997839295</v>
      </c>
      <c r="D32" s="20">
        <v>93.622483710979282</v>
      </c>
      <c r="E32" s="20">
        <v>221.28749085588882</v>
      </c>
      <c r="F32" s="17"/>
      <c r="G32" s="20">
        <v>40.269344205412906</v>
      </c>
      <c r="H32" s="17"/>
      <c r="I32" s="17"/>
      <c r="J32" s="17"/>
      <c r="K32" s="20">
        <v>83.201651491045936</v>
      </c>
      <c r="L32" s="20">
        <v>93.963681841416999</v>
      </c>
      <c r="M32" s="20">
        <v>45.396547909631977</v>
      </c>
      <c r="N32" s="20">
        <v>65.338212232096183</v>
      </c>
      <c r="O32" s="18"/>
      <c r="P32" s="18"/>
      <c r="Q32" s="17"/>
      <c r="R32" s="17"/>
      <c r="S32" s="20">
        <v>23.760983651184947</v>
      </c>
      <c r="T32" s="20">
        <v>74.216783479505921</v>
      </c>
      <c r="U32" s="17"/>
      <c r="V32" s="20">
        <v>73.869827478358133</v>
      </c>
      <c r="W32" s="20">
        <v>76.1962074032608</v>
      </c>
      <c r="X32" s="20">
        <v>65.979987472917884</v>
      </c>
      <c r="Y32" s="20">
        <v>97.777967695068796</v>
      </c>
      <c r="Z32" s="20">
        <v>77.124096011358091</v>
      </c>
      <c r="AA32" s="20">
        <v>54.174515103745669</v>
      </c>
      <c r="AB32" s="20">
        <v>64.706535549517014</v>
      </c>
      <c r="AC32" s="20">
        <v>60.380855653160303</v>
      </c>
      <c r="AD32" s="20">
        <v>67.864940786443071</v>
      </c>
      <c r="AE32" s="20">
        <v>72.754164596640436</v>
      </c>
    </row>
    <row r="33" spans="1:31" x14ac:dyDescent="0.2">
      <c r="A33">
        <v>1976</v>
      </c>
      <c r="B33" s="20">
        <v>71.440444156817335</v>
      </c>
      <c r="C33" s="20">
        <v>105.14690945354485</v>
      </c>
      <c r="D33" s="20">
        <v>100.83633180978313</v>
      </c>
      <c r="E33" s="20">
        <v>186.2106803218727</v>
      </c>
      <c r="F33" s="17"/>
      <c r="G33" s="20">
        <v>40.804996530187367</v>
      </c>
      <c r="H33" s="17"/>
      <c r="I33" s="17"/>
      <c r="J33" s="17"/>
      <c r="K33" s="20">
        <v>88.075078125234072</v>
      </c>
      <c r="L33" s="20">
        <v>91.771589651458825</v>
      </c>
      <c r="M33" s="20">
        <v>47.326787974626157</v>
      </c>
      <c r="N33" s="20">
        <v>66.775396410524479</v>
      </c>
      <c r="O33" s="18"/>
      <c r="P33" s="18"/>
      <c r="Q33" s="17"/>
      <c r="R33" s="17"/>
      <c r="S33" s="20">
        <v>26.22616112883955</v>
      </c>
      <c r="T33" s="20">
        <v>76.296038103666348</v>
      </c>
      <c r="U33" s="17"/>
      <c r="V33" s="20">
        <v>76.266928977405129</v>
      </c>
      <c r="W33" s="20">
        <v>76.462109019662719</v>
      </c>
      <c r="X33" s="20">
        <v>68.404799309983673</v>
      </c>
      <c r="Y33" s="20">
        <v>98.400777711306731</v>
      </c>
      <c r="Z33" s="20">
        <v>85.238919206708374</v>
      </c>
      <c r="AA33" s="20">
        <v>56.747217538559447</v>
      </c>
      <c r="AB33" s="20">
        <v>66.972003143001416</v>
      </c>
      <c r="AC33" s="20">
        <v>62.415934065752808</v>
      </c>
      <c r="AD33" s="20">
        <v>70.113325808395587</v>
      </c>
      <c r="AE33" s="20">
        <v>75.014210000485107</v>
      </c>
    </row>
    <row r="34" spans="1:31" x14ac:dyDescent="0.2">
      <c r="A34">
        <v>1977</v>
      </c>
      <c r="B34" s="20">
        <v>69.101127422596136</v>
      </c>
      <c r="C34" s="20">
        <v>112.79986703355556</v>
      </c>
      <c r="D34" s="20">
        <v>108.25245550909268</v>
      </c>
      <c r="E34" s="20">
        <v>198.31748354059985</v>
      </c>
      <c r="F34" s="17"/>
      <c r="G34" s="20">
        <v>46.618017002081885</v>
      </c>
      <c r="H34" s="17"/>
      <c r="I34" s="17"/>
      <c r="J34" s="17"/>
      <c r="K34" s="20">
        <v>92.105231619222252</v>
      </c>
      <c r="L34" s="20">
        <v>93.45895968674472</v>
      </c>
      <c r="M34" s="20">
        <v>49.881944167389022</v>
      </c>
      <c r="N34" s="20">
        <v>70.010106290294473</v>
      </c>
      <c r="O34" s="18"/>
      <c r="P34" s="18"/>
      <c r="Q34" s="17"/>
      <c r="R34" s="17"/>
      <c r="S34" s="20">
        <v>28.04404047125724</v>
      </c>
      <c r="T34" s="20">
        <v>79.463760190685306</v>
      </c>
      <c r="U34" s="17"/>
      <c r="V34" s="20">
        <v>79.071478858555807</v>
      </c>
      <c r="W34" s="20">
        <v>81.70177034497236</v>
      </c>
      <c r="X34" s="20">
        <v>67.982523693640971</v>
      </c>
      <c r="Y34" s="20">
        <v>88.684727801042641</v>
      </c>
      <c r="Z34" s="20">
        <v>90.008429832734365</v>
      </c>
      <c r="AA34" s="20">
        <v>59.078889136787744</v>
      </c>
      <c r="AB34" s="20">
        <v>66.24346091811762</v>
      </c>
      <c r="AC34" s="20">
        <v>66.898184581910868</v>
      </c>
      <c r="AD34" s="20">
        <v>72.886776525021446</v>
      </c>
      <c r="AE34" s="20">
        <v>77.489174833335042</v>
      </c>
    </row>
    <row r="35" spans="1:31" x14ac:dyDescent="0.2">
      <c r="A35">
        <v>1978</v>
      </c>
      <c r="B35" s="20">
        <v>76.355461698286732</v>
      </c>
      <c r="C35" s="20">
        <v>115.92642523407635</v>
      </c>
      <c r="D35" s="20">
        <v>111.97704949917339</v>
      </c>
      <c r="E35" s="20">
        <v>190.19751280175566</v>
      </c>
      <c r="F35" s="17"/>
      <c r="G35" s="20">
        <v>49.456757460097158</v>
      </c>
      <c r="H35" s="17"/>
      <c r="I35" s="17"/>
      <c r="J35" s="17"/>
      <c r="K35" s="20">
        <v>94.266971077933476</v>
      </c>
      <c r="L35" s="20">
        <v>93.056968590103082</v>
      </c>
      <c r="M35" s="20">
        <v>53.29232510146273</v>
      </c>
      <c r="N35" s="20">
        <v>72.867050008712326</v>
      </c>
      <c r="O35" s="18"/>
      <c r="P35" s="18"/>
      <c r="Q35" s="17"/>
      <c r="R35" s="17"/>
      <c r="S35" s="20">
        <v>32.054869103613072</v>
      </c>
      <c r="T35" s="20">
        <v>81.154172075956865</v>
      </c>
      <c r="U35" s="17"/>
      <c r="V35" s="20">
        <v>80.924498171265697</v>
      </c>
      <c r="W35" s="20">
        <v>82.464488139388422</v>
      </c>
      <c r="X35" s="20">
        <v>68.176590785406972</v>
      </c>
      <c r="Y35" s="20">
        <v>89.758353986838728</v>
      </c>
      <c r="Z35" s="20">
        <v>89.915257997249213</v>
      </c>
      <c r="AA35" s="20">
        <v>58.995497587862872</v>
      </c>
      <c r="AB35" s="20">
        <v>71.990685309965244</v>
      </c>
      <c r="AC35" s="20">
        <v>69.280611835258483</v>
      </c>
      <c r="AD35" s="20">
        <v>75.189094023513334</v>
      </c>
      <c r="AE35" s="20">
        <v>79.566105888375418</v>
      </c>
    </row>
    <row r="36" spans="1:31" x14ac:dyDescent="0.2">
      <c r="A36">
        <v>1979</v>
      </c>
      <c r="B36" s="20">
        <v>82.692871010593009</v>
      </c>
      <c r="C36" s="20">
        <v>112.84418918170233</v>
      </c>
      <c r="D36" s="20">
        <v>109.16853058445979</v>
      </c>
      <c r="E36" s="20">
        <v>181.96781272860278</v>
      </c>
      <c r="F36" s="17"/>
      <c r="G36" s="20">
        <v>51.431297709923662</v>
      </c>
      <c r="H36" s="17"/>
      <c r="I36" s="17"/>
      <c r="J36" s="17"/>
      <c r="K36" s="20">
        <v>96.977010357773125</v>
      </c>
      <c r="L36" s="20">
        <v>93.010814056784966</v>
      </c>
      <c r="M36" s="20">
        <v>56.621463312019209</v>
      </c>
      <c r="N36" s="20">
        <v>75.386652726955916</v>
      </c>
      <c r="O36" s="18"/>
      <c r="P36" s="18"/>
      <c r="Q36" s="17"/>
      <c r="R36" s="17"/>
      <c r="S36" s="20">
        <v>36.262306982653016</v>
      </c>
      <c r="T36" s="20">
        <v>82.428190368054373</v>
      </c>
      <c r="U36" s="17"/>
      <c r="V36" s="20">
        <v>82.632052769594196</v>
      </c>
      <c r="W36" s="20">
        <v>81.265131901196554</v>
      </c>
      <c r="X36" s="20">
        <v>70.171425931059972</v>
      </c>
      <c r="Y36" s="20">
        <v>94.063541577642937</v>
      </c>
      <c r="Z36" s="20">
        <v>92.870136208349976</v>
      </c>
      <c r="AA36" s="20">
        <v>60.120186241125936</v>
      </c>
      <c r="AB36" s="20">
        <v>77.138838460657809</v>
      </c>
      <c r="AC36" s="20">
        <v>70.782708071379375</v>
      </c>
      <c r="AD36" s="20">
        <v>77.457730613579486</v>
      </c>
      <c r="AE36" s="20">
        <v>81.77680318518334</v>
      </c>
    </row>
    <row r="37" spans="1:31" x14ac:dyDescent="0.2">
      <c r="A37">
        <v>1980</v>
      </c>
      <c r="B37" s="20">
        <v>81.08178071460199</v>
      </c>
      <c r="C37" s="20">
        <v>111.13039945336017</v>
      </c>
      <c r="D37" s="20">
        <v>108.78148400272293</v>
      </c>
      <c r="E37" s="20">
        <v>155.30358449158743</v>
      </c>
      <c r="F37" s="17"/>
      <c r="G37" s="20">
        <v>54.549791811242194</v>
      </c>
      <c r="H37" s="17"/>
      <c r="I37" s="17"/>
      <c r="J37" s="17"/>
      <c r="K37" s="20">
        <v>96.351708867775855</v>
      </c>
      <c r="L37" s="20">
        <v>96.085301518136745</v>
      </c>
      <c r="M37" s="20">
        <v>59.551641719589291</v>
      </c>
      <c r="N37" s="20">
        <v>77.385607248649592</v>
      </c>
      <c r="O37" s="18"/>
      <c r="P37" s="18"/>
      <c r="Q37" s="17"/>
      <c r="R37" s="17"/>
      <c r="S37" s="20">
        <v>40.20280999984876</v>
      </c>
      <c r="T37" s="20">
        <v>81.57995800581908</v>
      </c>
      <c r="U37" s="17"/>
      <c r="V37" s="20">
        <v>81.827949340012111</v>
      </c>
      <c r="W37" s="20">
        <v>80.165138898607509</v>
      </c>
      <c r="X37" s="20">
        <v>77.253334565505341</v>
      </c>
      <c r="Y37" s="20">
        <v>107.35941372532263</v>
      </c>
      <c r="Z37" s="20">
        <v>98.056701717023827</v>
      </c>
      <c r="AA37" s="20">
        <v>65.230844632034788</v>
      </c>
      <c r="AB37" s="20">
        <v>77.032530297826412</v>
      </c>
      <c r="AC37" s="20">
        <v>72.445043152529323</v>
      </c>
      <c r="AD37" s="20">
        <v>78.918670747301306</v>
      </c>
      <c r="AE37" s="20">
        <v>83.176550536319226</v>
      </c>
    </row>
    <row r="38" spans="1:31" x14ac:dyDescent="0.2">
      <c r="A38">
        <v>1981</v>
      </c>
      <c r="B38" s="20">
        <v>80.538165468851119</v>
      </c>
      <c r="C38" s="20">
        <v>120.05207852407247</v>
      </c>
      <c r="D38" s="20">
        <v>117.90722551784499</v>
      </c>
      <c r="E38" s="20">
        <v>160.38771031455744</v>
      </c>
      <c r="F38" s="17"/>
      <c r="G38" s="20">
        <v>61.569656488549619</v>
      </c>
      <c r="H38" s="17"/>
      <c r="I38" s="17"/>
      <c r="J38" s="17"/>
      <c r="K38" s="20">
        <v>94.779017195041931</v>
      </c>
      <c r="L38" s="20">
        <v>95.699687836543475</v>
      </c>
      <c r="M38" s="20">
        <v>61.259552367101051</v>
      </c>
      <c r="N38" s="20">
        <v>76.568740198640882</v>
      </c>
      <c r="O38" s="18"/>
      <c r="P38" s="18"/>
      <c r="Q38" s="17"/>
      <c r="R38" s="17"/>
      <c r="S38" s="20">
        <v>44.649959921961255</v>
      </c>
      <c r="T38" s="20">
        <v>83.103186298041805</v>
      </c>
      <c r="U38" s="17"/>
      <c r="V38" s="20">
        <v>83.545316060727231</v>
      </c>
      <c r="W38" s="20">
        <v>80.580785109509478</v>
      </c>
      <c r="X38" s="20">
        <v>78.956042263499981</v>
      </c>
      <c r="Y38" s="20">
        <v>108.72574993590291</v>
      </c>
      <c r="Z38" s="20">
        <v>105.6435511779582</v>
      </c>
      <c r="AA38" s="20">
        <v>66.563646405202462</v>
      </c>
      <c r="AB38" s="20">
        <v>74.314312349737506</v>
      </c>
      <c r="AC38" s="20">
        <v>75.119216367182275</v>
      </c>
      <c r="AD38" s="20">
        <v>79.673356649782164</v>
      </c>
      <c r="AE38" s="20">
        <v>83.861177431555262</v>
      </c>
    </row>
    <row r="39" spans="1:31" x14ac:dyDescent="0.2">
      <c r="A39">
        <v>1982</v>
      </c>
      <c r="B39" s="20">
        <v>94.021594740965298</v>
      </c>
      <c r="C39" s="20">
        <v>112.4157417496168</v>
      </c>
      <c r="D39" s="20">
        <v>111.65224156374599</v>
      </c>
      <c r="E39" s="20">
        <v>126.77395757132406</v>
      </c>
      <c r="F39" s="17"/>
      <c r="G39" s="20">
        <v>62.723369188063842</v>
      </c>
      <c r="H39" s="17"/>
      <c r="I39" s="17"/>
      <c r="J39" s="17"/>
      <c r="K39" s="20">
        <v>95.743185951539886</v>
      </c>
      <c r="L39" s="20">
        <v>95.644103882439936</v>
      </c>
      <c r="M39" s="20">
        <v>63.317459569050875</v>
      </c>
      <c r="N39" s="20">
        <v>77.479003310681307</v>
      </c>
      <c r="O39" s="18"/>
      <c r="P39" s="18"/>
      <c r="Q39" s="17"/>
      <c r="R39" s="17"/>
      <c r="S39" s="20">
        <v>47.952995266254291</v>
      </c>
      <c r="T39" s="20">
        <v>85.122747404584288</v>
      </c>
      <c r="U39" s="17"/>
      <c r="V39" s="20">
        <v>85.162108526979651</v>
      </c>
      <c r="W39" s="20">
        <v>84.898187670561896</v>
      </c>
      <c r="X39" s="20">
        <v>81.18601690129276</v>
      </c>
      <c r="Y39" s="20">
        <v>110.99692333988548</v>
      </c>
      <c r="Z39" s="20">
        <v>123.35951018235059</v>
      </c>
      <c r="AA39" s="20">
        <v>67.502898587829961</v>
      </c>
      <c r="AB39" s="20">
        <v>75.91057030240583</v>
      </c>
      <c r="AC39" s="20">
        <v>77.016602647534995</v>
      </c>
      <c r="AD39" s="20">
        <v>81.979976454094853</v>
      </c>
      <c r="AE39" s="20">
        <v>85.890942018732844</v>
      </c>
    </row>
    <row r="40" spans="1:31" x14ac:dyDescent="0.2">
      <c r="A40">
        <v>1983</v>
      </c>
      <c r="B40" s="20">
        <v>89.387921931945911</v>
      </c>
      <c r="C40" s="20">
        <v>122.70402038818814</v>
      </c>
      <c r="D40" s="20">
        <v>122.96217057279004</v>
      </c>
      <c r="E40" s="20">
        <v>117.84930504754938</v>
      </c>
      <c r="F40" s="17"/>
      <c r="G40" s="20">
        <v>69.17613636363636</v>
      </c>
      <c r="H40" s="17"/>
      <c r="I40" s="17"/>
      <c r="J40" s="17"/>
      <c r="K40" s="20">
        <v>95.622589952630491</v>
      </c>
      <c r="L40" s="20">
        <v>93.062924013757026</v>
      </c>
      <c r="M40" s="20">
        <v>65.037339010652232</v>
      </c>
      <c r="N40" s="20">
        <v>77.459487715629905</v>
      </c>
      <c r="O40" s="18"/>
      <c r="P40" s="18"/>
      <c r="Q40" s="17"/>
      <c r="R40" s="17"/>
      <c r="S40" s="20">
        <v>51.560018753497374</v>
      </c>
      <c r="T40" s="20">
        <v>86.256715520732016</v>
      </c>
      <c r="U40" s="17"/>
      <c r="V40" s="20">
        <v>86.027292418418341</v>
      </c>
      <c r="W40" s="20">
        <v>87.56560072773074</v>
      </c>
      <c r="X40" s="20">
        <v>77.087504748996295</v>
      </c>
      <c r="Y40" s="20">
        <v>106.8829587214768</v>
      </c>
      <c r="Z40" s="20">
        <v>92.408713784994902</v>
      </c>
      <c r="AA40" s="20">
        <v>65.623296965352282</v>
      </c>
      <c r="AB40" s="20">
        <v>80.439298039023271</v>
      </c>
      <c r="AC40" s="20">
        <v>78.680317947118311</v>
      </c>
      <c r="AD40" s="20">
        <v>82.392997812892105</v>
      </c>
      <c r="AE40" s="20">
        <v>85.708994291115516</v>
      </c>
    </row>
    <row r="41" spans="1:31" x14ac:dyDescent="0.2">
      <c r="A41">
        <v>1984</v>
      </c>
      <c r="B41" s="20">
        <v>93.547464150686338</v>
      </c>
      <c r="C41" s="20">
        <v>112.29939611073149</v>
      </c>
      <c r="D41" s="20">
        <v>111.72226004084411</v>
      </c>
      <c r="E41" s="20">
        <v>123.15288953913679</v>
      </c>
      <c r="F41" s="17"/>
      <c r="G41" s="20">
        <v>75.945523941707151</v>
      </c>
      <c r="H41" s="17"/>
      <c r="I41" s="17"/>
      <c r="J41" s="17"/>
      <c r="K41" s="20">
        <v>94.474755736923953</v>
      </c>
      <c r="L41" s="20">
        <v>90.89614237432815</v>
      </c>
      <c r="M41" s="20">
        <v>66.910273940308358</v>
      </c>
      <c r="N41" s="20">
        <v>78.251960271824359</v>
      </c>
      <c r="O41" s="18"/>
      <c r="P41" s="18"/>
      <c r="Q41" s="17"/>
      <c r="R41" s="17"/>
      <c r="S41" s="20">
        <v>54.605193508870101</v>
      </c>
      <c r="T41" s="20">
        <v>87.537621526400812</v>
      </c>
      <c r="U41" s="17"/>
      <c r="V41" s="20">
        <v>87.241787866820061</v>
      </c>
      <c r="W41" s="20">
        <v>89.225386606955425</v>
      </c>
      <c r="X41" s="20">
        <v>78.97914548871023</v>
      </c>
      <c r="Y41" s="20">
        <v>109.42227160071789</v>
      </c>
      <c r="Z41" s="20">
        <v>90.434358223523674</v>
      </c>
      <c r="AA41" s="20">
        <v>67.611892805284384</v>
      </c>
      <c r="AB41" s="20">
        <v>81.636491503524525</v>
      </c>
      <c r="AC41" s="20">
        <v>79.672971044397485</v>
      </c>
      <c r="AD41" s="20">
        <v>83.604035439936894</v>
      </c>
      <c r="AE41" s="20">
        <v>86.30404107254553</v>
      </c>
    </row>
    <row r="42" spans="1:31" x14ac:dyDescent="0.2">
      <c r="A42">
        <v>1985</v>
      </c>
      <c r="B42" s="20">
        <v>94.309070472427535</v>
      </c>
      <c r="C42" s="20">
        <v>105.19307835786441</v>
      </c>
      <c r="D42" s="20">
        <v>105.01604590100165</v>
      </c>
      <c r="E42" s="20">
        <v>108.52231163130944</v>
      </c>
      <c r="F42" s="17"/>
      <c r="G42" s="20">
        <v>80.331583969465655</v>
      </c>
      <c r="H42" s="17"/>
      <c r="I42" s="17"/>
      <c r="J42" s="17"/>
      <c r="K42" s="20">
        <v>94.853472116107724</v>
      </c>
      <c r="L42" s="20">
        <v>89.532846642878056</v>
      </c>
      <c r="M42" s="20">
        <v>69.364239419404683</v>
      </c>
      <c r="N42" s="20">
        <v>80.236278097229487</v>
      </c>
      <c r="O42" s="18"/>
      <c r="P42" s="18"/>
      <c r="Q42" s="17"/>
      <c r="R42" s="17"/>
      <c r="S42" s="20">
        <v>57.568699807927892</v>
      </c>
      <c r="T42" s="20">
        <v>88.869872305964762</v>
      </c>
      <c r="U42" s="17"/>
      <c r="V42" s="20">
        <v>88.548271962596189</v>
      </c>
      <c r="W42" s="20">
        <v>90.704639283465113</v>
      </c>
      <c r="X42" s="20">
        <v>83.070213268438934</v>
      </c>
      <c r="Y42" s="20">
        <v>115.33736432783523</v>
      </c>
      <c r="Z42" s="20">
        <v>97.080615821465017</v>
      </c>
      <c r="AA42" s="20">
        <v>70.867820737430009</v>
      </c>
      <c r="AB42" s="20">
        <v>80.413129875864783</v>
      </c>
      <c r="AC42" s="20">
        <v>81.669318986422795</v>
      </c>
      <c r="AD42" s="20">
        <v>85.011504058457277</v>
      </c>
      <c r="AE42" s="20">
        <v>87.547181605202994</v>
      </c>
    </row>
    <row r="43" spans="1:31" x14ac:dyDescent="0.2">
      <c r="A43">
        <v>1986</v>
      </c>
      <c r="B43" s="20">
        <v>95.001192138696823</v>
      </c>
      <c r="C43" s="20">
        <v>101.26502797835602</v>
      </c>
      <c r="D43" s="20">
        <v>100.90051541378975</v>
      </c>
      <c r="E43" s="20">
        <v>108.11997073884419</v>
      </c>
      <c r="F43" s="17"/>
      <c r="G43" s="20">
        <v>83.775373004857741</v>
      </c>
      <c r="H43" s="17"/>
      <c r="I43" s="17"/>
      <c r="J43" s="17"/>
      <c r="K43" s="20">
        <v>94.853921542190619</v>
      </c>
      <c r="L43" s="20">
        <v>92.240082978902905</v>
      </c>
      <c r="M43" s="20">
        <v>71.935716695016993</v>
      </c>
      <c r="N43" s="20">
        <v>81.632340128942317</v>
      </c>
      <c r="O43" s="18"/>
      <c r="P43" s="18"/>
      <c r="Q43" s="17"/>
      <c r="R43" s="17"/>
      <c r="S43" s="20">
        <v>61.415435338243526</v>
      </c>
      <c r="T43" s="20">
        <v>91.502231201759912</v>
      </c>
      <c r="U43" s="17"/>
      <c r="V43" s="20">
        <v>91.318234112334082</v>
      </c>
      <c r="W43" s="20">
        <v>92.551955776362746</v>
      </c>
      <c r="X43" s="20">
        <v>91.118606824179324</v>
      </c>
      <c r="Y43" s="20">
        <v>133.25356807110504</v>
      </c>
      <c r="Z43" s="20">
        <v>92.821331913572024</v>
      </c>
      <c r="AA43" s="20">
        <v>76.552344655808696</v>
      </c>
      <c r="AB43" s="20">
        <v>83.836252719035699</v>
      </c>
      <c r="AC43" s="20">
        <v>83.526954975894483</v>
      </c>
      <c r="AD43" s="20">
        <v>87.053747170081522</v>
      </c>
      <c r="AE43" s="20">
        <v>90.109612102480327</v>
      </c>
    </row>
    <row r="44" spans="1:31" x14ac:dyDescent="0.2">
      <c r="A44">
        <v>1987</v>
      </c>
      <c r="B44" s="20">
        <v>96.293470486051973</v>
      </c>
      <c r="C44" s="20">
        <v>92.142052484810435</v>
      </c>
      <c r="D44" s="20">
        <v>92.10541670718662</v>
      </c>
      <c r="E44" s="20">
        <v>92.831016825164596</v>
      </c>
      <c r="F44" s="17"/>
      <c r="G44" s="20">
        <v>88.569136016655094</v>
      </c>
      <c r="H44" s="17"/>
      <c r="I44" s="17"/>
      <c r="J44" s="17"/>
      <c r="K44" s="20">
        <v>94.717296012991412</v>
      </c>
      <c r="L44" s="20">
        <v>93.14481108899885</v>
      </c>
      <c r="M44" s="20">
        <v>75.900651755241782</v>
      </c>
      <c r="N44" s="20">
        <v>86.700818958006622</v>
      </c>
      <c r="O44" s="18"/>
      <c r="P44" s="18"/>
      <c r="Q44" s="17"/>
      <c r="R44" s="17"/>
      <c r="S44" s="20">
        <v>64.18308858002753</v>
      </c>
      <c r="T44" s="20">
        <v>92.686709217430504</v>
      </c>
      <c r="U44" s="17"/>
      <c r="V44" s="20">
        <v>92.898231119636762</v>
      </c>
      <c r="W44" s="20">
        <v>91.479952417605489</v>
      </c>
      <c r="X44" s="20">
        <v>97.648091673597634</v>
      </c>
      <c r="Y44" s="20">
        <v>143.32962994615843</v>
      </c>
      <c r="Z44" s="20">
        <v>87.546031323483746</v>
      </c>
      <c r="AA44" s="20">
        <v>82.840725799077575</v>
      </c>
      <c r="AB44" s="20">
        <v>86.708208625680783</v>
      </c>
      <c r="AC44" s="20">
        <v>84.848928191375563</v>
      </c>
      <c r="AD44" s="20">
        <v>88.808196753049799</v>
      </c>
      <c r="AE44" s="20">
        <v>92.056131803136608</v>
      </c>
    </row>
    <row r="45" spans="1:31" x14ac:dyDescent="0.2">
      <c r="A45">
        <v>1988</v>
      </c>
      <c r="B45" s="20">
        <v>95.916754657856188</v>
      </c>
      <c r="C45" s="20">
        <v>96.470848953812634</v>
      </c>
      <c r="D45" s="20">
        <v>96.693571914810846</v>
      </c>
      <c r="E45" s="20">
        <v>92.282370153621073</v>
      </c>
      <c r="F45" s="17"/>
      <c r="G45" s="20">
        <v>90.23789902845246</v>
      </c>
      <c r="H45" s="17"/>
      <c r="I45" s="17"/>
      <c r="J45" s="17"/>
      <c r="K45" s="20">
        <v>100.15580104206927</v>
      </c>
      <c r="L45" s="20">
        <v>100.59107579765455</v>
      </c>
      <c r="M45" s="20">
        <v>82.945556494521554</v>
      </c>
      <c r="N45" s="20">
        <v>94.233141662310501</v>
      </c>
      <c r="O45" s="18"/>
      <c r="P45" s="18"/>
      <c r="Q45" s="17"/>
      <c r="R45" s="17"/>
      <c r="S45" s="20">
        <v>70.699172728785101</v>
      </c>
      <c r="T45" s="20">
        <v>94.339134318763385</v>
      </c>
      <c r="U45" s="17"/>
      <c r="V45" s="20">
        <v>94.673979968552146</v>
      </c>
      <c r="W45" s="20">
        <v>92.428801343502897</v>
      </c>
      <c r="X45" s="20">
        <v>101.52660978139215</v>
      </c>
      <c r="Y45" s="20">
        <v>136.71374241517819</v>
      </c>
      <c r="Z45" s="20">
        <v>88.251475220728508</v>
      </c>
      <c r="AA45" s="20">
        <v>90.573828952229078</v>
      </c>
      <c r="AB45" s="20">
        <v>87.395122908591333</v>
      </c>
      <c r="AC45" s="20">
        <v>87.838757361740065</v>
      </c>
      <c r="AD45" s="20">
        <v>92.606579639214786</v>
      </c>
      <c r="AE45" s="20">
        <v>96.174325182148337</v>
      </c>
    </row>
    <row r="46" spans="1:31" x14ac:dyDescent="0.2">
      <c r="A46">
        <v>1989</v>
      </c>
      <c r="B46" s="20">
        <v>99.432541980312678</v>
      </c>
      <c r="C46" s="20">
        <v>94.875251620528545</v>
      </c>
      <c r="D46" s="20">
        <v>95.302927161334239</v>
      </c>
      <c r="E46" s="20">
        <v>86.832479882955383</v>
      </c>
      <c r="F46" s="17"/>
      <c r="G46" s="20">
        <v>89.685981956974317</v>
      </c>
      <c r="H46" s="17"/>
      <c r="I46" s="17"/>
      <c r="J46" s="17"/>
      <c r="K46" s="20">
        <v>105.614380436183</v>
      </c>
      <c r="L46" s="20">
        <v>105.27352764557288</v>
      </c>
      <c r="M46" s="20">
        <v>89.459482005099431</v>
      </c>
      <c r="N46" s="20">
        <v>99.079282104896322</v>
      </c>
      <c r="O46" s="18"/>
      <c r="P46" s="18"/>
      <c r="Q46" s="17"/>
      <c r="R46" s="17"/>
      <c r="S46" s="20">
        <v>79.022549568215851</v>
      </c>
      <c r="T46" s="20">
        <v>98.412277662518733</v>
      </c>
      <c r="U46" s="17"/>
      <c r="V46" s="20">
        <v>98.548787099021482</v>
      </c>
      <c r="W46" s="20">
        <v>97.633475614022814</v>
      </c>
      <c r="X46" s="20">
        <v>106.16086005606383</v>
      </c>
      <c r="Y46" s="20">
        <v>128.79668404409878</v>
      </c>
      <c r="Z46" s="20">
        <v>89.675673277430235</v>
      </c>
      <c r="AA46" s="20">
        <v>99.769941735641481</v>
      </c>
      <c r="AB46" s="20">
        <v>90.144415550430963</v>
      </c>
      <c r="AC46" s="20">
        <v>89.741388472139604</v>
      </c>
      <c r="AD46" s="20">
        <v>96.508094942055621</v>
      </c>
      <c r="AE46" s="20">
        <v>100.68792121342409</v>
      </c>
    </row>
    <row r="47" spans="1:31" x14ac:dyDescent="0.2">
      <c r="A47">
        <v>1990</v>
      </c>
      <c r="B47" s="20">
        <v>101.49460131475868</v>
      </c>
      <c r="C47" s="20">
        <v>92.805037950839349</v>
      </c>
      <c r="D47" s="20">
        <v>93.809199649907612</v>
      </c>
      <c r="E47" s="20">
        <v>73.920994879297737</v>
      </c>
      <c r="F47" s="17"/>
      <c r="G47" s="20">
        <v>91.564018043025683</v>
      </c>
      <c r="H47" s="17"/>
      <c r="I47" s="17"/>
      <c r="J47" s="17"/>
      <c r="K47" s="20">
        <v>107.63529972225469</v>
      </c>
      <c r="L47" s="20">
        <v>107.9494980074145</v>
      </c>
      <c r="M47" s="20">
        <v>94.003634161114476</v>
      </c>
      <c r="N47" s="20">
        <v>100.95487018644363</v>
      </c>
      <c r="O47" s="18"/>
      <c r="P47" s="18"/>
      <c r="Q47" s="17"/>
      <c r="R47" s="17"/>
      <c r="S47" s="20">
        <v>86.461940986978419</v>
      </c>
      <c r="T47" s="20">
        <v>101.78475268933907</v>
      </c>
      <c r="U47" s="17"/>
      <c r="V47" s="20">
        <v>102.02375024223677</v>
      </c>
      <c r="W47" s="20">
        <v>100.42124413966832</v>
      </c>
      <c r="X47" s="20">
        <v>104.16243107537812</v>
      </c>
      <c r="Y47" s="20">
        <v>112.3611229809418</v>
      </c>
      <c r="Z47" s="20">
        <v>88.10949909046542</v>
      </c>
      <c r="AA47" s="20">
        <v>102.67877063300769</v>
      </c>
      <c r="AB47" s="20">
        <v>91.665440034018616</v>
      </c>
      <c r="AC47" s="20">
        <v>92.134825257445243</v>
      </c>
      <c r="AD47" s="20">
        <v>98.903034938718264</v>
      </c>
      <c r="AE47" s="20">
        <v>102.56112121697183</v>
      </c>
    </row>
    <row r="48" spans="1:31" x14ac:dyDescent="0.2">
      <c r="A48">
        <v>1991</v>
      </c>
      <c r="B48" s="20">
        <v>97.89161756190606</v>
      </c>
      <c r="C48" s="20">
        <v>94.895565938429144</v>
      </c>
      <c r="D48" s="20">
        <v>95.489643100262569</v>
      </c>
      <c r="E48" s="20">
        <v>83.723482077542059</v>
      </c>
      <c r="F48" s="17"/>
      <c r="G48" s="20">
        <v>96.328504510756417</v>
      </c>
      <c r="H48" s="17"/>
      <c r="I48" s="17"/>
      <c r="J48" s="17"/>
      <c r="K48" s="20">
        <v>105.70351660928993</v>
      </c>
      <c r="L48" s="20">
        <v>108.28697201447169</v>
      </c>
      <c r="M48" s="20">
        <v>97.462978343736509</v>
      </c>
      <c r="N48" s="20">
        <v>100.83568565952257</v>
      </c>
      <c r="O48" s="18"/>
      <c r="P48" s="18"/>
      <c r="Q48" s="17"/>
      <c r="R48" s="17"/>
      <c r="S48" s="20">
        <v>93.803783971809253</v>
      </c>
      <c r="T48" s="20">
        <v>102.14896663424571</v>
      </c>
      <c r="U48" s="17"/>
      <c r="V48" s="20">
        <v>102.47118302306585</v>
      </c>
      <c r="W48" s="20">
        <v>100.31068504653278</v>
      </c>
      <c r="X48" s="20">
        <v>103.85361796506793</v>
      </c>
      <c r="Y48" s="20">
        <v>105.78369370139305</v>
      </c>
      <c r="Z48" s="20">
        <v>106.20701894493988</v>
      </c>
      <c r="AA48" s="20">
        <v>102.99880398962726</v>
      </c>
      <c r="AB48" s="20">
        <v>92.275485337651077</v>
      </c>
      <c r="AC48" s="20">
        <v>94.984286213136087</v>
      </c>
      <c r="AD48" s="20">
        <v>99.986662851955501</v>
      </c>
      <c r="AE48" s="20">
        <v>102.49671307291044</v>
      </c>
    </row>
    <row r="49" spans="1:31" x14ac:dyDescent="0.2">
      <c r="A49">
        <v>1992</v>
      </c>
      <c r="B49" s="20">
        <v>108.71419326271331</v>
      </c>
      <c r="C49" s="20">
        <v>91.872426083584187</v>
      </c>
      <c r="D49" s="20">
        <v>92.898959447632009</v>
      </c>
      <c r="E49" s="20">
        <v>72.567666422823706</v>
      </c>
      <c r="F49" s="17"/>
      <c r="G49" s="20">
        <v>99.294109993060374</v>
      </c>
      <c r="H49" s="17"/>
      <c r="I49" s="17"/>
      <c r="J49" s="17"/>
      <c r="K49" s="20">
        <v>103.95030545992768</v>
      </c>
      <c r="L49" s="20">
        <v>105.77676094433168</v>
      </c>
      <c r="M49" s="20">
        <v>100.01668377357943</v>
      </c>
      <c r="N49" s="20">
        <v>102.92385433002265</v>
      </c>
      <c r="O49" s="18"/>
      <c r="P49" s="18"/>
      <c r="Q49" s="17"/>
      <c r="R49" s="17"/>
      <c r="S49" s="20">
        <v>96.862570136567811</v>
      </c>
      <c r="T49" s="20">
        <v>101.89412123210759</v>
      </c>
      <c r="U49" s="17"/>
      <c r="V49" s="20">
        <v>102.12456979975912</v>
      </c>
      <c r="W49" s="20">
        <v>100.57938562731789</v>
      </c>
      <c r="X49" s="20">
        <v>103.20518744416721</v>
      </c>
      <c r="Y49" s="20">
        <v>102.14297923254422</v>
      </c>
      <c r="Z49" s="20">
        <v>114.17099250188562</v>
      </c>
      <c r="AA49" s="20">
        <v>102.66487204152021</v>
      </c>
      <c r="AB49" s="20">
        <v>100.64439101777799</v>
      </c>
      <c r="AC49" s="20">
        <v>97.57440412519685</v>
      </c>
      <c r="AD49" s="20">
        <v>101.15808853469302</v>
      </c>
      <c r="AE49" s="20">
        <v>102.86141099026783</v>
      </c>
    </row>
    <row r="50" spans="1:31" x14ac:dyDescent="0.2">
      <c r="A50">
        <v>1993</v>
      </c>
      <c r="B50" s="20">
        <v>100</v>
      </c>
      <c r="C50" s="20">
        <v>100</v>
      </c>
      <c r="D50" s="20">
        <v>100</v>
      </c>
      <c r="E50" s="20">
        <v>100</v>
      </c>
      <c r="F50" s="17"/>
      <c r="G50" s="20">
        <v>100</v>
      </c>
      <c r="H50" s="17"/>
      <c r="I50" s="17"/>
      <c r="J50" s="17"/>
      <c r="K50" s="20">
        <v>100</v>
      </c>
      <c r="L50" s="20">
        <v>100</v>
      </c>
      <c r="M50" s="20">
        <v>100</v>
      </c>
      <c r="N50" s="20">
        <v>100</v>
      </c>
      <c r="O50" s="18"/>
      <c r="P50" s="18"/>
      <c r="Q50" s="17"/>
      <c r="R50" s="17"/>
      <c r="S50" s="20">
        <v>100</v>
      </c>
      <c r="T50" s="20">
        <v>100</v>
      </c>
      <c r="U50" s="17"/>
      <c r="V50" s="20">
        <v>100</v>
      </c>
      <c r="W50" s="20">
        <v>100</v>
      </c>
      <c r="X50" s="20">
        <v>100</v>
      </c>
      <c r="Y50" s="20">
        <v>100</v>
      </c>
      <c r="Z50" s="20">
        <v>100</v>
      </c>
      <c r="AA50" s="20">
        <v>100</v>
      </c>
      <c r="AB50" s="20">
        <v>100</v>
      </c>
      <c r="AC50" s="20">
        <v>100</v>
      </c>
      <c r="AD50" s="20">
        <v>100</v>
      </c>
      <c r="AE50" s="20">
        <v>100</v>
      </c>
    </row>
    <row r="51" spans="1:31" x14ac:dyDescent="0.2">
      <c r="A51">
        <v>1994</v>
      </c>
      <c r="B51" s="20">
        <v>100.36990360707108</v>
      </c>
      <c r="C51" s="20">
        <v>92.232543537276769</v>
      </c>
      <c r="D51" s="20">
        <v>91.434406301662932</v>
      </c>
      <c r="E51" s="20">
        <v>107.24213606437455</v>
      </c>
      <c r="F51" s="17"/>
      <c r="G51" s="20">
        <v>100.9411866759195</v>
      </c>
      <c r="H51" s="17"/>
      <c r="I51" s="17"/>
      <c r="J51" s="17"/>
      <c r="K51" s="20">
        <v>105.31236610847947</v>
      </c>
      <c r="L51" s="20">
        <v>97.181099470463579</v>
      </c>
      <c r="M51" s="20">
        <v>103.10354457650416</v>
      </c>
      <c r="N51" s="20">
        <v>104.82592786199686</v>
      </c>
      <c r="O51" s="18"/>
      <c r="P51" s="18"/>
      <c r="Q51" s="17"/>
      <c r="R51" s="17"/>
      <c r="S51" s="20">
        <v>101.23485730705828</v>
      </c>
      <c r="T51" s="20">
        <v>100.37047550269872</v>
      </c>
      <c r="U51" s="17"/>
      <c r="V51" s="20">
        <v>100.51415521305798</v>
      </c>
      <c r="W51" s="20">
        <v>99.550766216499895</v>
      </c>
      <c r="X51" s="20">
        <v>104.63065643963897</v>
      </c>
      <c r="Y51" s="20">
        <v>114.52653619348773</v>
      </c>
      <c r="Z51" s="20">
        <v>108.56737211056391</v>
      </c>
      <c r="AA51" s="20">
        <v>100.91803854298871</v>
      </c>
      <c r="AB51" s="20">
        <v>100.42666900725095</v>
      </c>
      <c r="AC51" s="20">
        <v>102.0241071393036</v>
      </c>
      <c r="AD51" s="20">
        <v>102.75212357205702</v>
      </c>
      <c r="AE51" s="20">
        <v>102.34901266458829</v>
      </c>
    </row>
    <row r="52" spans="1:31" x14ac:dyDescent="0.2">
      <c r="A52">
        <v>1995</v>
      </c>
      <c r="B52" s="20">
        <v>100.08174665349637</v>
      </c>
      <c r="C52" s="20">
        <v>96.792184527876785</v>
      </c>
      <c r="D52" s="20">
        <v>96.489351356607997</v>
      </c>
      <c r="E52" s="20">
        <v>102.48719824433066</v>
      </c>
      <c r="F52" s="17"/>
      <c r="G52" s="20">
        <v>104.38389139486468</v>
      </c>
      <c r="H52" s="17"/>
      <c r="I52" s="17"/>
      <c r="J52" s="17"/>
      <c r="K52" s="20">
        <v>109.57367441776852</v>
      </c>
      <c r="L52" s="20">
        <v>97.607904832330007</v>
      </c>
      <c r="M52" s="20">
        <v>105.64999619174733</v>
      </c>
      <c r="N52" s="20">
        <v>107.9818783760237</v>
      </c>
      <c r="O52" s="18"/>
      <c r="P52" s="18"/>
      <c r="Q52" s="17"/>
      <c r="R52" s="17"/>
      <c r="S52" s="20">
        <v>103.12003750699475</v>
      </c>
      <c r="T52" s="20">
        <v>102.31552407151534</v>
      </c>
      <c r="U52" s="17"/>
      <c r="V52" s="20">
        <v>102.79792669853971</v>
      </c>
      <c r="W52" s="20">
        <v>99.563361556224194</v>
      </c>
      <c r="X52" s="20">
        <v>104.69226504019962</v>
      </c>
      <c r="Y52" s="20">
        <v>104.19088112127169</v>
      </c>
      <c r="Z52" s="20">
        <v>103.99751541772039</v>
      </c>
      <c r="AA52" s="20">
        <v>104.92119864379008</v>
      </c>
      <c r="AB52" s="20">
        <v>102.13236979280951</v>
      </c>
      <c r="AC52" s="20">
        <v>103.33284176452403</v>
      </c>
      <c r="AD52" s="20">
        <v>104.86741369036736</v>
      </c>
      <c r="AE52" s="20">
        <v>104.55151426133224</v>
      </c>
    </row>
    <row r="53" spans="1:31" x14ac:dyDescent="0.2">
      <c r="A53">
        <v>1996</v>
      </c>
      <c r="B53" s="20">
        <v>105.73677840928427</v>
      </c>
      <c r="C53" s="20">
        <v>95.634736159334579</v>
      </c>
      <c r="D53" s="20">
        <v>95.893179619477593</v>
      </c>
      <c r="E53" s="20">
        <v>90.830656673804427</v>
      </c>
      <c r="F53" s="20"/>
      <c r="G53" s="20">
        <v>107.1567004954866</v>
      </c>
      <c r="H53" s="20"/>
      <c r="I53" s="20"/>
      <c r="J53" s="20"/>
      <c r="K53" s="20">
        <v>111.8962932345337</v>
      </c>
      <c r="L53" s="20">
        <v>93.312403786515361</v>
      </c>
      <c r="M53" s="20">
        <v>109.1852277018352</v>
      </c>
      <c r="N53" s="20">
        <v>111.14104252188056</v>
      </c>
      <c r="O53" s="20"/>
      <c r="P53" s="20"/>
      <c r="Q53" s="20"/>
      <c r="R53" s="20"/>
      <c r="S53" s="20">
        <v>107.17047297792769</v>
      </c>
      <c r="T53" s="20">
        <v>103.16456986497856</v>
      </c>
      <c r="U53" s="20"/>
      <c r="V53" s="20">
        <v>103.83371728946352</v>
      </c>
      <c r="W53" s="20">
        <v>99.499203036053132</v>
      </c>
      <c r="X53" s="20">
        <v>100.67416303372384</v>
      </c>
      <c r="Y53" s="20">
        <v>89.209738342287665</v>
      </c>
      <c r="Z53" s="20">
        <v>91.54129692832764</v>
      </c>
      <c r="AA53" s="20">
        <v>105.32308118660021</v>
      </c>
      <c r="AB53" s="20">
        <v>103.50918686921732</v>
      </c>
      <c r="AC53" s="20">
        <v>106.05853311128396</v>
      </c>
      <c r="AD53" s="20">
        <v>106.49760096754891</v>
      </c>
      <c r="AE53" s="20">
        <v>105.93610653133457</v>
      </c>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2" max="2" width="11.5703125" customWidth="1"/>
    <col min="5" max="5" width="12.85546875" customWidth="1"/>
    <col min="8" max="8" width="10.42578125" customWidth="1"/>
    <col min="16" max="16" width="9.85546875" customWidth="1"/>
    <col min="20" max="20" width="12.28515625" customWidth="1"/>
    <col min="21" max="21" width="10.5703125" customWidth="1"/>
    <col min="24" max="24" width="10.85546875" customWidth="1"/>
    <col min="25" max="25" width="14.140625" customWidth="1"/>
  </cols>
  <sheetData>
    <row r="1" spans="1:25" x14ac:dyDescent="0.2">
      <c r="A1" s="97" t="s">
        <v>184</v>
      </c>
      <c r="C1" s="33" t="s">
        <v>113</v>
      </c>
    </row>
    <row r="2" spans="1:25" x14ac:dyDescent="0.2">
      <c r="B2" s="34" t="s">
        <v>62</v>
      </c>
      <c r="E2" s="35" t="s">
        <v>63</v>
      </c>
      <c r="H2" s="34" t="s">
        <v>64</v>
      </c>
      <c r="I2" t="s">
        <v>65</v>
      </c>
      <c r="N2" s="2" t="s">
        <v>66</v>
      </c>
      <c r="P2" s="34" t="s">
        <v>67</v>
      </c>
      <c r="R2" s="36" t="s">
        <v>68</v>
      </c>
      <c r="S2" s="37" t="s">
        <v>69</v>
      </c>
      <c r="U2" s="38" t="s">
        <v>70</v>
      </c>
    </row>
    <row r="3" spans="1:25" x14ac:dyDescent="0.2">
      <c r="B3" s="34" t="s">
        <v>71</v>
      </c>
      <c r="C3" s="2" t="s">
        <v>72</v>
      </c>
      <c r="D3" s="36" t="s">
        <v>73</v>
      </c>
      <c r="E3" s="34" t="s">
        <v>74</v>
      </c>
      <c r="F3" s="36" t="s">
        <v>75</v>
      </c>
      <c r="G3" s="36" t="s">
        <v>76</v>
      </c>
      <c r="H3" s="39" t="s">
        <v>77</v>
      </c>
      <c r="I3" s="36" t="s">
        <v>78</v>
      </c>
      <c r="J3" s="40" t="s">
        <v>78</v>
      </c>
      <c r="K3" s="40" t="s">
        <v>79</v>
      </c>
      <c r="L3" s="36" t="s">
        <v>80</v>
      </c>
      <c r="M3" s="36" t="s">
        <v>81</v>
      </c>
      <c r="N3" s="38" t="s">
        <v>39</v>
      </c>
      <c r="O3" s="36" t="s">
        <v>82</v>
      </c>
      <c r="P3" s="39" t="s">
        <v>83</v>
      </c>
      <c r="Q3" s="2" t="s">
        <v>84</v>
      </c>
      <c r="R3" s="2" t="s">
        <v>85</v>
      </c>
      <c r="S3" s="34" t="s">
        <v>86</v>
      </c>
      <c r="T3" s="39" t="s">
        <v>66</v>
      </c>
      <c r="U3" s="2" t="s">
        <v>87</v>
      </c>
      <c r="V3" s="36" t="s">
        <v>88</v>
      </c>
      <c r="W3" s="36" t="s">
        <v>89</v>
      </c>
      <c r="X3" s="2" t="s">
        <v>90</v>
      </c>
      <c r="Y3" s="35" t="s">
        <v>8</v>
      </c>
    </row>
    <row r="4" spans="1:25" x14ac:dyDescent="0.2">
      <c r="B4" s="34" t="s">
        <v>91</v>
      </c>
      <c r="C4" s="2"/>
      <c r="D4" s="2" t="s">
        <v>92</v>
      </c>
      <c r="E4" s="34" t="s">
        <v>93</v>
      </c>
      <c r="F4" s="2" t="s">
        <v>94</v>
      </c>
      <c r="G4" s="2" t="s">
        <v>95</v>
      </c>
      <c r="H4" s="34" t="s">
        <v>96</v>
      </c>
      <c r="I4" s="2" t="s">
        <v>97</v>
      </c>
      <c r="J4" s="41" t="s">
        <v>97</v>
      </c>
      <c r="K4" s="41" t="s">
        <v>98</v>
      </c>
      <c r="L4" s="2" t="s">
        <v>97</v>
      </c>
      <c r="M4" s="2" t="s">
        <v>99</v>
      </c>
      <c r="N4" s="2" t="s">
        <v>100</v>
      </c>
      <c r="O4" s="2" t="s">
        <v>97</v>
      </c>
      <c r="P4" s="34" t="s">
        <v>101</v>
      </c>
      <c r="Q4" s="2"/>
      <c r="R4" s="2" t="s">
        <v>102</v>
      </c>
      <c r="S4" s="34" t="s">
        <v>103</v>
      </c>
      <c r="T4" s="34" t="s">
        <v>104</v>
      </c>
      <c r="U4" s="2" t="s">
        <v>91</v>
      </c>
      <c r="V4" s="2" t="s">
        <v>105</v>
      </c>
      <c r="W4" s="2" t="s">
        <v>106</v>
      </c>
      <c r="X4" s="2" t="s">
        <v>104</v>
      </c>
      <c r="Y4" s="35" t="s">
        <v>36</v>
      </c>
    </row>
    <row r="5" spans="1:25" x14ac:dyDescent="0.2">
      <c r="A5">
        <v>1950</v>
      </c>
      <c r="B5" s="17"/>
      <c r="C5" s="17"/>
      <c r="D5" s="17"/>
      <c r="E5" s="17"/>
      <c r="F5" s="17"/>
      <c r="G5" s="17"/>
      <c r="H5" s="17"/>
      <c r="I5" s="17"/>
      <c r="J5" s="17"/>
      <c r="K5" s="17"/>
      <c r="L5" s="17"/>
      <c r="M5" s="17"/>
      <c r="N5" s="17"/>
      <c r="O5" s="17"/>
      <c r="P5" s="17"/>
      <c r="Q5" s="17"/>
      <c r="R5" s="17"/>
      <c r="S5" s="17"/>
      <c r="T5" s="17"/>
      <c r="U5" s="17"/>
      <c r="V5" s="17"/>
      <c r="W5" s="17"/>
      <c r="X5" s="17"/>
    </row>
    <row r="6" spans="1:25" x14ac:dyDescent="0.2">
      <c r="A6">
        <v>1951</v>
      </c>
      <c r="B6" s="17"/>
      <c r="C6" s="17"/>
      <c r="D6" s="17"/>
      <c r="E6" s="17"/>
      <c r="F6" s="17"/>
      <c r="G6" s="17"/>
      <c r="H6" s="17"/>
      <c r="I6" s="17"/>
      <c r="J6" s="17"/>
      <c r="K6" s="17"/>
      <c r="L6" s="17"/>
      <c r="M6" s="17"/>
      <c r="N6" s="17"/>
      <c r="O6" s="17"/>
      <c r="P6" s="17"/>
      <c r="Q6" s="17"/>
      <c r="R6" s="17"/>
      <c r="S6" s="17"/>
      <c r="T6" s="17"/>
      <c r="U6" s="17"/>
      <c r="V6" s="17"/>
      <c r="W6" s="17"/>
      <c r="X6" s="17"/>
    </row>
    <row r="7" spans="1:25" x14ac:dyDescent="0.2">
      <c r="A7">
        <v>1952</v>
      </c>
      <c r="B7" s="17"/>
      <c r="C7" s="17"/>
      <c r="D7" s="17"/>
      <c r="E7" s="17"/>
      <c r="F7" s="17"/>
      <c r="G7" s="17"/>
      <c r="H7" s="17"/>
      <c r="I7" s="17"/>
      <c r="J7" s="17"/>
      <c r="K7" s="17"/>
      <c r="L7" s="17"/>
      <c r="M7" s="17"/>
      <c r="N7" s="17"/>
      <c r="O7" s="17"/>
      <c r="P7" s="17"/>
      <c r="Q7" s="17"/>
      <c r="R7" s="17"/>
      <c r="S7" s="17"/>
      <c r="T7" s="17"/>
      <c r="U7" s="17"/>
      <c r="V7" s="17"/>
      <c r="W7" s="17"/>
      <c r="X7" s="17"/>
    </row>
    <row r="8" spans="1:25" x14ac:dyDescent="0.2">
      <c r="A8">
        <v>1953</v>
      </c>
      <c r="B8" s="17"/>
      <c r="C8" s="17"/>
      <c r="D8" s="17"/>
      <c r="E8" s="17"/>
      <c r="F8" s="17"/>
      <c r="G8" s="17"/>
      <c r="H8" s="17"/>
      <c r="I8" s="17"/>
      <c r="J8" s="17"/>
      <c r="K8" s="17"/>
      <c r="L8" s="17"/>
      <c r="M8" s="17"/>
      <c r="N8" s="17"/>
      <c r="O8" s="17"/>
      <c r="P8" s="17"/>
      <c r="Q8" s="17"/>
      <c r="R8" s="17"/>
      <c r="S8" s="17"/>
      <c r="T8" s="17"/>
      <c r="U8" s="17"/>
      <c r="V8" s="17"/>
      <c r="W8" s="17"/>
      <c r="X8" s="17"/>
      <c r="Y8" s="20">
        <v>4.0557137881773402</v>
      </c>
    </row>
    <row r="9" spans="1:25" x14ac:dyDescent="0.2">
      <c r="A9">
        <v>1954</v>
      </c>
      <c r="B9" s="17"/>
      <c r="C9" s="17"/>
      <c r="D9" s="17"/>
      <c r="E9" s="17"/>
      <c r="F9" s="17"/>
      <c r="G9" s="17"/>
      <c r="H9" s="17"/>
      <c r="I9" s="17"/>
      <c r="J9" s="17"/>
      <c r="K9" s="17"/>
      <c r="L9" s="17"/>
      <c r="M9" s="17"/>
      <c r="N9" s="17"/>
      <c r="O9" s="17"/>
      <c r="P9" s="17"/>
      <c r="Q9" s="17"/>
      <c r="R9" s="17"/>
      <c r="S9" s="17"/>
      <c r="T9" s="17"/>
      <c r="U9" s="17"/>
      <c r="V9" s="17"/>
      <c r="W9" s="17"/>
      <c r="X9" s="17"/>
      <c r="Y9" s="20">
        <v>4.4023016383626254</v>
      </c>
    </row>
    <row r="10" spans="1:25" x14ac:dyDescent="0.2">
      <c r="A10">
        <v>1955</v>
      </c>
      <c r="B10" s="20">
        <v>2.3085361691679109</v>
      </c>
      <c r="C10" s="20">
        <v>2.0936912062478394</v>
      </c>
      <c r="D10" s="20">
        <v>2.7737146556847314</v>
      </c>
      <c r="E10" s="20">
        <v>4.2155308804600393</v>
      </c>
      <c r="F10" s="20">
        <v>5.2309744421287494</v>
      </c>
      <c r="G10" s="20">
        <v>3.0447575197703145</v>
      </c>
      <c r="H10" s="20">
        <v>0.75532921959967292</v>
      </c>
      <c r="I10" s="20">
        <v>1.3104436924241514</v>
      </c>
      <c r="J10" s="20"/>
      <c r="K10" s="20"/>
      <c r="L10" s="20">
        <v>6.9133671400886346E-2</v>
      </c>
      <c r="M10" s="20">
        <v>1.1974923647252791</v>
      </c>
      <c r="N10" s="20">
        <v>3.3748472978980795</v>
      </c>
      <c r="O10" s="20"/>
      <c r="P10" s="20">
        <v>18.566557437070937</v>
      </c>
      <c r="Q10" s="20"/>
      <c r="R10" s="20"/>
      <c r="S10" s="20">
        <v>22.227619393309318</v>
      </c>
      <c r="T10" s="20">
        <v>7.264643574476473</v>
      </c>
      <c r="U10" s="20">
        <v>6.3585206136755295</v>
      </c>
      <c r="V10" s="20">
        <v>25.570433824176227</v>
      </c>
      <c r="W10" s="20">
        <v>4.3084870228821011</v>
      </c>
      <c r="X10" s="20">
        <v>3.2598913024098843</v>
      </c>
      <c r="Y10" s="20">
        <v>4.7949952117376942</v>
      </c>
    </row>
    <row r="11" spans="1:25" x14ac:dyDescent="0.2">
      <c r="A11">
        <v>1956</v>
      </c>
      <c r="B11" s="20">
        <v>2.8446918438211997</v>
      </c>
      <c r="C11" s="20">
        <v>2.5799493104932143</v>
      </c>
      <c r="D11" s="20">
        <v>3.4179076609216335</v>
      </c>
      <c r="E11" s="20">
        <v>4.5669884372069012</v>
      </c>
      <c r="F11" s="20">
        <v>5.6670916356612562</v>
      </c>
      <c r="G11" s="20">
        <v>3.2986052720772157</v>
      </c>
      <c r="H11" s="20">
        <v>1.2054017536520789</v>
      </c>
      <c r="I11" s="20">
        <v>2.0978398570574965</v>
      </c>
      <c r="J11" s="20"/>
      <c r="K11" s="20"/>
      <c r="L11" s="20">
        <v>0.11067348575748882</v>
      </c>
      <c r="M11" s="20">
        <v>1.9170203388102667</v>
      </c>
      <c r="N11" s="20">
        <v>5.4026656879217043</v>
      </c>
      <c r="O11" s="20"/>
      <c r="P11" s="20">
        <v>22.347965217391302</v>
      </c>
      <c r="Q11" s="20"/>
      <c r="R11" s="20"/>
      <c r="S11" s="20">
        <v>23.515988433085447</v>
      </c>
      <c r="T11" s="20">
        <v>9.1901618298151817</v>
      </c>
      <c r="U11" s="20">
        <v>8.0438679253586134</v>
      </c>
      <c r="V11" s="20">
        <v>32.347963460780591</v>
      </c>
      <c r="W11" s="20">
        <v>5.4504660243842169</v>
      </c>
      <c r="X11" s="20">
        <v>4.1239364752885086</v>
      </c>
      <c r="Y11" s="20">
        <v>5.6217185241062628</v>
      </c>
    </row>
    <row r="12" spans="1:25" x14ac:dyDescent="0.2">
      <c r="A12">
        <v>1957</v>
      </c>
      <c r="B12" s="20">
        <v>3.4125218375901887</v>
      </c>
      <c r="C12" s="20">
        <v>2.9984073889374021</v>
      </c>
      <c r="D12" s="20">
        <v>4.3091550648756574</v>
      </c>
      <c r="E12" s="20">
        <v>5.4789489376132572</v>
      </c>
      <c r="F12" s="20">
        <v>6.842680273336299</v>
      </c>
      <c r="G12" s="20">
        <v>3.9066111147424563</v>
      </c>
      <c r="H12" s="20">
        <v>1.4186175401261329</v>
      </c>
      <c r="I12" s="20">
        <v>2.242525605722494</v>
      </c>
      <c r="J12" s="20"/>
      <c r="K12" s="20"/>
      <c r="L12" s="20">
        <v>0.13504367873021259</v>
      </c>
      <c r="M12" s="20">
        <v>2.4503658279346294</v>
      </c>
      <c r="N12" s="20">
        <v>6.9057730444604024</v>
      </c>
      <c r="O12" s="20"/>
      <c r="P12" s="20">
        <v>25.819844393592675</v>
      </c>
      <c r="Q12" s="20"/>
      <c r="R12" s="20"/>
      <c r="S12" s="20">
        <v>24.255173902371141</v>
      </c>
      <c r="T12" s="20">
        <v>10.387118279677853</v>
      </c>
      <c r="U12" s="20">
        <v>9.623567018519525</v>
      </c>
      <c r="V12" s="20">
        <v>34.734531065710485</v>
      </c>
      <c r="W12" s="20">
        <v>6.3633962314235353</v>
      </c>
      <c r="X12" s="20">
        <v>4.8703553959804102</v>
      </c>
      <c r="Y12" s="20">
        <v>6.2528899760491887</v>
      </c>
    </row>
    <row r="13" spans="1:25" x14ac:dyDescent="0.2">
      <c r="A13">
        <v>1958</v>
      </c>
      <c r="B13" s="20">
        <v>4.2573322003946501</v>
      </c>
      <c r="C13" s="20">
        <v>3.854350142196215</v>
      </c>
      <c r="D13" s="20">
        <v>5.1298617741781456</v>
      </c>
      <c r="E13" s="20">
        <v>4.4147772648611419</v>
      </c>
      <c r="F13" s="20">
        <v>5.4358689060039103</v>
      </c>
      <c r="G13" s="20">
        <v>3.23749185245638</v>
      </c>
      <c r="H13" s="20">
        <v>1.3867591489160251</v>
      </c>
      <c r="I13" s="20">
        <v>2.2661049982119628</v>
      </c>
      <c r="J13" s="20"/>
      <c r="K13" s="20"/>
      <c r="L13" s="20">
        <v>0.17376521687910365</v>
      </c>
      <c r="M13" s="20">
        <v>2.2289669190674237</v>
      </c>
      <c r="N13" s="20">
        <v>6.281812899612639</v>
      </c>
      <c r="O13" s="20"/>
      <c r="P13" s="20">
        <v>26.487910297482838</v>
      </c>
      <c r="Q13" s="20"/>
      <c r="R13" s="20"/>
      <c r="S13" s="20">
        <v>24.750566980965193</v>
      </c>
      <c r="T13" s="20">
        <v>11.59270775262884</v>
      </c>
      <c r="U13" s="20">
        <v>10.108420723862423</v>
      </c>
      <c r="V13" s="20">
        <v>37.874287567536612</v>
      </c>
      <c r="W13" s="20">
        <v>7.3961432446133237</v>
      </c>
      <c r="X13" s="20">
        <v>5.9076000348123046</v>
      </c>
      <c r="Y13" s="20">
        <v>6.4619555829270094</v>
      </c>
    </row>
    <row r="14" spans="1:25" x14ac:dyDescent="0.2">
      <c r="A14">
        <v>1959</v>
      </c>
      <c r="B14" s="20">
        <v>5.1031320581354214</v>
      </c>
      <c r="C14" s="20">
        <v>4.2978748610603636</v>
      </c>
      <c r="D14" s="20">
        <v>6.8466605965797163</v>
      </c>
      <c r="E14" s="20">
        <v>5.8735221054108502</v>
      </c>
      <c r="F14" s="20">
        <v>7.4110099141054393</v>
      </c>
      <c r="G14" s="20">
        <v>4.1008487272402627</v>
      </c>
      <c r="H14" s="20">
        <v>1.7489789276731509</v>
      </c>
      <c r="I14" s="20">
        <v>2.9772396954290867</v>
      </c>
      <c r="J14" s="20"/>
      <c r="K14" s="20"/>
      <c r="L14" s="20">
        <v>0.29813412776518883</v>
      </c>
      <c r="M14" s="20">
        <v>2.5595639537602208</v>
      </c>
      <c r="N14" s="20">
        <v>7.2135219794296646</v>
      </c>
      <c r="O14" s="20"/>
      <c r="P14" s="20">
        <v>27.163714416475965</v>
      </c>
      <c r="Q14" s="20"/>
      <c r="R14" s="20"/>
      <c r="S14" s="20">
        <v>26.735609649657299</v>
      </c>
      <c r="T14" s="20">
        <v>12.319787591530039</v>
      </c>
      <c r="U14" s="20">
        <v>10.930158279759533</v>
      </c>
      <c r="V14" s="20">
        <v>36.92607847989899</v>
      </c>
      <c r="W14" s="20">
        <v>8.8592585459814206</v>
      </c>
      <c r="X14" s="20">
        <v>6.2754234503165991</v>
      </c>
      <c r="Y14" s="20">
        <v>7.2385985407963283</v>
      </c>
    </row>
    <row r="15" spans="1:25" x14ac:dyDescent="0.2">
      <c r="A15">
        <v>1960</v>
      </c>
      <c r="B15" s="20">
        <v>6.4004603671900231</v>
      </c>
      <c r="C15" s="20">
        <v>5.3140370221761044</v>
      </c>
      <c r="D15" s="20">
        <v>8.7527648405238061</v>
      </c>
      <c r="E15" s="20">
        <v>8.0861368725142366</v>
      </c>
      <c r="F15" s="20">
        <v>10.318269847062616</v>
      </c>
      <c r="G15" s="20">
        <v>5.5125602378622762</v>
      </c>
      <c r="H15" s="20">
        <v>2.5688472221331193</v>
      </c>
      <c r="I15" s="20">
        <v>4.6572950038556327</v>
      </c>
      <c r="J15" s="20"/>
      <c r="K15" s="20"/>
      <c r="L15" s="20">
        <v>0.4316754301433669</v>
      </c>
      <c r="M15" s="20">
        <v>3.5096132617054017</v>
      </c>
      <c r="N15" s="20">
        <v>9.8910098985482922</v>
      </c>
      <c r="O15" s="20"/>
      <c r="P15" s="20">
        <v>29.80502517162471</v>
      </c>
      <c r="Q15" s="20"/>
      <c r="R15" s="20"/>
      <c r="S15" s="20">
        <v>26.729536529604481</v>
      </c>
      <c r="T15" s="20">
        <v>15.077804452456316</v>
      </c>
      <c r="U15" s="20">
        <v>14.449269197532898</v>
      </c>
      <c r="V15" s="20">
        <v>42.923939083945584</v>
      </c>
      <c r="W15" s="20">
        <v>11.155250901313908</v>
      </c>
      <c r="X15" s="20">
        <v>7.5380233396908816</v>
      </c>
      <c r="Y15" s="20">
        <v>8.5406877577768228</v>
      </c>
    </row>
    <row r="16" spans="1:25" x14ac:dyDescent="0.2">
      <c r="A16">
        <v>1961</v>
      </c>
      <c r="B16" s="20">
        <v>8.0069916484575092</v>
      </c>
      <c r="C16" s="20">
        <v>6.6342345365962174</v>
      </c>
      <c r="D16" s="20">
        <v>10.979260893086739</v>
      </c>
      <c r="E16" s="20">
        <v>10.967043610903943</v>
      </c>
      <c r="F16" s="20">
        <v>14.239686348265209</v>
      </c>
      <c r="G16" s="20">
        <v>7.1937931018743599</v>
      </c>
      <c r="H16" s="20">
        <v>3.3026170162668058</v>
      </c>
      <c r="I16" s="20">
        <v>5.9944565928212024</v>
      </c>
      <c r="J16" s="20"/>
      <c r="K16" s="20"/>
      <c r="L16" s="20">
        <v>0.56510610939677552</v>
      </c>
      <c r="M16" s="20">
        <v>4.4840473947763648</v>
      </c>
      <c r="N16" s="20">
        <v>12.637220645143438</v>
      </c>
      <c r="O16" s="20"/>
      <c r="P16" s="20">
        <v>33.730879633867275</v>
      </c>
      <c r="Q16" s="20"/>
      <c r="R16" s="20"/>
      <c r="S16" s="20">
        <v>30.923459720363937</v>
      </c>
      <c r="T16" s="20">
        <v>17.900060235189208</v>
      </c>
      <c r="U16" s="20">
        <v>17.575187119555999</v>
      </c>
      <c r="V16" s="20">
        <v>47.593002339399099</v>
      </c>
      <c r="W16" s="20">
        <v>14.11298252602209</v>
      </c>
      <c r="X16" s="20">
        <v>8.9913873881995912</v>
      </c>
      <c r="Y16" s="20">
        <v>10.365043528820921</v>
      </c>
    </row>
    <row r="17" spans="1:25" x14ac:dyDescent="0.2">
      <c r="A17">
        <v>1962</v>
      </c>
      <c r="B17" s="20">
        <v>9.0136034504917628</v>
      </c>
      <c r="C17" s="20">
        <v>7.5776574214176575</v>
      </c>
      <c r="D17" s="20">
        <v>12.122688213037641</v>
      </c>
      <c r="E17" s="20">
        <v>10.087746452202685</v>
      </c>
      <c r="F17" s="20">
        <v>12.855665925568726</v>
      </c>
      <c r="G17" s="20">
        <v>6.896425431243232</v>
      </c>
      <c r="H17" s="20">
        <v>3.9670496058309648</v>
      </c>
      <c r="I17" s="20">
        <v>7.0813622768142812</v>
      </c>
      <c r="J17" s="20"/>
      <c r="K17" s="20"/>
      <c r="L17" s="20">
        <v>0.70267103030892741</v>
      </c>
      <c r="M17" s="20">
        <v>5.4733394538983777</v>
      </c>
      <c r="N17" s="20">
        <v>15.425304921009275</v>
      </c>
      <c r="O17" s="20"/>
      <c r="P17" s="20">
        <v>37.545819679633865</v>
      </c>
      <c r="Q17" s="20"/>
      <c r="R17" s="20"/>
      <c r="S17" s="20">
        <v>33.147089248273844</v>
      </c>
      <c r="T17" s="20">
        <v>19.278876498213734</v>
      </c>
      <c r="U17" s="20">
        <v>19.416981230698806</v>
      </c>
      <c r="V17" s="20">
        <v>49.236096912926065</v>
      </c>
      <c r="W17" s="20">
        <v>15.274544061941523</v>
      </c>
      <c r="X17" s="20">
        <v>10.223534660427726</v>
      </c>
      <c r="Y17" s="20">
        <v>11.228333449236562</v>
      </c>
    </row>
    <row r="18" spans="1:25" x14ac:dyDescent="0.2">
      <c r="A18">
        <v>1963</v>
      </c>
      <c r="B18" s="20">
        <v>11.159459899634321</v>
      </c>
      <c r="C18" s="20">
        <v>9.4149982252978806</v>
      </c>
      <c r="D18" s="20">
        <v>14.93653724147695</v>
      </c>
      <c r="E18" s="20">
        <v>12.193878725347449</v>
      </c>
      <c r="F18" s="20">
        <v>15.60364580688549</v>
      </c>
      <c r="G18" s="20">
        <v>8.2625283126655251</v>
      </c>
      <c r="H18" s="20">
        <v>4.5916382977728247</v>
      </c>
      <c r="I18" s="20">
        <v>8.2048181892335172</v>
      </c>
      <c r="J18" s="20"/>
      <c r="K18" s="20"/>
      <c r="L18" s="20">
        <v>0.77717648944315931</v>
      </c>
      <c r="M18" s="20">
        <v>6.3211607821268254</v>
      </c>
      <c r="N18" s="20">
        <v>17.814687603485545</v>
      </c>
      <c r="O18" s="20"/>
      <c r="P18" s="20">
        <v>44.174890617848966</v>
      </c>
      <c r="Q18" s="20"/>
      <c r="R18" s="20"/>
      <c r="S18" s="20">
        <v>37.301103364400497</v>
      </c>
      <c r="T18" s="20">
        <v>24.316668829778312</v>
      </c>
      <c r="U18" s="20">
        <v>23.896156179756336</v>
      </c>
      <c r="V18" s="20">
        <v>60.408434630000642</v>
      </c>
      <c r="W18" s="20">
        <v>19.617360406099664</v>
      </c>
      <c r="X18" s="20">
        <v>13.655472384271256</v>
      </c>
      <c r="Y18" s="20">
        <v>13.369864798775909</v>
      </c>
    </row>
    <row r="19" spans="1:25" x14ac:dyDescent="0.2">
      <c r="A19">
        <v>1964</v>
      </c>
      <c r="B19" s="20">
        <v>13.402888498008815</v>
      </c>
      <c r="C19" s="20">
        <v>11.5486001585422</v>
      </c>
      <c r="D19" s="20">
        <v>17.41776057876487</v>
      </c>
      <c r="E19" s="20">
        <v>17.03785230021359</v>
      </c>
      <c r="F19" s="20">
        <v>22.194763064092079</v>
      </c>
      <c r="G19" s="20">
        <v>11.092102114076896</v>
      </c>
      <c r="H19" s="20">
        <v>5.7756892924192726</v>
      </c>
      <c r="I19" s="20">
        <v>9.4545560194179235</v>
      </c>
      <c r="J19" s="20"/>
      <c r="K19" s="20"/>
      <c r="L19" s="20">
        <v>0.92460333471623879</v>
      </c>
      <c r="M19" s="20">
        <v>8.8880177199048465</v>
      </c>
      <c r="N19" s="20">
        <v>25.04876312307222</v>
      </c>
      <c r="O19" s="20"/>
      <c r="P19" s="20">
        <v>48.866828375286033</v>
      </c>
      <c r="Q19" s="20"/>
      <c r="R19" s="20"/>
      <c r="S19" s="20">
        <v>38.896598761133362</v>
      </c>
      <c r="T19" s="20">
        <v>27.550834691897084</v>
      </c>
      <c r="U19" s="20">
        <v>28.168128547542675</v>
      </c>
      <c r="V19" s="20">
        <v>65.499691248669322</v>
      </c>
      <c r="W19" s="20">
        <v>22.714649027180684</v>
      </c>
      <c r="X19" s="20">
        <v>15.383359472365537</v>
      </c>
      <c r="Y19" s="20">
        <v>15.590888774504544</v>
      </c>
    </row>
    <row r="20" spans="1:25" x14ac:dyDescent="0.2">
      <c r="A20">
        <v>1965</v>
      </c>
      <c r="B20" s="20">
        <v>14.10939498115205</v>
      </c>
      <c r="C20" s="20">
        <v>12.756861397948501</v>
      </c>
      <c r="D20" s="20">
        <v>17.037876601788724</v>
      </c>
      <c r="E20" s="20">
        <v>17.494485817250869</v>
      </c>
      <c r="F20" s="20">
        <v>22.774379801403697</v>
      </c>
      <c r="G20" s="20">
        <v>11.406939982843571</v>
      </c>
      <c r="H20" s="20">
        <v>6.1558758215983946</v>
      </c>
      <c r="I20" s="20">
        <v>9.3429751671197963</v>
      </c>
      <c r="J20" s="20"/>
      <c r="K20" s="20"/>
      <c r="L20" s="20">
        <v>0.92441864485764969</v>
      </c>
      <c r="M20" s="20">
        <v>10.305606161792941</v>
      </c>
      <c r="N20" s="20">
        <v>29.043898844655814</v>
      </c>
      <c r="O20" s="20"/>
      <c r="P20" s="20">
        <v>51.657744622425625</v>
      </c>
      <c r="Q20" s="20"/>
      <c r="R20" s="20"/>
      <c r="S20" s="20">
        <v>40.468669266233924</v>
      </c>
      <c r="T20" s="20">
        <v>28.789498770192356</v>
      </c>
      <c r="U20" s="20">
        <v>29.650802010124906</v>
      </c>
      <c r="V20" s="20">
        <v>67.799889844757644</v>
      </c>
      <c r="W20" s="20">
        <v>23.778347654269123</v>
      </c>
      <c r="X20" s="20">
        <v>16.172402279617604</v>
      </c>
      <c r="Y20" s="20">
        <v>16.343683944517075</v>
      </c>
    </row>
    <row r="21" spans="1:25" x14ac:dyDescent="0.2">
      <c r="A21">
        <v>1966</v>
      </c>
      <c r="B21" s="20">
        <v>16.995403931415197</v>
      </c>
      <c r="C21" s="20">
        <v>15.639930447948297</v>
      </c>
      <c r="D21" s="20">
        <v>19.930250971731393</v>
      </c>
      <c r="E21" s="20">
        <v>19.887402230566401</v>
      </c>
      <c r="F21" s="20">
        <v>25.654727134012926</v>
      </c>
      <c r="G21" s="20">
        <v>13.237864418438781</v>
      </c>
      <c r="H21" s="20">
        <v>6.9056601894772029</v>
      </c>
      <c r="I21" s="20">
        <v>10.163953528019841</v>
      </c>
      <c r="J21" s="20"/>
      <c r="K21" s="20"/>
      <c r="L21" s="20">
        <v>1.1199767477555707</v>
      </c>
      <c r="M21" s="20">
        <v>11.677082431277993</v>
      </c>
      <c r="N21" s="20">
        <v>32.909078380280512</v>
      </c>
      <c r="O21" s="20"/>
      <c r="P21" s="20">
        <v>57.36080915331808</v>
      </c>
      <c r="Q21" s="20"/>
      <c r="R21" s="20"/>
      <c r="S21" s="20">
        <v>44.488207152619644</v>
      </c>
      <c r="T21" s="20">
        <v>32.386134766332759</v>
      </c>
      <c r="U21" s="20">
        <v>33.12982370593312</v>
      </c>
      <c r="V21" s="20">
        <v>73.699789430793942</v>
      </c>
      <c r="W21" s="20">
        <v>27.334185968649518</v>
      </c>
      <c r="X21" s="20">
        <v>18.757835692693792</v>
      </c>
      <c r="Y21" s="20">
        <v>18.463752284985318</v>
      </c>
    </row>
    <row r="22" spans="1:25" x14ac:dyDescent="0.2">
      <c r="A22">
        <v>1967</v>
      </c>
      <c r="B22" s="20">
        <v>20.596013556219457</v>
      </c>
      <c r="C22" s="20">
        <v>18.915833905661604</v>
      </c>
      <c r="D22" s="20">
        <v>24.233908605281567</v>
      </c>
      <c r="E22" s="20">
        <v>23.422229069892182</v>
      </c>
      <c r="F22" s="20">
        <v>30.586960548943505</v>
      </c>
      <c r="G22" s="20">
        <v>15.161526979877781</v>
      </c>
      <c r="H22" s="20">
        <v>8.9448743667421482</v>
      </c>
      <c r="I22" s="20">
        <v>13.319858204509638</v>
      </c>
      <c r="J22" s="20"/>
      <c r="K22" s="20"/>
      <c r="L22" s="20">
        <v>1.4567195298407285</v>
      </c>
      <c r="M22" s="20">
        <v>14.949293188481704</v>
      </c>
      <c r="N22" s="20">
        <v>42.131025807590774</v>
      </c>
      <c r="O22" s="20"/>
      <c r="P22" s="20">
        <v>59.091589931350107</v>
      </c>
      <c r="Q22" s="20"/>
      <c r="R22" s="20"/>
      <c r="S22" s="20">
        <v>51.112245953084773</v>
      </c>
      <c r="T22" s="20">
        <v>36.842804292516149</v>
      </c>
      <c r="U22" s="20">
        <v>39.446759152455584</v>
      </c>
      <c r="V22" s="20">
        <v>80.567816123589438</v>
      </c>
      <c r="W22" s="20">
        <v>30.997945858638026</v>
      </c>
      <c r="X22" s="20">
        <v>21.82086654787587</v>
      </c>
      <c r="Y22" s="20">
        <v>21.671279751722984</v>
      </c>
    </row>
    <row r="23" spans="1:25" x14ac:dyDescent="0.2">
      <c r="A23">
        <v>1968</v>
      </c>
      <c r="B23" s="20">
        <v>23.934379919047473</v>
      </c>
      <c r="C23" s="20">
        <v>21.950630715408529</v>
      </c>
      <c r="D23" s="20">
        <v>28.229558356724034</v>
      </c>
      <c r="E23" s="20">
        <v>26.969467979065897</v>
      </c>
      <c r="F23" s="20">
        <v>34.583834667624501</v>
      </c>
      <c r="G23" s="20">
        <v>18.190351133972268</v>
      </c>
      <c r="H23" s="20">
        <v>11.091310961211477</v>
      </c>
      <c r="I23" s="20">
        <v>17.633700823296099</v>
      </c>
      <c r="J23" s="20"/>
      <c r="K23" s="20"/>
      <c r="L23" s="20">
        <v>1.8861882620739097</v>
      </c>
      <c r="M23" s="20">
        <v>17.280427022166894</v>
      </c>
      <c r="N23" s="20">
        <v>48.70077184639419</v>
      </c>
      <c r="O23" s="20"/>
      <c r="P23" s="20">
        <v>64.41548192219679</v>
      </c>
      <c r="Q23" s="20"/>
      <c r="R23" s="20"/>
      <c r="S23" s="20">
        <v>54.294560860760754</v>
      </c>
      <c r="T23" s="20">
        <v>42.329055487514061</v>
      </c>
      <c r="U23" s="20">
        <v>46.451236896770837</v>
      </c>
      <c r="V23" s="20">
        <v>88.50316817738809</v>
      </c>
      <c r="W23" s="20">
        <v>36.060738748590545</v>
      </c>
      <c r="X23" s="20">
        <v>25.582436582270653</v>
      </c>
      <c r="Y23" s="20">
        <v>24.818392822556792</v>
      </c>
    </row>
    <row r="24" spans="1:25" x14ac:dyDescent="0.2">
      <c r="A24">
        <v>1969</v>
      </c>
      <c r="B24" s="20">
        <v>27.896639372112404</v>
      </c>
      <c r="C24" s="20">
        <v>26.225937439160948</v>
      </c>
      <c r="D24" s="20">
        <v>31.514013435846973</v>
      </c>
      <c r="E24" s="20">
        <v>35.474348892239504</v>
      </c>
      <c r="F24" s="20">
        <v>45.635881546703203</v>
      </c>
      <c r="G24" s="20">
        <v>23.758432631886862</v>
      </c>
      <c r="H24" s="20">
        <v>13.308713719092221</v>
      </c>
      <c r="I24" s="20">
        <v>21.302060188484198</v>
      </c>
      <c r="J24" s="20"/>
      <c r="K24" s="20"/>
      <c r="L24" s="20">
        <v>2.5512253747968807</v>
      </c>
      <c r="M24" s="20">
        <v>20.070636480354967</v>
      </c>
      <c r="N24" s="20">
        <v>56.564313300118599</v>
      </c>
      <c r="O24" s="20"/>
      <c r="P24" s="20">
        <v>69.914773455377571</v>
      </c>
      <c r="Q24" s="20"/>
      <c r="R24" s="20"/>
      <c r="S24" s="20">
        <v>57.984415087136419</v>
      </c>
      <c r="T24" s="20">
        <v>47.77346005358892</v>
      </c>
      <c r="U24" s="20">
        <v>52.609467579369877</v>
      </c>
      <c r="V24" s="20">
        <v>96.187088806852145</v>
      </c>
      <c r="W24" s="20">
        <v>41.476833134693415</v>
      </c>
      <c r="X24" s="20">
        <v>29.403799682420654</v>
      </c>
      <c r="Y24" s="20">
        <v>28.759637229021561</v>
      </c>
    </row>
    <row r="25" spans="1:25" x14ac:dyDescent="0.2">
      <c r="A25">
        <v>1970</v>
      </c>
      <c r="B25" s="20">
        <v>30.04026024882204</v>
      </c>
      <c r="C25" s="20">
        <v>28.944232648225956</v>
      </c>
      <c r="D25" s="20">
        <v>32.413359685254377</v>
      </c>
      <c r="E25" s="20">
        <v>45.48958272585687</v>
      </c>
      <c r="F25" s="20">
        <v>58.110530111055922</v>
      </c>
      <c r="G25" s="20">
        <v>30.938041366950237</v>
      </c>
      <c r="H25" s="20">
        <v>16.578799463146485</v>
      </c>
      <c r="I25" s="20">
        <v>27.192327094113121</v>
      </c>
      <c r="J25" s="20"/>
      <c r="K25" s="20"/>
      <c r="L25" s="20">
        <v>3.1693688246573797</v>
      </c>
      <c r="M25" s="20">
        <v>24.589694672239528</v>
      </c>
      <c r="N25" s="20">
        <v>69.300203546420562</v>
      </c>
      <c r="O25" s="20"/>
      <c r="P25" s="20">
        <v>82.463578947368418</v>
      </c>
      <c r="Q25" s="20"/>
      <c r="R25" s="20"/>
      <c r="S25" s="20">
        <v>63.203827978242934</v>
      </c>
      <c r="T25" s="20">
        <v>51.936656664695221</v>
      </c>
      <c r="U25" s="20">
        <v>57.892876284079229</v>
      </c>
      <c r="V25" s="20">
        <v>98.672677421163357</v>
      </c>
      <c r="W25" s="20">
        <v>46.263207902263083</v>
      </c>
      <c r="X25" s="20">
        <v>32.6120856913277</v>
      </c>
      <c r="Y25" s="20">
        <v>33.280382880406222</v>
      </c>
    </row>
    <row r="26" spans="1:25" x14ac:dyDescent="0.2">
      <c r="A26">
        <v>1971</v>
      </c>
      <c r="B26" s="20">
        <v>32.427218449413829</v>
      </c>
      <c r="C26" s="20">
        <v>31.396130522552827</v>
      </c>
      <c r="D26" s="20">
        <v>34.659711661095066</v>
      </c>
      <c r="E26" s="20">
        <v>48.514208167749011</v>
      </c>
      <c r="F26" s="20">
        <v>60.928618385750397</v>
      </c>
      <c r="G26" s="20">
        <v>34.200797437146306</v>
      </c>
      <c r="H26" s="20">
        <v>17.13409606838448</v>
      </c>
      <c r="I26" s="20">
        <v>26.205409250077572</v>
      </c>
      <c r="J26" s="20"/>
      <c r="K26" s="20"/>
      <c r="L26" s="20">
        <v>3.2252562324455232</v>
      </c>
      <c r="M26" s="20">
        <v>27.208847968893483</v>
      </c>
      <c r="N26" s="20">
        <v>76.68166391007081</v>
      </c>
      <c r="O26" s="20"/>
      <c r="P26" s="20">
        <v>84.632858581235695</v>
      </c>
      <c r="Q26" s="20"/>
      <c r="R26" s="20"/>
      <c r="S26" s="20">
        <v>65.77883088063723</v>
      </c>
      <c r="T26" s="20">
        <v>54.264965264286268</v>
      </c>
      <c r="U26" s="20">
        <v>60.324497242495546</v>
      </c>
      <c r="V26" s="20">
        <v>99.781195648601511</v>
      </c>
      <c r="W26" s="20">
        <v>48.585936278883054</v>
      </c>
      <c r="X26" s="20">
        <v>35.486963085655617</v>
      </c>
      <c r="Y26" s="20">
        <v>34.913161422334149</v>
      </c>
    </row>
    <row r="27" spans="1:25" x14ac:dyDescent="0.2">
      <c r="A27">
        <v>1972</v>
      </c>
      <c r="B27" s="20">
        <v>37.720978813314687</v>
      </c>
      <c r="C27" s="20">
        <v>36.532910472183772</v>
      </c>
      <c r="D27" s="20">
        <v>40.293363221560888</v>
      </c>
      <c r="E27" s="20">
        <v>56.011098355903265</v>
      </c>
      <c r="F27" s="20">
        <v>70.032396059963474</v>
      </c>
      <c r="G27" s="20">
        <v>39.844998678992454</v>
      </c>
      <c r="H27" s="20">
        <v>18.334835455213959</v>
      </c>
      <c r="I27" s="20">
        <v>26.425412533082614</v>
      </c>
      <c r="J27" s="20"/>
      <c r="K27" s="20"/>
      <c r="L27" s="20">
        <v>3.6624246686935238</v>
      </c>
      <c r="M27" s="20">
        <v>30.134241111460199</v>
      </c>
      <c r="N27" s="20">
        <v>84.926188412526244</v>
      </c>
      <c r="O27" s="20"/>
      <c r="P27" s="20">
        <v>88.244025629290604</v>
      </c>
      <c r="Q27" s="20"/>
      <c r="R27" s="20"/>
      <c r="S27" s="20">
        <v>66.502399755501401</v>
      </c>
      <c r="T27" s="20">
        <v>60.988593507577193</v>
      </c>
      <c r="U27" s="20">
        <v>67.904917990383595</v>
      </c>
      <c r="V27" s="20">
        <v>108.48363513278554</v>
      </c>
      <c r="W27" s="20">
        <v>54.364030996188028</v>
      </c>
      <c r="X27" s="20">
        <v>42.024368302027277</v>
      </c>
      <c r="Y27" s="20">
        <v>38.28285384649795</v>
      </c>
    </row>
    <row r="28" spans="1:25" x14ac:dyDescent="0.2">
      <c r="A28">
        <v>1973</v>
      </c>
      <c r="B28" s="20">
        <v>39.356455991875663</v>
      </c>
      <c r="C28" s="20">
        <v>37.980979805764726</v>
      </c>
      <c r="D28" s="20">
        <v>42.334612527633297</v>
      </c>
      <c r="E28" s="20">
        <v>67.114674735134528</v>
      </c>
      <c r="F28" s="20">
        <v>84.365032910667452</v>
      </c>
      <c r="G28" s="20">
        <v>47.225573482593212</v>
      </c>
      <c r="H28" s="20">
        <v>21.446388797793809</v>
      </c>
      <c r="I28" s="20">
        <v>31.949173040136344</v>
      </c>
      <c r="J28" s="20"/>
      <c r="K28" s="20"/>
      <c r="L28" s="20">
        <v>4.3485954528722086</v>
      </c>
      <c r="M28" s="20">
        <v>34.27200685934671</v>
      </c>
      <c r="N28" s="20">
        <v>96.587496630381636</v>
      </c>
      <c r="O28" s="20"/>
      <c r="P28" s="20">
        <v>93.015924942791756</v>
      </c>
      <c r="Q28" s="20"/>
      <c r="R28" s="20"/>
      <c r="S28" s="20">
        <v>80.838433434464832</v>
      </c>
      <c r="T28" s="20">
        <v>66.3866935116815</v>
      </c>
      <c r="U28" s="20">
        <v>77.014658962278759</v>
      </c>
      <c r="V28" s="20">
        <v>109.85647114233856</v>
      </c>
      <c r="W28" s="20">
        <v>60.368698370176659</v>
      </c>
      <c r="X28" s="20">
        <v>45.730657429911929</v>
      </c>
      <c r="Y28" s="20">
        <v>43.550035257800005</v>
      </c>
    </row>
    <row r="29" spans="1:25" x14ac:dyDescent="0.2">
      <c r="A29">
        <v>1974</v>
      </c>
      <c r="B29" s="20">
        <v>35.855055529428967</v>
      </c>
      <c r="C29" s="20">
        <v>35.285393297986424</v>
      </c>
      <c r="D29" s="20">
        <v>37.088478045119139</v>
      </c>
      <c r="E29" s="20">
        <v>58.112657761209327</v>
      </c>
      <c r="F29" s="20">
        <v>73.80142889414094</v>
      </c>
      <c r="G29" s="20">
        <v>40.024015518789064</v>
      </c>
      <c r="H29" s="20">
        <v>22.857775652794608</v>
      </c>
      <c r="I29" s="20">
        <v>33.799428720975115</v>
      </c>
      <c r="J29" s="20"/>
      <c r="K29" s="20"/>
      <c r="L29" s="20">
        <v>4.6826814354562352</v>
      </c>
      <c r="M29" s="20">
        <v>36.847965004951575</v>
      </c>
      <c r="N29" s="20">
        <v>103.8472217386812</v>
      </c>
      <c r="O29" s="20"/>
      <c r="P29" s="20">
        <v>103.61727963386727</v>
      </c>
      <c r="Q29" s="20"/>
      <c r="R29" s="20"/>
      <c r="S29" s="20">
        <v>80.545188494771679</v>
      </c>
      <c r="T29" s="20">
        <v>61.558089397755012</v>
      </c>
      <c r="U29" s="20">
        <v>71.751474964044306</v>
      </c>
      <c r="V29" s="20">
        <v>97.939153900806971</v>
      </c>
      <c r="W29" s="20">
        <v>57.827923141000653</v>
      </c>
      <c r="X29" s="20">
        <v>41.28253182235806</v>
      </c>
      <c r="Y29" s="20">
        <v>42.217738842867583</v>
      </c>
    </row>
    <row r="30" spans="1:25" x14ac:dyDescent="0.2">
      <c r="A30">
        <v>1975</v>
      </c>
      <c r="B30" s="20">
        <v>40.188319310828483</v>
      </c>
      <c r="C30" s="20">
        <v>38.905573179078672</v>
      </c>
      <c r="D30" s="20">
        <v>42.965698384754788</v>
      </c>
      <c r="E30" s="20">
        <v>53.770393114933498</v>
      </c>
      <c r="F30" s="20">
        <v>69.596612347827417</v>
      </c>
      <c r="G30" s="20">
        <v>35.52327768898266</v>
      </c>
      <c r="H30" s="20">
        <v>21.700247891278817</v>
      </c>
      <c r="I30" s="20">
        <v>28.946508554768862</v>
      </c>
      <c r="J30" s="20"/>
      <c r="K30" s="20"/>
      <c r="L30" s="20">
        <v>4.2924256837132342</v>
      </c>
      <c r="M30" s="20">
        <v>38.104125786797617</v>
      </c>
      <c r="N30" s="20">
        <v>107.38741201063439</v>
      </c>
      <c r="O30" s="20"/>
      <c r="P30" s="20">
        <v>103.52700045766589</v>
      </c>
      <c r="Q30" s="20"/>
      <c r="R30" s="20"/>
      <c r="S30" s="20">
        <v>82.225707572243977</v>
      </c>
      <c r="T30" s="20">
        <v>58.523840746197507</v>
      </c>
      <c r="U30" s="20">
        <v>65.632637629178504</v>
      </c>
      <c r="V30" s="20">
        <v>96.074135178277615</v>
      </c>
      <c r="W30" s="20">
        <v>54.431714876053547</v>
      </c>
      <c r="X30" s="20">
        <v>40.533556654179456</v>
      </c>
      <c r="Y30" s="20">
        <v>41.584977538400864</v>
      </c>
    </row>
    <row r="31" spans="1:25" x14ac:dyDescent="0.2">
      <c r="A31">
        <v>1976</v>
      </c>
      <c r="B31" s="20">
        <v>46.320430213097715</v>
      </c>
      <c r="C31" s="20">
        <v>44.937248259727376</v>
      </c>
      <c r="D31" s="20">
        <v>49.315271138856701</v>
      </c>
      <c r="E31" s="20">
        <v>57.030847883936445</v>
      </c>
      <c r="F31" s="20">
        <v>72.794223270693649</v>
      </c>
      <c r="G31" s="20">
        <v>38.856189366195508</v>
      </c>
      <c r="H31" s="20">
        <v>25.550235154804554</v>
      </c>
      <c r="I31" s="20">
        <v>34.760209486905275</v>
      </c>
      <c r="J31" s="20"/>
      <c r="K31" s="20"/>
      <c r="L31" s="20">
        <v>6.0175255925998199</v>
      </c>
      <c r="M31" s="20">
        <v>42.551159880963205</v>
      </c>
      <c r="N31" s="20">
        <v>119.92031947497419</v>
      </c>
      <c r="O31" s="20">
        <v>31.051336200019371</v>
      </c>
      <c r="P31" s="20">
        <v>103.41350663615559</v>
      </c>
      <c r="Q31" s="20">
        <v>97.534302674984659</v>
      </c>
      <c r="R31" s="20">
        <v>109.3827588643658</v>
      </c>
      <c r="S31" s="20">
        <v>81.38501423921835</v>
      </c>
      <c r="T31" s="20">
        <v>64.778042773374011</v>
      </c>
      <c r="U31" s="20">
        <v>71.993185148312932</v>
      </c>
      <c r="V31" s="20">
        <v>101.94834814849905</v>
      </c>
      <c r="W31" s="20">
        <v>61.275150097381051</v>
      </c>
      <c r="X31" s="20">
        <v>45.992103584445807</v>
      </c>
      <c r="Y31" s="20">
        <v>45.457063360080959</v>
      </c>
    </row>
    <row r="32" spans="1:25" x14ac:dyDescent="0.2">
      <c r="A32">
        <v>1977</v>
      </c>
      <c r="B32" s="20">
        <v>48.467143777135234</v>
      </c>
      <c r="C32" s="20">
        <v>46.910574011267855</v>
      </c>
      <c r="D32" s="20">
        <v>51.837400905823003</v>
      </c>
      <c r="E32" s="20">
        <v>55.808585637331653</v>
      </c>
      <c r="F32" s="20">
        <v>67.077601573078979</v>
      </c>
      <c r="G32" s="20">
        <v>42.815777216665005</v>
      </c>
      <c r="H32" s="20">
        <v>27.476046316250784</v>
      </c>
      <c r="I32" s="20">
        <v>37.663512286411581</v>
      </c>
      <c r="J32" s="20"/>
      <c r="K32" s="20"/>
      <c r="L32" s="20">
        <v>8.0406264003107655</v>
      </c>
      <c r="M32" s="20">
        <v>44.734029825732023</v>
      </c>
      <c r="N32" s="20">
        <v>100.45851236293261</v>
      </c>
      <c r="O32" s="20">
        <v>40.510893656877748</v>
      </c>
      <c r="P32" s="20">
        <v>101.04819221967962</v>
      </c>
      <c r="Q32" s="20">
        <v>94.597567185714439</v>
      </c>
      <c r="R32" s="20">
        <v>107.59761763707516</v>
      </c>
      <c r="S32" s="20">
        <v>89.525597875729716</v>
      </c>
      <c r="T32" s="20">
        <v>64.758379397556155</v>
      </c>
      <c r="U32" s="20">
        <v>70.447890923574292</v>
      </c>
      <c r="V32" s="20">
        <v>99.223561464320838</v>
      </c>
      <c r="W32" s="20">
        <v>61.863465120220113</v>
      </c>
      <c r="X32" s="20">
        <v>47.547703919868503</v>
      </c>
      <c r="Y32" s="20">
        <v>47.20908084129281</v>
      </c>
    </row>
    <row r="33" spans="1:25" x14ac:dyDescent="0.2">
      <c r="A33">
        <v>1978</v>
      </c>
      <c r="B33" s="20">
        <v>55.526439841488859</v>
      </c>
      <c r="C33" s="20">
        <v>54.127954449670789</v>
      </c>
      <c r="D33" s="20">
        <v>58.554415499562964</v>
      </c>
      <c r="E33" s="20">
        <v>62.075374376871885</v>
      </c>
      <c r="F33" s="20">
        <v>75.663788825871933</v>
      </c>
      <c r="G33" s="20">
        <v>46.408374997057088</v>
      </c>
      <c r="H33" s="20">
        <v>28.231512123851722</v>
      </c>
      <c r="I33" s="20">
        <v>38.22111678652913</v>
      </c>
      <c r="J33" s="20"/>
      <c r="K33" s="20"/>
      <c r="L33" s="20">
        <v>9.6949183913237746</v>
      </c>
      <c r="M33" s="20">
        <v>49.08548042698375</v>
      </c>
      <c r="N33" s="20">
        <v>55.580947539529298</v>
      </c>
      <c r="O33" s="20">
        <v>43.304304807663129</v>
      </c>
      <c r="P33" s="20">
        <v>94.821508466819211</v>
      </c>
      <c r="Q33" s="20">
        <v>82.771469619973345</v>
      </c>
      <c r="R33" s="20">
        <v>107.05611058499927</v>
      </c>
      <c r="S33" s="20">
        <v>82.508541448989448</v>
      </c>
      <c r="T33" s="20">
        <v>65.37113919598076</v>
      </c>
      <c r="U33" s="20">
        <v>70.841773804482457</v>
      </c>
      <c r="V33" s="20">
        <v>100.53852160675159</v>
      </c>
      <c r="W33" s="20">
        <v>62.781366705718611</v>
      </c>
      <c r="X33" s="20">
        <v>47.500579300912896</v>
      </c>
      <c r="Y33" s="20">
        <v>48.596227168295833</v>
      </c>
    </row>
    <row r="34" spans="1:25" x14ac:dyDescent="0.2">
      <c r="A34">
        <v>1979</v>
      </c>
      <c r="B34" s="20">
        <v>50.243533532737594</v>
      </c>
      <c r="C34" s="20">
        <v>48.821487662827082</v>
      </c>
      <c r="D34" s="20">
        <v>53.322521918276621</v>
      </c>
      <c r="E34" s="20">
        <v>74.024278039431096</v>
      </c>
      <c r="F34" s="20">
        <v>94.973875865723159</v>
      </c>
      <c r="G34" s="20">
        <v>49.870073927998519</v>
      </c>
      <c r="H34" s="20">
        <v>32.271146969026042</v>
      </c>
      <c r="I34" s="20">
        <v>44.684771930118998</v>
      </c>
      <c r="J34" s="20"/>
      <c r="K34" s="20"/>
      <c r="L34" s="20">
        <v>12.93701073306231</v>
      </c>
      <c r="M34" s="20">
        <v>51.718024414723963</v>
      </c>
      <c r="N34" s="20">
        <v>50.491847307392483</v>
      </c>
      <c r="O34" s="20">
        <v>56.871674646725523</v>
      </c>
      <c r="P34" s="20">
        <v>103.44188009153316</v>
      </c>
      <c r="Q34" s="20">
        <v>93.859885084337677</v>
      </c>
      <c r="R34" s="20">
        <v>113.17063681185783</v>
      </c>
      <c r="S34" s="20">
        <v>91.379634668996772</v>
      </c>
      <c r="T34" s="20">
        <v>71.999554360000687</v>
      </c>
      <c r="U34" s="20">
        <v>76.578752276379902</v>
      </c>
      <c r="V34" s="20">
        <v>113.6422162332769</v>
      </c>
      <c r="W34" s="20">
        <v>69.004564426135218</v>
      </c>
      <c r="X34" s="20">
        <v>52.154995038752496</v>
      </c>
      <c r="Y34" s="20">
        <v>53.066097538919358</v>
      </c>
    </row>
    <row r="35" spans="1:25" x14ac:dyDescent="0.2">
      <c r="A35">
        <v>1980</v>
      </c>
      <c r="B35" s="20">
        <v>51.335998918824671</v>
      </c>
      <c r="C35" s="20">
        <v>49.117637817418924</v>
      </c>
      <c r="D35" s="20">
        <v>56.13915485822465</v>
      </c>
      <c r="E35" s="20">
        <v>76.087294701525138</v>
      </c>
      <c r="F35" s="20">
        <v>99.334863795078633</v>
      </c>
      <c r="G35" s="20">
        <v>49.283604547836426</v>
      </c>
      <c r="H35" s="20">
        <v>39.189604125310524</v>
      </c>
      <c r="I35" s="20">
        <v>53.976082274388631</v>
      </c>
      <c r="J35" s="20"/>
      <c r="K35" s="20"/>
      <c r="L35" s="20">
        <v>16.465361398142299</v>
      </c>
      <c r="M35" s="20">
        <v>60.724282870205002</v>
      </c>
      <c r="N35" s="20">
        <v>69.190303341760867</v>
      </c>
      <c r="O35" s="20">
        <v>68.540737368035892</v>
      </c>
      <c r="P35" s="20">
        <v>111.72177025171624</v>
      </c>
      <c r="Q35" s="20">
        <v>116.66911994025988</v>
      </c>
      <c r="R35" s="20">
        <v>106.6986449532715</v>
      </c>
      <c r="S35" s="20">
        <v>89.282673073617048</v>
      </c>
      <c r="T35" s="20">
        <v>72.098301048602991</v>
      </c>
      <c r="U35" s="20">
        <v>77.528026745214362</v>
      </c>
      <c r="V35" s="20">
        <v>112.93782563986564</v>
      </c>
      <c r="W35" s="20">
        <v>69.8150191211503</v>
      </c>
      <c r="X35" s="20">
        <v>50.923801814213178</v>
      </c>
      <c r="Y35" s="20">
        <v>56.822919052624982</v>
      </c>
    </row>
    <row r="36" spans="1:25" x14ac:dyDescent="0.2">
      <c r="A36">
        <v>1981</v>
      </c>
      <c r="B36" s="20">
        <v>58.151657019053012</v>
      </c>
      <c r="C36" s="20">
        <v>55.535856926627709</v>
      </c>
      <c r="D36" s="20">
        <v>63.815340781923673</v>
      </c>
      <c r="E36" s="20">
        <v>68.745228753053055</v>
      </c>
      <c r="F36" s="20">
        <v>82.395974435203001</v>
      </c>
      <c r="G36" s="20">
        <v>53.00636349110993</v>
      </c>
      <c r="H36" s="20">
        <v>42.797255732380279</v>
      </c>
      <c r="I36" s="20">
        <v>61.218997366011415</v>
      </c>
      <c r="J36" s="20"/>
      <c r="K36" s="20"/>
      <c r="L36" s="20">
        <v>18.629115650860527</v>
      </c>
      <c r="M36" s="20">
        <v>61.534131250116978</v>
      </c>
      <c r="N36" s="20">
        <v>80.164716605679502</v>
      </c>
      <c r="O36" s="20">
        <v>74.854511769777531</v>
      </c>
      <c r="P36" s="20">
        <v>114.27538123569792</v>
      </c>
      <c r="Q36" s="20">
        <v>116.26507011036591</v>
      </c>
      <c r="R36" s="20">
        <v>112.25521748104713</v>
      </c>
      <c r="S36" s="20">
        <v>92.225533533496247</v>
      </c>
      <c r="T36" s="20">
        <v>75.475715701288081</v>
      </c>
      <c r="U36" s="20">
        <v>80.310427674311825</v>
      </c>
      <c r="V36" s="20">
        <v>111.91818198828598</v>
      </c>
      <c r="W36" s="20">
        <v>73.605267968181337</v>
      </c>
      <c r="X36" s="20">
        <v>56.331621623149168</v>
      </c>
      <c r="Y36" s="20">
        <v>59.454919905752227</v>
      </c>
    </row>
    <row r="37" spans="1:25" x14ac:dyDescent="0.2">
      <c r="A37">
        <v>1982</v>
      </c>
      <c r="B37" s="20">
        <v>64.568553214380344</v>
      </c>
      <c r="C37" s="20">
        <v>61.493979311911723</v>
      </c>
      <c r="D37" s="20">
        <v>71.225565858267856</v>
      </c>
      <c r="E37" s="20">
        <v>69.504978081113649</v>
      </c>
      <c r="F37" s="20">
        <v>80.157399199191701</v>
      </c>
      <c r="G37" s="20">
        <v>57.223083407027069</v>
      </c>
      <c r="H37" s="20">
        <v>44.719576366338444</v>
      </c>
      <c r="I37" s="20">
        <v>65.214719209961359</v>
      </c>
      <c r="J37" s="20"/>
      <c r="K37" s="20"/>
      <c r="L37" s="20">
        <v>22.080235242178762</v>
      </c>
      <c r="M37" s="20">
        <v>58.649282545272904</v>
      </c>
      <c r="N37" s="20">
        <v>75.784938259018588</v>
      </c>
      <c r="O37" s="20">
        <v>74.597106382724888</v>
      </c>
      <c r="P37" s="20">
        <v>113.99680549199084</v>
      </c>
      <c r="Q37" s="20">
        <v>113.46656970207151</v>
      </c>
      <c r="R37" s="20">
        <v>114.53516258784202</v>
      </c>
      <c r="S37" s="20">
        <v>96.30233226609424</v>
      </c>
      <c r="T37" s="20">
        <v>78.050119115687409</v>
      </c>
      <c r="U37" s="20">
        <v>78.178764985299637</v>
      </c>
      <c r="V37" s="20">
        <v>114.32392280177923</v>
      </c>
      <c r="W37" s="20">
        <v>79.619958022842468</v>
      </c>
      <c r="X37" s="20">
        <v>57.228865334791394</v>
      </c>
      <c r="Y37" s="20">
        <v>62.107588841688674</v>
      </c>
    </row>
    <row r="38" spans="1:25" x14ac:dyDescent="0.2">
      <c r="A38">
        <v>1983</v>
      </c>
      <c r="B38" s="20">
        <v>65.842991251018617</v>
      </c>
      <c r="C38" s="20">
        <v>62.395415954341274</v>
      </c>
      <c r="D38" s="20">
        <v>73.307619869087645</v>
      </c>
      <c r="E38" s="20">
        <v>65.561859470474133</v>
      </c>
      <c r="F38" s="20">
        <v>71.497932323836096</v>
      </c>
      <c r="G38" s="20">
        <v>58.717760767037753</v>
      </c>
      <c r="H38" s="20">
        <v>49.231941230620144</v>
      </c>
      <c r="I38" s="20">
        <v>67.80104210371978</v>
      </c>
      <c r="J38" s="20"/>
      <c r="K38" s="20"/>
      <c r="L38" s="20">
        <v>27.340727042768851</v>
      </c>
      <c r="M38" s="20">
        <v>65.117990843915408</v>
      </c>
      <c r="N38" s="20">
        <v>67.305724817947819</v>
      </c>
      <c r="O38" s="20">
        <v>83.382489959613963</v>
      </c>
      <c r="P38" s="20">
        <v>117.39904073226542</v>
      </c>
      <c r="Q38" s="20">
        <v>116.47204441948776</v>
      </c>
      <c r="R38" s="20">
        <v>118.34023529570233</v>
      </c>
      <c r="S38" s="20">
        <v>99.988716138154004</v>
      </c>
      <c r="T38" s="20">
        <v>81.596935715099903</v>
      </c>
      <c r="U38" s="20">
        <v>82.037935634570601</v>
      </c>
      <c r="V38" s="20">
        <v>112.85571052512422</v>
      </c>
      <c r="W38" s="20">
        <v>81.762706235457856</v>
      </c>
      <c r="X38" s="20">
        <v>65.234464101032756</v>
      </c>
      <c r="Y38" s="20">
        <v>64.803183795767339</v>
      </c>
    </row>
    <row r="39" spans="1:25" x14ac:dyDescent="0.2">
      <c r="A39">
        <v>1984</v>
      </c>
      <c r="B39" s="20">
        <v>72.979978416580522</v>
      </c>
      <c r="C39" s="20">
        <v>69.95031472730868</v>
      </c>
      <c r="D39" s="20">
        <v>79.539752266874373</v>
      </c>
      <c r="E39" s="20">
        <v>76.485787470327338</v>
      </c>
      <c r="F39" s="20">
        <v>90.468412059910364</v>
      </c>
      <c r="G39" s="20">
        <v>60.364276635095138</v>
      </c>
      <c r="H39" s="20">
        <v>56.600848784927408</v>
      </c>
      <c r="I39" s="20">
        <v>76.682500909987127</v>
      </c>
      <c r="J39" s="20"/>
      <c r="K39" s="20"/>
      <c r="L39" s="20">
        <v>35.301521127565671</v>
      </c>
      <c r="M39" s="20">
        <v>68.193721556230159</v>
      </c>
      <c r="N39" s="20">
        <v>88.610258993109539</v>
      </c>
      <c r="O39" s="20">
        <v>86.179734335535016</v>
      </c>
      <c r="P39" s="20">
        <v>113.84977940503431</v>
      </c>
      <c r="Q39" s="20">
        <v>108.99099941448846</v>
      </c>
      <c r="R39" s="20">
        <v>118.78297843614476</v>
      </c>
      <c r="S39" s="20">
        <v>95.445154750068099</v>
      </c>
      <c r="T39" s="20">
        <v>82.759876207817186</v>
      </c>
      <c r="U39" s="20">
        <v>82.69703152081064</v>
      </c>
      <c r="V39" s="20">
        <v>109.15680021722761</v>
      </c>
      <c r="W39" s="20">
        <v>81.510229296785425</v>
      </c>
      <c r="X39" s="20">
        <v>71.409684870651517</v>
      </c>
      <c r="Y39" s="20">
        <v>70.292149634137502</v>
      </c>
    </row>
    <row r="40" spans="1:25" x14ac:dyDescent="0.2">
      <c r="A40">
        <v>1985</v>
      </c>
      <c r="B40" s="20">
        <v>78.262811284645935</v>
      </c>
      <c r="C40" s="20">
        <v>74.662599115965776</v>
      </c>
      <c r="D40" s="20">
        <v>86.057926538938062</v>
      </c>
      <c r="E40" s="20">
        <v>81.681218601940344</v>
      </c>
      <c r="F40" s="20">
        <v>91.674380064626774</v>
      </c>
      <c r="G40" s="20">
        <v>70.15942884303152</v>
      </c>
      <c r="H40" s="20">
        <v>62.974574670142673</v>
      </c>
      <c r="I40" s="20">
        <v>85.159443889424736</v>
      </c>
      <c r="J40" s="20"/>
      <c r="K40" s="20"/>
      <c r="L40" s="20">
        <v>41.778332250738707</v>
      </c>
      <c r="M40" s="20">
        <v>72.40775885765845</v>
      </c>
      <c r="N40" s="20">
        <v>81.348655079662208</v>
      </c>
      <c r="O40" s="20">
        <v>100.54848669818678</v>
      </c>
      <c r="P40" s="20">
        <v>115.47996338672768</v>
      </c>
      <c r="Q40" s="20">
        <v>113.21759670613488</v>
      </c>
      <c r="R40" s="20">
        <v>117.77698139092487</v>
      </c>
      <c r="S40" s="20">
        <v>96.596444794366363</v>
      </c>
      <c r="T40" s="20">
        <v>85.972028221394893</v>
      </c>
      <c r="U40" s="20">
        <v>91.057119975420363</v>
      </c>
      <c r="V40" s="20">
        <v>109.37557447485547</v>
      </c>
      <c r="W40" s="20">
        <v>81.550509450853042</v>
      </c>
      <c r="X40" s="20">
        <v>77.149381896991585</v>
      </c>
      <c r="Y40" s="20">
        <v>75.25805399218217</v>
      </c>
    </row>
    <row r="41" spans="1:25" x14ac:dyDescent="0.2">
      <c r="A41">
        <v>1986</v>
      </c>
      <c r="B41" s="20">
        <v>63.821523646042408</v>
      </c>
      <c r="C41" s="20">
        <v>60.566117884583669</v>
      </c>
      <c r="D41" s="20">
        <v>70.870070209719117</v>
      </c>
      <c r="E41" s="20">
        <v>78.09543694955461</v>
      </c>
      <c r="F41" s="20">
        <v>81.257362862438896</v>
      </c>
      <c r="G41" s="20">
        <v>74.449839333872248</v>
      </c>
      <c r="H41" s="20">
        <v>64.991218759165733</v>
      </c>
      <c r="I41" s="20">
        <v>83.568455565091938</v>
      </c>
      <c r="J41" s="20"/>
      <c r="K41" s="20"/>
      <c r="L41" s="20">
        <v>46.641182244941263</v>
      </c>
      <c r="M41" s="20">
        <v>74.674212357384775</v>
      </c>
      <c r="N41" s="20">
        <v>76.412825908741198</v>
      </c>
      <c r="O41" s="20">
        <v>95.890777417806348</v>
      </c>
      <c r="P41" s="20">
        <v>113.62279176201372</v>
      </c>
      <c r="Q41" s="20">
        <v>108.48300106033882</v>
      </c>
      <c r="R41" s="20">
        <v>118.84130557802301</v>
      </c>
      <c r="S41" s="20">
        <v>93.674406460382528</v>
      </c>
      <c r="T41" s="20">
        <v>85.766095851781103</v>
      </c>
      <c r="U41" s="20">
        <v>86.044202092367058</v>
      </c>
      <c r="V41" s="20">
        <v>104.72417892448341</v>
      </c>
      <c r="W41" s="20">
        <v>84.518689512892507</v>
      </c>
      <c r="X41" s="20">
        <v>77.910505721809926</v>
      </c>
      <c r="Y41" s="20">
        <v>73.223042761736451</v>
      </c>
    </row>
    <row r="42" spans="1:25" x14ac:dyDescent="0.2">
      <c r="A42">
        <v>1987</v>
      </c>
      <c r="B42" s="20">
        <v>80.4086693395504</v>
      </c>
      <c r="C42" s="20">
        <v>77.449190736195291</v>
      </c>
      <c r="D42" s="20">
        <v>86.816479692078033</v>
      </c>
      <c r="E42" s="20">
        <v>83.192224789218201</v>
      </c>
      <c r="F42" s="20">
        <v>89.507440957562622</v>
      </c>
      <c r="G42" s="20">
        <v>75.910986189660377</v>
      </c>
      <c r="H42" s="20">
        <v>69.012193566410545</v>
      </c>
      <c r="I42" s="20">
        <v>82.625796494752493</v>
      </c>
      <c r="J42" s="20"/>
      <c r="K42" s="20"/>
      <c r="L42" s="20">
        <v>52.338484083032654</v>
      </c>
      <c r="M42" s="20">
        <v>84.882254063276051</v>
      </c>
      <c r="N42" s="20">
        <v>62.896816855704387</v>
      </c>
      <c r="O42" s="20">
        <v>88.586715185646469</v>
      </c>
      <c r="P42" s="20">
        <v>116.32084942791762</v>
      </c>
      <c r="Q42" s="20">
        <v>111.83846008168129</v>
      </c>
      <c r="R42" s="20">
        <v>120.87189286329419</v>
      </c>
      <c r="S42" s="20">
        <v>90.823510389874556</v>
      </c>
      <c r="T42" s="20">
        <v>90.248111446070709</v>
      </c>
      <c r="U42" s="20">
        <v>90.762453872007981</v>
      </c>
      <c r="V42" s="20">
        <v>103.3962968044838</v>
      </c>
      <c r="W42" s="20">
        <v>88.088270772307979</v>
      </c>
      <c r="X42" s="20">
        <v>86.552460442119269</v>
      </c>
      <c r="Y42" s="20">
        <v>78.586410250727539</v>
      </c>
    </row>
    <row r="43" spans="1:25" x14ac:dyDescent="0.2">
      <c r="A43">
        <v>1988</v>
      </c>
      <c r="B43" s="20">
        <v>79.379026344060435</v>
      </c>
      <c r="C43" s="20">
        <v>76.607653857230829</v>
      </c>
      <c r="D43" s="20">
        <v>85.37955268396523</v>
      </c>
      <c r="E43" s="20">
        <v>91.158160564257685</v>
      </c>
      <c r="F43" s="20">
        <v>99.06802912178108</v>
      </c>
      <c r="G43" s="20">
        <v>82.038339686682463</v>
      </c>
      <c r="H43" s="20">
        <v>80.106781916770359</v>
      </c>
      <c r="I43" s="20">
        <v>96.974701190731793</v>
      </c>
      <c r="J43" s="20"/>
      <c r="K43" s="20"/>
      <c r="L43" s="20">
        <v>64.77900735347049</v>
      </c>
      <c r="M43" s="20">
        <v>89.316074724054729</v>
      </c>
      <c r="N43" s="20">
        <v>69.585007779627958</v>
      </c>
      <c r="O43" s="20">
        <v>102.00710521187516</v>
      </c>
      <c r="P43" s="20">
        <v>116.96054187643018</v>
      </c>
      <c r="Q43" s="20">
        <v>108.01820908608234</v>
      </c>
      <c r="R43" s="20">
        <v>126.03983905453828</v>
      </c>
      <c r="S43" s="20">
        <v>94.033588132077696</v>
      </c>
      <c r="T43" s="20">
        <v>97.177963959541998</v>
      </c>
      <c r="U43" s="20">
        <v>99.318982246522253</v>
      </c>
      <c r="V43" s="20">
        <v>111.74567673972079</v>
      </c>
      <c r="W43" s="20">
        <v>94.81758989316306</v>
      </c>
      <c r="X43" s="20">
        <v>91.852405446981408</v>
      </c>
      <c r="Y43" s="20">
        <v>85.851241358166334</v>
      </c>
    </row>
    <row r="44" spans="1:25" x14ac:dyDescent="0.2">
      <c r="A44">
        <v>1989</v>
      </c>
      <c r="B44" s="20">
        <v>89.204688834912417</v>
      </c>
      <c r="C44" s="20">
        <v>86.835964055887658</v>
      </c>
      <c r="D44" s="20">
        <v>94.333409530549858</v>
      </c>
      <c r="E44" s="20">
        <v>95.435751793957408</v>
      </c>
      <c r="F44" s="20">
        <v>104.80194458616636</v>
      </c>
      <c r="G44" s="20">
        <v>84.63683649611248</v>
      </c>
      <c r="H44" s="20">
        <v>89.427632071709553</v>
      </c>
      <c r="I44" s="20">
        <v>106.56543135555162</v>
      </c>
      <c r="J44" s="20"/>
      <c r="K44" s="20"/>
      <c r="L44" s="20">
        <v>75.947352955307579</v>
      </c>
      <c r="M44" s="20">
        <v>93.956638527559235</v>
      </c>
      <c r="N44" s="20">
        <v>77.414666899479627</v>
      </c>
      <c r="O44" s="20">
        <v>117.34018791835715</v>
      </c>
      <c r="P44" s="20">
        <v>107.51991945080088</v>
      </c>
      <c r="Q44" s="20">
        <v>89.928568023727834</v>
      </c>
      <c r="R44" s="20">
        <v>125.38070713512055</v>
      </c>
      <c r="S44" s="20">
        <v>95.38962908101378</v>
      </c>
      <c r="T44" s="20">
        <v>102.19461809116856</v>
      </c>
      <c r="U44" s="20">
        <v>104.55766216184188</v>
      </c>
      <c r="V44" s="20">
        <v>107.07300925714084</v>
      </c>
      <c r="W44" s="20">
        <v>98.438107478582594</v>
      </c>
      <c r="X44" s="20">
        <v>103.74253782069292</v>
      </c>
      <c r="Y44" s="20">
        <v>92.703505735682739</v>
      </c>
    </row>
    <row r="45" spans="1:25" x14ac:dyDescent="0.2">
      <c r="A45">
        <v>1990</v>
      </c>
      <c r="B45" s="20">
        <v>91.589920695830116</v>
      </c>
      <c r="C45" s="20">
        <v>89.4166043380703</v>
      </c>
      <c r="D45" s="20">
        <v>96.295546558704444</v>
      </c>
      <c r="E45" s="20">
        <v>101.38439958528998</v>
      </c>
      <c r="F45" s="20">
        <v>107.8009338344152</v>
      </c>
      <c r="G45" s="20">
        <v>93.986344537815143</v>
      </c>
      <c r="H45" s="20">
        <v>99.599545382643342</v>
      </c>
      <c r="I45" s="20">
        <v>117.69669158463475</v>
      </c>
      <c r="J45" s="20"/>
      <c r="K45" s="20"/>
      <c r="L45" s="20">
        <v>87.659959303640065</v>
      </c>
      <c r="M45" s="20">
        <v>100.16901408450704</v>
      </c>
      <c r="N45" s="20">
        <v>90.70866141732283</v>
      </c>
      <c r="O45" s="20">
        <v>120.17448200654307</v>
      </c>
      <c r="P45" s="20">
        <v>112.72</v>
      </c>
      <c r="Q45" s="20">
        <v>99.801508535132967</v>
      </c>
      <c r="R45" s="20">
        <v>125.83635630794035</v>
      </c>
      <c r="S45" s="20">
        <v>98.74979964737939</v>
      </c>
      <c r="T45" s="20">
        <v>105.73136594391993</v>
      </c>
      <c r="U45" s="20">
        <v>105.03355704697985</v>
      </c>
      <c r="V45" s="20">
        <v>117.20199857244828</v>
      </c>
      <c r="W45" s="20">
        <v>104.80645538533506</v>
      </c>
      <c r="X45" s="20">
        <v>101.89121037463975</v>
      </c>
      <c r="Y45" s="20">
        <v>99.756886457458023</v>
      </c>
    </row>
    <row r="46" spans="1:25" x14ac:dyDescent="0.2">
      <c r="A46">
        <v>1991</v>
      </c>
      <c r="B46" s="20">
        <v>95.056280378613451</v>
      </c>
      <c r="C46" s="20">
        <v>93.184367988032889</v>
      </c>
      <c r="D46" s="20">
        <v>99.109311740890675</v>
      </c>
      <c r="E46" s="20">
        <v>102.86637799597486</v>
      </c>
      <c r="F46" s="20">
        <v>107.81232205899099</v>
      </c>
      <c r="G46" s="20">
        <v>97.163865546218489</v>
      </c>
      <c r="H46" s="20">
        <v>109.73598935093639</v>
      </c>
      <c r="I46" s="20">
        <v>126.45992154540745</v>
      </c>
      <c r="J46" s="20"/>
      <c r="K46" s="20"/>
      <c r="L46" s="20">
        <v>102.90752882658829</v>
      </c>
      <c r="M46" s="20">
        <v>102.8075117370892</v>
      </c>
      <c r="N46" s="20">
        <v>91.338582677165363</v>
      </c>
      <c r="O46" s="20">
        <v>128.18974918211558</v>
      </c>
      <c r="P46" s="20">
        <v>114.22</v>
      </c>
      <c r="Q46" s="20">
        <v>94.442238983723684</v>
      </c>
      <c r="R46" s="20">
        <v>134.3006852075776</v>
      </c>
      <c r="S46" s="20">
        <v>101.26622856226959</v>
      </c>
      <c r="T46" s="20">
        <v>106.52369881861743</v>
      </c>
      <c r="U46" s="20">
        <v>102.80441035474591</v>
      </c>
      <c r="V46" s="20">
        <v>117.13062098501072</v>
      </c>
      <c r="W46" s="20">
        <v>107.77686820254939</v>
      </c>
      <c r="X46" s="20">
        <v>102.03530259365992</v>
      </c>
      <c r="Y46" s="20">
        <v>105.59164521975157</v>
      </c>
    </row>
    <row r="47" spans="1:25" x14ac:dyDescent="0.2">
      <c r="A47">
        <v>1992</v>
      </c>
      <c r="B47" s="20">
        <v>102.92274238935788</v>
      </c>
      <c r="C47" s="20">
        <v>102.16903515332835</v>
      </c>
      <c r="D47" s="20">
        <v>104.55465587044534</v>
      </c>
      <c r="E47" s="20">
        <v>102.2016222479722</v>
      </c>
      <c r="F47" s="20">
        <v>106.81015829632159</v>
      </c>
      <c r="G47" s="20">
        <v>96.888130252100851</v>
      </c>
      <c r="H47" s="20">
        <v>105.43143394152894</v>
      </c>
      <c r="I47" s="20">
        <v>116.77892087928356</v>
      </c>
      <c r="J47" s="20"/>
      <c r="K47" s="20"/>
      <c r="L47" s="20">
        <v>100.80940538096317</v>
      </c>
      <c r="M47" s="20">
        <v>100.43192488262912</v>
      </c>
      <c r="N47" s="20">
        <v>99.763779527559066</v>
      </c>
      <c r="O47" s="20">
        <v>113.19520174482007</v>
      </c>
      <c r="P47" s="20">
        <v>109.54</v>
      </c>
      <c r="Q47" s="20">
        <v>99.245732433505367</v>
      </c>
      <c r="R47" s="20">
        <v>119.99193873438132</v>
      </c>
      <c r="S47" s="20">
        <v>102.04359673024524</v>
      </c>
      <c r="T47" s="20">
        <v>103.38757887744934</v>
      </c>
      <c r="U47" s="20">
        <v>104.84180249280919</v>
      </c>
      <c r="V47" s="20">
        <v>106.28122769450394</v>
      </c>
      <c r="W47" s="20">
        <v>102.49093673254592</v>
      </c>
      <c r="X47" s="20">
        <v>102.21541786743514</v>
      </c>
      <c r="Y47" s="20">
        <v>104.12194536622503</v>
      </c>
    </row>
    <row r="48" spans="1:25" x14ac:dyDescent="0.2">
      <c r="A48">
        <v>1993</v>
      </c>
      <c r="B48" s="20">
        <v>100</v>
      </c>
      <c r="C48" s="20">
        <v>100</v>
      </c>
      <c r="D48" s="20">
        <v>100</v>
      </c>
      <c r="E48" s="20">
        <v>100</v>
      </c>
      <c r="F48" s="20">
        <v>100</v>
      </c>
      <c r="G48" s="20">
        <v>100</v>
      </c>
      <c r="H48" s="20">
        <v>100</v>
      </c>
      <c r="I48" s="20">
        <v>100</v>
      </c>
      <c r="J48" s="20"/>
      <c r="K48" s="20"/>
      <c r="L48" s="20">
        <v>100</v>
      </c>
      <c r="M48" s="20">
        <v>100</v>
      </c>
      <c r="N48" s="20">
        <v>100</v>
      </c>
      <c r="O48" s="20">
        <v>100</v>
      </c>
      <c r="P48" s="20">
        <v>100</v>
      </c>
      <c r="Q48" s="20">
        <v>100</v>
      </c>
      <c r="R48" s="20">
        <v>100</v>
      </c>
      <c r="S48" s="20">
        <v>100</v>
      </c>
      <c r="T48" s="20">
        <v>100</v>
      </c>
      <c r="U48" s="20">
        <v>100</v>
      </c>
      <c r="V48" s="20">
        <v>100</v>
      </c>
      <c r="W48" s="20">
        <v>100</v>
      </c>
      <c r="X48" s="20">
        <v>100</v>
      </c>
      <c r="Y48" s="20">
        <v>100</v>
      </c>
    </row>
    <row r="49" spans="1:25" x14ac:dyDescent="0.2">
      <c r="A49">
        <v>1994</v>
      </c>
      <c r="B49" s="20">
        <v>99.974418009721134</v>
      </c>
      <c r="C49" s="20">
        <v>101.58002991772625</v>
      </c>
      <c r="D49" s="20">
        <v>96.497975708502011</v>
      </c>
      <c r="E49" s="20">
        <v>98.810758065499797</v>
      </c>
      <c r="F49" s="20">
        <v>102.04988042364197</v>
      </c>
      <c r="G49" s="20">
        <v>95.076155462184886</v>
      </c>
      <c r="H49" s="20">
        <v>99.988414365384571</v>
      </c>
      <c r="I49" s="20">
        <v>93.583006439197703</v>
      </c>
      <c r="J49" s="20"/>
      <c r="K49" s="20"/>
      <c r="L49" s="20">
        <v>106.72846484286686</v>
      </c>
      <c r="M49" s="20">
        <v>94.835680751173726</v>
      </c>
      <c r="N49" s="20">
        <v>98.976377952755911</v>
      </c>
      <c r="O49" s="20">
        <v>94.711014176663056</v>
      </c>
      <c r="P49" s="20">
        <v>85.96</v>
      </c>
      <c r="Q49" s="20">
        <v>94.362842397776888</v>
      </c>
      <c r="R49" s="20">
        <v>77.428456267634019</v>
      </c>
      <c r="S49" s="20">
        <v>98.902067639044702</v>
      </c>
      <c r="T49" s="20">
        <v>97.679935474688037</v>
      </c>
      <c r="U49" s="20">
        <v>103.85906040268456</v>
      </c>
      <c r="V49" s="20">
        <v>98.144182726623868</v>
      </c>
      <c r="W49" s="20">
        <v>94.971348380306424</v>
      </c>
      <c r="X49" s="20">
        <v>96.974063400576355</v>
      </c>
      <c r="Y49" s="20">
        <v>99.292458685379955</v>
      </c>
    </row>
    <row r="50" spans="1:25" x14ac:dyDescent="0.2">
      <c r="A50">
        <v>1995</v>
      </c>
      <c r="B50" s="20">
        <v>103.90125351752367</v>
      </c>
      <c r="C50" s="20">
        <v>106.90912490650712</v>
      </c>
      <c r="D50" s="20">
        <v>97.388663967611322</v>
      </c>
      <c r="E50" s="20">
        <v>100.32932853570775</v>
      </c>
      <c r="F50" s="20">
        <v>104.55528983031544</v>
      </c>
      <c r="G50" s="20">
        <v>95.456932773109259</v>
      </c>
      <c r="H50" s="20">
        <v>107.12990225874233</v>
      </c>
      <c r="I50" s="20">
        <v>96.921027311079882</v>
      </c>
      <c r="J50" s="20"/>
      <c r="K50" s="20"/>
      <c r="L50" s="20">
        <v>122.08907981008367</v>
      </c>
      <c r="M50" s="20">
        <v>90.873239436619727</v>
      </c>
      <c r="N50" s="20">
        <v>100.55118110236222</v>
      </c>
      <c r="O50" s="20">
        <v>97.655398037077447</v>
      </c>
      <c r="P50" s="20">
        <v>79.06</v>
      </c>
      <c r="Q50" s="20">
        <v>88.606589916633567</v>
      </c>
      <c r="R50" s="20">
        <v>69.367190648931881</v>
      </c>
      <c r="S50" s="20">
        <v>97.179035101779135</v>
      </c>
      <c r="T50" s="20">
        <v>98.861318024386776</v>
      </c>
      <c r="U50" s="20">
        <v>103.02013422818794</v>
      </c>
      <c r="V50" s="20">
        <v>93.540328336902235</v>
      </c>
      <c r="W50" s="20">
        <v>97.649397731259512</v>
      </c>
      <c r="X50" s="20">
        <v>100.28818443804035</v>
      </c>
      <c r="Y50" s="20">
        <v>104.62591339032282</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workbookViewId="0">
      <pane xSplit="1" ySplit="4" topLeftCell="B45" activePane="bottomRight" state="frozen"/>
      <selection sqref="A1:Y50"/>
      <selection pane="topRight" sqref="A1:Y50"/>
      <selection pane="bottomLeft" sqref="A1:Y50"/>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3" t="s">
        <v>155</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f t="shared" ref="B5:B50" si="0">C5+D5</f>
        <v>962.35780194193012</v>
      </c>
      <c r="C5" s="69">
        <v>625.28902596785201</v>
      </c>
      <c r="D5" s="69">
        <v>337.06877597407805</v>
      </c>
      <c r="E5" s="69">
        <f t="shared" ref="E5:E50" si="1">F5+G5</f>
        <v>2299.9278973400042</v>
      </c>
      <c r="F5" s="69">
        <v>1191.5507678843387</v>
      </c>
      <c r="G5" s="69">
        <v>1108.3771294556657</v>
      </c>
      <c r="H5" s="69">
        <f t="shared" ref="H5:H50" si="2">I5+SUM(L5:O5)</f>
        <v>3725.6822197017091</v>
      </c>
      <c r="I5" s="69">
        <v>1283.3720096029504</v>
      </c>
      <c r="J5" s="69"/>
      <c r="K5" s="69"/>
      <c r="L5" s="69">
        <v>785.27554555091808</v>
      </c>
      <c r="M5" s="69">
        <v>802.37087812194773</v>
      </c>
      <c r="N5" s="69">
        <v>447.04094649590508</v>
      </c>
      <c r="O5" s="69">
        <v>407.62283992998823</v>
      </c>
      <c r="P5" s="69">
        <f t="shared" ref="P5:P50" si="3">Q5+R5</f>
        <v>2896.3387682830908</v>
      </c>
      <c r="Q5" s="69">
        <v>1260.5826763511898</v>
      </c>
      <c r="R5" s="69">
        <v>1635.756091931901</v>
      </c>
      <c r="S5" s="69">
        <v>1928.9875631456048</v>
      </c>
      <c r="T5" s="69">
        <f t="shared" ref="T5:T50" si="4">SUM(U5:X5)</f>
        <v>3583.5980309189281</v>
      </c>
      <c r="U5" s="69">
        <v>544.85435914018444</v>
      </c>
      <c r="V5" s="69">
        <v>1315.2037997393982</v>
      </c>
      <c r="W5" s="69">
        <v>1296.3424094981087</v>
      </c>
      <c r="X5" s="69">
        <v>427.19746254123652</v>
      </c>
      <c r="Y5" s="69">
        <f t="shared" ref="Y5:Y50" si="5">B5+E5+H5+P5+S5+T5</f>
        <v>15396.892281331267</v>
      </c>
    </row>
    <row r="6" spans="1:25" x14ac:dyDescent="0.2">
      <c r="A6" s="42">
        <v>1951</v>
      </c>
      <c r="B6" s="69">
        <f t="shared" si="0"/>
        <v>1062.2399314897382</v>
      </c>
      <c r="C6" s="69">
        <v>698.19096490524589</v>
      </c>
      <c r="D6" s="69">
        <v>364.04896658449229</v>
      </c>
      <c r="E6" s="69">
        <f t="shared" si="1"/>
        <v>2523.94374262158</v>
      </c>
      <c r="F6" s="69">
        <v>1304.3567596510611</v>
      </c>
      <c r="G6" s="69">
        <v>1219.5869829705189</v>
      </c>
      <c r="H6" s="69">
        <f t="shared" si="2"/>
        <v>4446.2717432802765</v>
      </c>
      <c r="I6" s="69">
        <v>1545.4517318376224</v>
      </c>
      <c r="J6" s="69"/>
      <c r="K6" s="69"/>
      <c r="L6" s="69">
        <v>886.61694333711057</v>
      </c>
      <c r="M6" s="69">
        <v>843.23063526521821</v>
      </c>
      <c r="N6" s="69">
        <v>689.05796631038243</v>
      </c>
      <c r="O6" s="69">
        <v>481.9144665299437</v>
      </c>
      <c r="P6" s="69">
        <f t="shared" si="3"/>
        <v>2872.7857467161407</v>
      </c>
      <c r="Q6" s="69">
        <v>1243.3400707410037</v>
      </c>
      <c r="R6" s="69">
        <v>1629.445675975137</v>
      </c>
      <c r="S6" s="69">
        <v>1980.664198487809</v>
      </c>
      <c r="T6" s="69">
        <f t="shared" si="4"/>
        <v>3724.0763733829367</v>
      </c>
      <c r="U6" s="69">
        <v>582.08831831021791</v>
      </c>
      <c r="V6" s="69">
        <v>1367.9786748179813</v>
      </c>
      <c r="W6" s="69">
        <v>1343.8917371182681</v>
      </c>
      <c r="X6" s="69">
        <v>430.11764313646955</v>
      </c>
      <c r="Y6" s="69">
        <f t="shared" si="5"/>
        <v>16609.981735978483</v>
      </c>
    </row>
    <row r="7" spans="1:25" x14ac:dyDescent="0.2">
      <c r="A7" s="42">
        <v>1952</v>
      </c>
      <c r="B7" s="69">
        <f t="shared" si="0"/>
        <v>1088.7442485085994</v>
      </c>
      <c r="C7" s="69">
        <v>721.44721838989847</v>
      </c>
      <c r="D7" s="69">
        <v>367.29703011870106</v>
      </c>
      <c r="E7" s="69">
        <f t="shared" si="1"/>
        <v>2484.8919768487376</v>
      </c>
      <c r="F7" s="69">
        <v>1236.7666600969687</v>
      </c>
      <c r="G7" s="69">
        <v>1248.1253167517691</v>
      </c>
      <c r="H7" s="69">
        <f t="shared" si="2"/>
        <v>4889.4994582852669</v>
      </c>
      <c r="I7" s="69">
        <v>1628.3728199858936</v>
      </c>
      <c r="J7" s="69"/>
      <c r="K7" s="69"/>
      <c r="L7" s="69">
        <v>957.58482617885261</v>
      </c>
      <c r="M7" s="69">
        <v>787.48815655041619</v>
      </c>
      <c r="N7" s="69">
        <v>989.33211921179566</v>
      </c>
      <c r="O7" s="69">
        <v>526.72153635830864</v>
      </c>
      <c r="P7" s="69">
        <f t="shared" si="3"/>
        <v>2816.746074573598</v>
      </c>
      <c r="Q7" s="69">
        <v>1168.7244813861323</v>
      </c>
      <c r="R7" s="69">
        <v>1648.0215931874657</v>
      </c>
      <c r="S7" s="69">
        <v>1979.3484620409859</v>
      </c>
      <c r="T7" s="69">
        <f t="shared" si="4"/>
        <v>3653.246348027672</v>
      </c>
      <c r="U7" s="69">
        <v>564.09327743348911</v>
      </c>
      <c r="V7" s="69">
        <v>1314.4762766523979</v>
      </c>
      <c r="W7" s="69">
        <v>1350.4137972742162</v>
      </c>
      <c r="X7" s="69">
        <v>424.26299666756859</v>
      </c>
      <c r="Y7" s="69">
        <f t="shared" si="5"/>
        <v>16912.476568284859</v>
      </c>
    </row>
    <row r="8" spans="1:25" x14ac:dyDescent="0.2">
      <c r="A8" s="42">
        <v>1953</v>
      </c>
      <c r="B8" s="69">
        <f t="shared" si="0"/>
        <v>1153.3766566004138</v>
      </c>
      <c r="C8" s="69">
        <v>761.91827550070388</v>
      </c>
      <c r="D8" s="69">
        <v>391.45838109970981</v>
      </c>
      <c r="E8" s="69">
        <f t="shared" si="1"/>
        <v>2677.9571573247081</v>
      </c>
      <c r="F8" s="69">
        <v>1320.5915970899191</v>
      </c>
      <c r="G8" s="69">
        <v>1357.365560234789</v>
      </c>
      <c r="H8" s="69">
        <f t="shared" si="2"/>
        <v>5342.6413676582397</v>
      </c>
      <c r="I8" s="69">
        <v>1652.7349765503043</v>
      </c>
      <c r="J8" s="69"/>
      <c r="K8" s="69"/>
      <c r="L8" s="69">
        <v>1067.0431330525953</v>
      </c>
      <c r="M8" s="69">
        <v>912.09927592791223</v>
      </c>
      <c r="N8" s="69">
        <v>1136.0928880408205</v>
      </c>
      <c r="O8" s="69">
        <v>574.67109408660758</v>
      </c>
      <c r="P8" s="69">
        <f t="shared" si="3"/>
        <v>2844.4281480913269</v>
      </c>
      <c r="Q8" s="69">
        <v>1165.404563315137</v>
      </c>
      <c r="R8" s="69">
        <v>1679.0235847761899</v>
      </c>
      <c r="S8" s="69">
        <v>1982.5121558588423</v>
      </c>
      <c r="T8" s="69">
        <f t="shared" si="4"/>
        <v>3729.3136225020598</v>
      </c>
      <c r="U8" s="69">
        <v>574.9628749871714</v>
      </c>
      <c r="V8" s="69">
        <v>1296.7893715405232</v>
      </c>
      <c r="W8" s="69">
        <v>1402.0123413451659</v>
      </c>
      <c r="X8" s="69">
        <v>455.54903462919879</v>
      </c>
      <c r="Y8" s="69">
        <f t="shared" si="5"/>
        <v>17730.22910803559</v>
      </c>
    </row>
    <row r="9" spans="1:25" x14ac:dyDescent="0.2">
      <c r="A9" s="42">
        <v>1954</v>
      </c>
      <c r="B9" s="69">
        <f t="shared" si="0"/>
        <v>1108.5516180429347</v>
      </c>
      <c r="C9" s="69">
        <v>747.48657189425342</v>
      </c>
      <c r="D9" s="69">
        <v>361.06504614868123</v>
      </c>
      <c r="E9" s="69">
        <f t="shared" si="1"/>
        <v>2410.8720381020798</v>
      </c>
      <c r="F9" s="69">
        <v>1176.7660087652503</v>
      </c>
      <c r="G9" s="69">
        <v>1234.1060293368296</v>
      </c>
      <c r="H9" s="69">
        <f t="shared" si="2"/>
        <v>4802.3585270156354</v>
      </c>
      <c r="I9" s="69">
        <v>1492.1294392928301</v>
      </c>
      <c r="J9" s="69"/>
      <c r="K9" s="69"/>
      <c r="L9" s="69">
        <v>960.04933972036861</v>
      </c>
      <c r="M9" s="69">
        <v>777.50611293418331</v>
      </c>
      <c r="N9" s="69">
        <v>1029.5644535218782</v>
      </c>
      <c r="O9" s="69">
        <v>543.109181546375</v>
      </c>
      <c r="P9" s="69">
        <f t="shared" si="3"/>
        <v>2652.7267765618017</v>
      </c>
      <c r="Q9" s="69">
        <v>1054.6865418695356</v>
      </c>
      <c r="R9" s="69">
        <v>1598.040234692266</v>
      </c>
      <c r="S9" s="69">
        <v>1954.3801746139952</v>
      </c>
      <c r="T9" s="69">
        <f t="shared" si="4"/>
        <v>3582.130726072668</v>
      </c>
      <c r="U9" s="69">
        <v>546.86734561680328</v>
      </c>
      <c r="V9" s="69">
        <v>1190.7489012099136</v>
      </c>
      <c r="W9" s="69">
        <v>1412.2330882709614</v>
      </c>
      <c r="X9" s="69">
        <v>432.2813909749899</v>
      </c>
      <c r="Y9" s="69">
        <f t="shared" si="5"/>
        <v>16511.019860409113</v>
      </c>
    </row>
    <row r="10" spans="1:25" x14ac:dyDescent="0.2">
      <c r="A10" s="42">
        <v>1955</v>
      </c>
      <c r="B10" s="69">
        <f t="shared" si="0"/>
        <v>1160.0933889770049</v>
      </c>
      <c r="C10" s="69">
        <v>765.65157308841492</v>
      </c>
      <c r="D10" s="69">
        <v>394.4418158885901</v>
      </c>
      <c r="E10" s="69">
        <f t="shared" si="1"/>
        <v>2581.7273623659348</v>
      </c>
      <c r="F10" s="69">
        <v>1282.0910655245223</v>
      </c>
      <c r="G10" s="69">
        <v>1299.6362968414123</v>
      </c>
      <c r="H10" s="69">
        <f t="shared" si="2"/>
        <v>4945.1698167939821</v>
      </c>
      <c r="I10" s="69">
        <v>1518.8800291492896</v>
      </c>
      <c r="J10" s="69"/>
      <c r="K10" s="69"/>
      <c r="L10" s="69">
        <v>999.23523774746013</v>
      </c>
      <c r="M10" s="69">
        <v>890.75803927933248</v>
      </c>
      <c r="N10" s="69">
        <v>985.63733275381458</v>
      </c>
      <c r="O10" s="69">
        <v>550.65917786408534</v>
      </c>
      <c r="P10" s="69">
        <f t="shared" si="3"/>
        <v>2710.3064835600362</v>
      </c>
      <c r="Q10" s="69">
        <v>1065.9070919466169</v>
      </c>
      <c r="R10" s="69">
        <v>1644.3993916134193</v>
      </c>
      <c r="S10" s="69">
        <v>1950.7670336144465</v>
      </c>
      <c r="T10" s="69">
        <f t="shared" si="4"/>
        <v>3715.1586153506969</v>
      </c>
      <c r="U10" s="69">
        <v>576.6693656238981</v>
      </c>
      <c r="V10" s="69">
        <v>1255.7221485266368</v>
      </c>
      <c r="W10" s="69">
        <v>1448.3974505852966</v>
      </c>
      <c r="X10" s="69">
        <v>434.36965061486546</v>
      </c>
      <c r="Y10" s="69">
        <f t="shared" si="5"/>
        <v>17063.222700662103</v>
      </c>
    </row>
    <row r="11" spans="1:25" x14ac:dyDescent="0.2">
      <c r="A11" s="42">
        <v>1956</v>
      </c>
      <c r="B11" s="69">
        <f t="shared" si="0"/>
        <v>1200.568449914033</v>
      </c>
      <c r="C11" s="69">
        <v>796.73226053407029</v>
      </c>
      <c r="D11" s="69">
        <v>403.83618937996278</v>
      </c>
      <c r="E11" s="69">
        <f t="shared" si="1"/>
        <v>2641.0416830783151</v>
      </c>
      <c r="F11" s="69">
        <v>1317.2106216869806</v>
      </c>
      <c r="G11" s="69">
        <v>1323.8310613913345</v>
      </c>
      <c r="H11" s="69">
        <f t="shared" si="2"/>
        <v>5133.234433817337</v>
      </c>
      <c r="I11" s="69">
        <v>1632.9344533118447</v>
      </c>
      <c r="J11" s="69"/>
      <c r="K11" s="69"/>
      <c r="L11" s="69">
        <v>1060.2349057118761</v>
      </c>
      <c r="M11" s="69">
        <v>800.73594023524652</v>
      </c>
      <c r="N11" s="69">
        <v>1051.417907191101</v>
      </c>
      <c r="O11" s="69">
        <v>587.91122736726845</v>
      </c>
      <c r="P11" s="69">
        <f t="shared" si="3"/>
        <v>2692.4745990410165</v>
      </c>
      <c r="Q11" s="69">
        <v>1044.9604020069967</v>
      </c>
      <c r="R11" s="69">
        <v>1647.5141970340196</v>
      </c>
      <c r="S11" s="69">
        <v>1965.9247258443095</v>
      </c>
      <c r="T11" s="69">
        <f t="shared" si="4"/>
        <v>3777.4898909982394</v>
      </c>
      <c r="U11" s="69">
        <v>591.07727019082211</v>
      </c>
      <c r="V11" s="69">
        <v>1254.6387718720737</v>
      </c>
      <c r="W11" s="69">
        <v>1491.3690818059581</v>
      </c>
      <c r="X11" s="69">
        <v>440.40476712938556</v>
      </c>
      <c r="Y11" s="69">
        <f t="shared" si="5"/>
        <v>17410.733782693253</v>
      </c>
    </row>
    <row r="12" spans="1:25" x14ac:dyDescent="0.2">
      <c r="A12" s="42">
        <v>1957</v>
      </c>
      <c r="B12" s="69">
        <f t="shared" si="0"/>
        <v>1215.6799787438063</v>
      </c>
      <c r="C12" s="69">
        <v>810.78410198578604</v>
      </c>
      <c r="D12" s="69">
        <v>404.89587675802017</v>
      </c>
      <c r="E12" s="69">
        <f t="shared" si="1"/>
        <v>2653.2327345680578</v>
      </c>
      <c r="F12" s="69">
        <v>1314.2710196386877</v>
      </c>
      <c r="G12" s="69">
        <v>1338.9617149293704</v>
      </c>
      <c r="H12" s="69">
        <f t="shared" si="2"/>
        <v>5223.7660603545301</v>
      </c>
      <c r="I12" s="69">
        <v>1638.1012438470025</v>
      </c>
      <c r="J12" s="69"/>
      <c r="K12" s="69"/>
      <c r="L12" s="69">
        <v>1080.5967185774282</v>
      </c>
      <c r="M12" s="69">
        <v>772.74731695435412</v>
      </c>
      <c r="N12" s="69">
        <v>1125.0318045475142</v>
      </c>
      <c r="O12" s="69">
        <v>607.28897642823063</v>
      </c>
      <c r="P12" s="69">
        <f t="shared" si="3"/>
        <v>2608.5226787345168</v>
      </c>
      <c r="Q12" s="69">
        <v>991.95931489865927</v>
      </c>
      <c r="R12" s="69">
        <v>1616.5633638358574</v>
      </c>
      <c r="S12" s="69">
        <v>1936.9758542665775</v>
      </c>
      <c r="T12" s="69">
        <f t="shared" si="4"/>
        <v>3674.6838242358599</v>
      </c>
      <c r="U12" s="69">
        <v>581.52351856998132</v>
      </c>
      <c r="V12" s="69">
        <v>1171.2768943169556</v>
      </c>
      <c r="W12" s="69">
        <v>1500.4758719217425</v>
      </c>
      <c r="X12" s="69">
        <v>421.40753942718015</v>
      </c>
      <c r="Y12" s="69">
        <f t="shared" si="5"/>
        <v>17312.861130903348</v>
      </c>
    </row>
    <row r="13" spans="1:25" x14ac:dyDescent="0.2">
      <c r="A13" s="42">
        <v>1958</v>
      </c>
      <c r="B13" s="69">
        <f t="shared" si="0"/>
        <v>1160.3427415971823</v>
      </c>
      <c r="C13" s="69">
        <v>780.53448530355183</v>
      </c>
      <c r="D13" s="69">
        <v>379.80825629363062</v>
      </c>
      <c r="E13" s="69">
        <f t="shared" si="1"/>
        <v>2309.762702123568</v>
      </c>
      <c r="F13" s="69">
        <v>1110.7606137012083</v>
      </c>
      <c r="G13" s="69">
        <v>1199.0020884223597</v>
      </c>
      <c r="H13" s="69">
        <f t="shared" si="2"/>
        <v>4623.5867127147594</v>
      </c>
      <c r="I13" s="69">
        <v>1417.9342962717869</v>
      </c>
      <c r="J13" s="69"/>
      <c r="K13" s="69"/>
      <c r="L13" s="69">
        <v>990.12262361469425</v>
      </c>
      <c r="M13" s="69">
        <v>617.42279157986081</v>
      </c>
      <c r="N13" s="69">
        <v>1023.7141476021275</v>
      </c>
      <c r="O13" s="69">
        <v>574.39285364629029</v>
      </c>
      <c r="P13" s="69">
        <f t="shared" si="3"/>
        <v>2472.6932220321496</v>
      </c>
      <c r="Q13" s="69">
        <v>928.63590046371291</v>
      </c>
      <c r="R13" s="69">
        <v>1544.0573215684365</v>
      </c>
      <c r="S13" s="69">
        <v>1877.354178553627</v>
      </c>
      <c r="T13" s="69">
        <f t="shared" si="4"/>
        <v>3540.1931594406424</v>
      </c>
      <c r="U13" s="69">
        <v>552.61868735554845</v>
      </c>
      <c r="V13" s="69">
        <v>1107.1833439530558</v>
      </c>
      <c r="W13" s="69">
        <v>1481.1177183421446</v>
      </c>
      <c r="X13" s="69">
        <v>399.27340978989378</v>
      </c>
      <c r="Y13" s="69">
        <f t="shared" si="5"/>
        <v>15983.932716461928</v>
      </c>
    </row>
    <row r="14" spans="1:25" x14ac:dyDescent="0.2">
      <c r="A14" s="42">
        <v>1959</v>
      </c>
      <c r="B14" s="69">
        <f t="shared" si="0"/>
        <v>1212.9046613560868</v>
      </c>
      <c r="C14" s="69">
        <v>799.37145204133833</v>
      </c>
      <c r="D14" s="69">
        <v>413.53320931474843</v>
      </c>
      <c r="E14" s="69">
        <f t="shared" si="1"/>
        <v>2394.4778074553915</v>
      </c>
      <c r="F14" s="69">
        <v>1139.9557799787506</v>
      </c>
      <c r="G14" s="69">
        <v>1254.5220274766411</v>
      </c>
      <c r="H14" s="69">
        <f t="shared" si="2"/>
        <v>4957.8644847547348</v>
      </c>
      <c r="I14" s="69">
        <v>1521.2194995588543</v>
      </c>
      <c r="J14" s="69"/>
      <c r="K14" s="69"/>
      <c r="L14" s="69">
        <v>1120.4284998614041</v>
      </c>
      <c r="M14" s="69">
        <v>687.17896754430842</v>
      </c>
      <c r="N14" s="69">
        <v>1025.7531468579029</v>
      </c>
      <c r="O14" s="69">
        <v>603.28437093226523</v>
      </c>
      <c r="P14" s="69">
        <f t="shared" si="3"/>
        <v>2576.420268985366</v>
      </c>
      <c r="Q14" s="69">
        <v>956.64127405949637</v>
      </c>
      <c r="R14" s="69">
        <v>1619.7789949258697</v>
      </c>
      <c r="S14" s="69">
        <v>1890.3183082383116</v>
      </c>
      <c r="T14" s="69">
        <f t="shared" si="4"/>
        <v>3694.0189384422506</v>
      </c>
      <c r="U14" s="69">
        <v>588.66479738039277</v>
      </c>
      <c r="V14" s="69">
        <v>1170.1406471245546</v>
      </c>
      <c r="W14" s="69">
        <v>1521.5037073545057</v>
      </c>
      <c r="X14" s="69">
        <v>413.7097865827979</v>
      </c>
      <c r="Y14" s="69">
        <f t="shared" si="5"/>
        <v>16726.004469232143</v>
      </c>
    </row>
    <row r="15" spans="1:25" x14ac:dyDescent="0.2">
      <c r="A15" s="42">
        <v>1960</v>
      </c>
      <c r="B15" s="69">
        <f t="shared" si="0"/>
        <v>1232.6770464164215</v>
      </c>
      <c r="C15" s="69">
        <v>816.83794342650765</v>
      </c>
      <c r="D15" s="69">
        <v>415.83910298991373</v>
      </c>
      <c r="E15" s="69">
        <f t="shared" si="1"/>
        <v>2440.8967764740501</v>
      </c>
      <c r="F15" s="69">
        <v>1175.645285446986</v>
      </c>
      <c r="G15" s="69">
        <v>1265.2514910270643</v>
      </c>
      <c r="H15" s="69">
        <f t="shared" si="2"/>
        <v>4992.8012703652485</v>
      </c>
      <c r="I15" s="69">
        <v>1534.2590940861439</v>
      </c>
      <c r="J15" s="69"/>
      <c r="K15" s="69"/>
      <c r="L15" s="69">
        <v>1179.6042705027987</v>
      </c>
      <c r="M15" s="69">
        <v>720.62144947688228</v>
      </c>
      <c r="N15" s="69">
        <v>945.76981665381243</v>
      </c>
      <c r="O15" s="69">
        <v>612.54663964561109</v>
      </c>
      <c r="P15" s="69">
        <f t="shared" si="3"/>
        <v>2557.7551308275429</v>
      </c>
      <c r="Q15" s="69">
        <v>934.10179542761364</v>
      </c>
      <c r="R15" s="69">
        <v>1623.6533353999293</v>
      </c>
      <c r="S15" s="69">
        <v>1914.3964927866034</v>
      </c>
      <c r="T15" s="69">
        <f t="shared" si="4"/>
        <v>3715.3904925990528</v>
      </c>
      <c r="U15" s="69">
        <v>592.81832437105538</v>
      </c>
      <c r="V15" s="69">
        <v>1145.3174956760577</v>
      </c>
      <c r="W15" s="69">
        <v>1561.3187872488711</v>
      </c>
      <c r="X15" s="69">
        <v>415.93588530306835</v>
      </c>
      <c r="Y15" s="69">
        <f t="shared" si="5"/>
        <v>16853.91720946892</v>
      </c>
    </row>
    <row r="16" spans="1:25" x14ac:dyDescent="0.2">
      <c r="A16" s="42">
        <v>1961</v>
      </c>
      <c r="B16" s="69">
        <f t="shared" si="0"/>
        <v>1227.9843225409679</v>
      </c>
      <c r="C16" s="69">
        <v>818.21201428548795</v>
      </c>
      <c r="D16" s="69">
        <v>409.77230825548003</v>
      </c>
      <c r="E16" s="69">
        <f t="shared" si="1"/>
        <v>2319.5246401141681</v>
      </c>
      <c r="F16" s="69">
        <v>1096.9656171915733</v>
      </c>
      <c r="G16" s="69">
        <v>1222.5590229225947</v>
      </c>
      <c r="H16" s="69">
        <f t="shared" si="2"/>
        <v>4835.2593161331861</v>
      </c>
      <c r="I16" s="69">
        <v>1477.8783345173456</v>
      </c>
      <c r="J16" s="69"/>
      <c r="K16" s="69"/>
      <c r="L16" s="69">
        <v>1184.2132786558377</v>
      </c>
      <c r="M16" s="69">
        <v>644.74304557054995</v>
      </c>
      <c r="N16" s="69">
        <v>927.53146397962519</v>
      </c>
      <c r="O16" s="69">
        <v>600.89319340982786</v>
      </c>
      <c r="P16" s="69">
        <f t="shared" si="3"/>
        <v>2504.7715829474864</v>
      </c>
      <c r="Q16" s="69">
        <v>905.44785404386721</v>
      </c>
      <c r="R16" s="69">
        <v>1599.3237289036192</v>
      </c>
      <c r="S16" s="69">
        <v>1896.2057382789178</v>
      </c>
      <c r="T16" s="69">
        <f t="shared" si="4"/>
        <v>3626.9196590263541</v>
      </c>
      <c r="U16" s="69">
        <v>570.05739598585808</v>
      </c>
      <c r="V16" s="69">
        <v>1073.7566163659819</v>
      </c>
      <c r="W16" s="69">
        <v>1578.0104827390519</v>
      </c>
      <c r="X16" s="69">
        <v>405.09516393546215</v>
      </c>
      <c r="Y16" s="69">
        <f t="shared" si="5"/>
        <v>16410.665259041078</v>
      </c>
    </row>
    <row r="17" spans="1:25" x14ac:dyDescent="0.2">
      <c r="A17" s="42">
        <v>1962</v>
      </c>
      <c r="B17" s="69">
        <f t="shared" si="0"/>
        <v>1285.7090819923037</v>
      </c>
      <c r="C17" s="69">
        <v>828.7401747224493</v>
      </c>
      <c r="D17" s="69">
        <v>456.96890726985441</v>
      </c>
      <c r="E17" s="69">
        <f t="shared" si="1"/>
        <v>2405.4206423561204</v>
      </c>
      <c r="F17" s="69">
        <v>1120.7055389406489</v>
      </c>
      <c r="G17" s="69">
        <v>1284.7151034154715</v>
      </c>
      <c r="H17" s="69">
        <f t="shared" si="2"/>
        <v>5129.0244328560329</v>
      </c>
      <c r="I17" s="69">
        <v>1555.2603397133962</v>
      </c>
      <c r="J17" s="69"/>
      <c r="K17" s="69"/>
      <c r="L17" s="69">
        <v>1267.1840041044823</v>
      </c>
      <c r="M17" s="69">
        <v>703.32549937098906</v>
      </c>
      <c r="N17" s="69">
        <v>987.08159850549782</v>
      </c>
      <c r="O17" s="69">
        <v>616.17299116166703</v>
      </c>
      <c r="P17" s="69">
        <f t="shared" si="3"/>
        <v>2569.4958686007176</v>
      </c>
      <c r="Q17" s="69">
        <v>917.03210616987735</v>
      </c>
      <c r="R17" s="69">
        <v>1652.4637624308402</v>
      </c>
      <c r="S17" s="69">
        <v>1886.3097125596237</v>
      </c>
      <c r="T17" s="69">
        <f t="shared" si="4"/>
        <v>3702.971553952626</v>
      </c>
      <c r="U17" s="69">
        <v>578.08501106862809</v>
      </c>
      <c r="V17" s="69">
        <v>1100.5890982525714</v>
      </c>
      <c r="W17" s="69">
        <v>1606.9174050617667</v>
      </c>
      <c r="X17" s="69">
        <v>417.38003956965974</v>
      </c>
      <c r="Y17" s="69">
        <f t="shared" si="5"/>
        <v>16978.931292317422</v>
      </c>
    </row>
    <row r="18" spans="1:25" x14ac:dyDescent="0.2">
      <c r="A18" s="42">
        <v>1963</v>
      </c>
      <c r="B18" s="69">
        <f t="shared" si="0"/>
        <v>1311.5498133170699</v>
      </c>
      <c r="C18" s="69">
        <v>845.40633508365511</v>
      </c>
      <c r="D18" s="69">
        <v>466.14347823341478</v>
      </c>
      <c r="E18" s="69">
        <f t="shared" si="1"/>
        <v>2431.4474764452971</v>
      </c>
      <c r="F18" s="69">
        <v>1130.2170102482553</v>
      </c>
      <c r="G18" s="69">
        <v>1301.230466197042</v>
      </c>
      <c r="H18" s="69">
        <f t="shared" si="2"/>
        <v>5202.1825286237417</v>
      </c>
      <c r="I18" s="69">
        <v>1593.2794855120833</v>
      </c>
      <c r="J18" s="69"/>
      <c r="K18" s="69"/>
      <c r="L18" s="69">
        <v>1245.4349032287744</v>
      </c>
      <c r="M18" s="69">
        <v>747.12659506206762</v>
      </c>
      <c r="N18" s="69">
        <v>994.48793345421302</v>
      </c>
      <c r="O18" s="69">
        <v>621.85361136660435</v>
      </c>
      <c r="P18" s="69">
        <f t="shared" si="3"/>
        <v>2559.2846585213374</v>
      </c>
      <c r="Q18" s="69">
        <v>903.57189550459452</v>
      </c>
      <c r="R18" s="69">
        <v>1655.7127630167431</v>
      </c>
      <c r="S18" s="69">
        <v>1871.3916131239064</v>
      </c>
      <c r="T18" s="69">
        <f t="shared" si="4"/>
        <v>3727.9503966159132</v>
      </c>
      <c r="U18" s="69">
        <v>587.41666591985029</v>
      </c>
      <c r="V18" s="69">
        <v>1108.2060545277309</v>
      </c>
      <c r="W18" s="69">
        <v>1616.1430628116095</v>
      </c>
      <c r="X18" s="69">
        <v>416.18461335672225</v>
      </c>
      <c r="Y18" s="69">
        <f t="shared" si="5"/>
        <v>17103.806486647263</v>
      </c>
    </row>
    <row r="19" spans="1:25" x14ac:dyDescent="0.2">
      <c r="A19" s="42">
        <v>1964</v>
      </c>
      <c r="B19" s="69">
        <f t="shared" si="0"/>
        <v>1339.7146788470689</v>
      </c>
      <c r="C19" s="69">
        <v>857.08543611020525</v>
      </c>
      <c r="D19" s="69">
        <v>482.62924273686366</v>
      </c>
      <c r="E19" s="69">
        <f t="shared" si="1"/>
        <v>2522.7948536815306</v>
      </c>
      <c r="F19" s="69">
        <v>1184.8830239558627</v>
      </c>
      <c r="G19" s="69">
        <v>1337.911829725668</v>
      </c>
      <c r="H19" s="69">
        <f t="shared" si="2"/>
        <v>5269.6674561384398</v>
      </c>
      <c r="I19" s="69">
        <v>1674.1382327576098</v>
      </c>
      <c r="J19" s="69"/>
      <c r="K19" s="69"/>
      <c r="L19" s="69">
        <v>1228.6422239860847</v>
      </c>
      <c r="M19" s="69">
        <v>769.87323383934222</v>
      </c>
      <c r="N19" s="69">
        <v>975.41196906917583</v>
      </c>
      <c r="O19" s="69">
        <v>621.60179648622704</v>
      </c>
      <c r="P19" s="69">
        <f t="shared" si="3"/>
        <v>2579.2758211831087</v>
      </c>
      <c r="Q19" s="69">
        <v>905.20251322516413</v>
      </c>
      <c r="R19" s="69">
        <v>1674.0733079579447</v>
      </c>
      <c r="S19" s="69">
        <v>1877.6365717504027</v>
      </c>
      <c r="T19" s="69">
        <f t="shared" si="4"/>
        <v>3813.3545004731404</v>
      </c>
      <c r="U19" s="69">
        <v>601.5607589064432</v>
      </c>
      <c r="V19" s="69">
        <v>1148.2561721879772</v>
      </c>
      <c r="W19" s="69">
        <v>1638.5033881965833</v>
      </c>
      <c r="X19" s="69">
        <v>425.03418118213688</v>
      </c>
      <c r="Y19" s="69">
        <f t="shared" si="5"/>
        <v>17402.44388207369</v>
      </c>
    </row>
    <row r="20" spans="1:25" x14ac:dyDescent="0.2">
      <c r="A20" s="42">
        <v>1965</v>
      </c>
      <c r="B20" s="69">
        <f t="shared" si="0"/>
        <v>1407.275434165655</v>
      </c>
      <c r="C20" s="69">
        <v>889.19026138094512</v>
      </c>
      <c r="D20" s="69">
        <v>518.08517278470981</v>
      </c>
      <c r="E20" s="69">
        <f t="shared" si="1"/>
        <v>2669.5081687673687</v>
      </c>
      <c r="F20" s="69">
        <v>1252.0841448306655</v>
      </c>
      <c r="G20" s="69">
        <v>1417.4240239367032</v>
      </c>
      <c r="H20" s="69">
        <f t="shared" si="2"/>
        <v>5637.1425896983928</v>
      </c>
      <c r="I20" s="69">
        <v>1811.7490933246779</v>
      </c>
      <c r="J20" s="69"/>
      <c r="K20" s="69"/>
      <c r="L20" s="69">
        <v>1312.4952852698264</v>
      </c>
      <c r="M20" s="69">
        <v>848.08902043774469</v>
      </c>
      <c r="N20" s="69">
        <v>1002.9467475302854</v>
      </c>
      <c r="O20" s="69">
        <v>661.86244313585871</v>
      </c>
      <c r="P20" s="69">
        <f t="shared" si="3"/>
        <v>2667.5707841428352</v>
      </c>
      <c r="Q20" s="69">
        <v>938.31125665452601</v>
      </c>
      <c r="R20" s="69">
        <v>1729.2595274883092</v>
      </c>
      <c r="S20" s="69">
        <v>1883.713043191424</v>
      </c>
      <c r="T20" s="69">
        <f t="shared" si="4"/>
        <v>3923.1480111530409</v>
      </c>
      <c r="U20" s="69">
        <v>615.97560580284983</v>
      </c>
      <c r="V20" s="69">
        <v>1183.5560852377878</v>
      </c>
      <c r="W20" s="69">
        <v>1678.519954776282</v>
      </c>
      <c r="X20" s="69">
        <v>445.09636533612132</v>
      </c>
      <c r="Y20" s="69">
        <f t="shared" si="5"/>
        <v>18188.358031118718</v>
      </c>
    </row>
    <row r="21" spans="1:25" x14ac:dyDescent="0.2">
      <c r="A21" s="42">
        <v>1966</v>
      </c>
      <c r="B21" s="69">
        <f t="shared" si="0"/>
        <v>1509.4095154435779</v>
      </c>
      <c r="C21" s="69">
        <v>945.03460986046809</v>
      </c>
      <c r="D21" s="69">
        <v>564.37490558310981</v>
      </c>
      <c r="E21" s="69">
        <f t="shared" si="1"/>
        <v>2833.4438363917443</v>
      </c>
      <c r="F21" s="69">
        <v>1296.1621188319796</v>
      </c>
      <c r="G21" s="69">
        <v>1537.2817175597647</v>
      </c>
      <c r="H21" s="69">
        <f t="shared" si="2"/>
        <v>6297.9756629109479</v>
      </c>
      <c r="I21" s="69">
        <v>1991.563170964776</v>
      </c>
      <c r="J21" s="69"/>
      <c r="K21" s="69"/>
      <c r="L21" s="69">
        <v>1511.3613417847921</v>
      </c>
      <c r="M21" s="69">
        <v>881.83165824559603</v>
      </c>
      <c r="N21" s="69">
        <v>1171.8022114221519</v>
      </c>
      <c r="O21" s="69">
        <v>741.41728049363121</v>
      </c>
      <c r="P21" s="69">
        <f t="shared" si="3"/>
        <v>2768.8912136039189</v>
      </c>
      <c r="Q21" s="69">
        <v>977.13769639500629</v>
      </c>
      <c r="R21" s="69">
        <v>1791.7535172089129</v>
      </c>
      <c r="S21" s="69">
        <v>1896.1700625117871</v>
      </c>
      <c r="T21" s="69">
        <f t="shared" si="4"/>
        <v>4061.7718716138543</v>
      </c>
      <c r="U21" s="69">
        <v>631.80130458640895</v>
      </c>
      <c r="V21" s="69">
        <v>1225.7435942455838</v>
      </c>
      <c r="W21" s="69">
        <v>1741.7418823936712</v>
      </c>
      <c r="X21" s="69">
        <v>462.48509038819083</v>
      </c>
      <c r="Y21" s="69">
        <f t="shared" si="5"/>
        <v>19367.66216247583</v>
      </c>
    </row>
    <row r="22" spans="1:25" x14ac:dyDescent="0.2">
      <c r="A22" s="42">
        <v>1967</v>
      </c>
      <c r="B22" s="69">
        <f t="shared" si="0"/>
        <v>1550.6565946080134</v>
      </c>
      <c r="C22" s="69">
        <v>981.09710134503746</v>
      </c>
      <c r="D22" s="69">
        <v>569.55949326297593</v>
      </c>
      <c r="E22" s="69">
        <f t="shared" si="1"/>
        <v>2860.5578582437788</v>
      </c>
      <c r="F22" s="69">
        <v>1271.0122979592663</v>
      </c>
      <c r="G22" s="69">
        <v>1589.5455602845125</v>
      </c>
      <c r="H22" s="69">
        <f t="shared" si="2"/>
        <v>6462.6143119391336</v>
      </c>
      <c r="I22" s="69">
        <v>2045.5000725158725</v>
      </c>
      <c r="J22" s="69"/>
      <c r="K22" s="69"/>
      <c r="L22" s="69">
        <v>1559.3157687493583</v>
      </c>
      <c r="M22" s="69">
        <v>836.64108642306871</v>
      </c>
      <c r="N22" s="69">
        <v>1245.4629534596206</v>
      </c>
      <c r="O22" s="69">
        <v>775.69443079121345</v>
      </c>
      <c r="P22" s="69">
        <f t="shared" si="3"/>
        <v>2747.6737838282797</v>
      </c>
      <c r="Q22" s="69">
        <v>975.07810072328869</v>
      </c>
      <c r="R22" s="69">
        <v>1772.5956831049909</v>
      </c>
      <c r="S22" s="69">
        <v>1909.1149645399109</v>
      </c>
      <c r="T22" s="69">
        <f t="shared" si="4"/>
        <v>4069.7241533970441</v>
      </c>
      <c r="U22" s="69">
        <v>620.24354555291302</v>
      </c>
      <c r="V22" s="69">
        <v>1203.3549203790699</v>
      </c>
      <c r="W22" s="69">
        <v>1786.6753066715776</v>
      </c>
      <c r="X22" s="69">
        <v>459.45038079348376</v>
      </c>
      <c r="Y22" s="69">
        <f t="shared" si="5"/>
        <v>19600.34166655616</v>
      </c>
    </row>
    <row r="23" spans="1:25" x14ac:dyDescent="0.2">
      <c r="A23" s="42">
        <v>1968</v>
      </c>
      <c r="B23" s="69">
        <f t="shared" si="0"/>
        <v>1622.8734370368502</v>
      </c>
      <c r="C23" s="69">
        <v>1010.7887465865036</v>
      </c>
      <c r="D23" s="69">
        <v>612.08469045034667</v>
      </c>
      <c r="E23" s="69">
        <f t="shared" si="1"/>
        <v>2910.7368792686621</v>
      </c>
      <c r="F23" s="69">
        <v>1270.5052995288693</v>
      </c>
      <c r="G23" s="69">
        <v>1640.2315797397926</v>
      </c>
      <c r="H23" s="69">
        <f t="shared" si="2"/>
        <v>6557.8596523334609</v>
      </c>
      <c r="I23" s="69">
        <v>2036.5308989673497</v>
      </c>
      <c r="J23" s="69"/>
      <c r="K23" s="69"/>
      <c r="L23" s="69">
        <v>1573.3435035251885</v>
      </c>
      <c r="M23" s="69">
        <v>892.46228617260738</v>
      </c>
      <c r="N23" s="69">
        <v>1254.7921797099054</v>
      </c>
      <c r="O23" s="69">
        <v>800.73078395841037</v>
      </c>
      <c r="P23" s="69">
        <f t="shared" si="3"/>
        <v>2801.7299186137811</v>
      </c>
      <c r="Q23" s="69">
        <v>1008.7832133591495</v>
      </c>
      <c r="R23" s="69">
        <v>1792.9467052546315</v>
      </c>
      <c r="S23" s="69">
        <v>1907.3513115543949</v>
      </c>
      <c r="T23" s="69">
        <f t="shared" si="4"/>
        <v>4137.2346200808779</v>
      </c>
      <c r="U23" s="69">
        <v>624.79423359055158</v>
      </c>
      <c r="V23" s="69">
        <v>1233.2132610513822</v>
      </c>
      <c r="W23" s="69">
        <v>1815.94894992013</v>
      </c>
      <c r="X23" s="69">
        <v>463.27817551881418</v>
      </c>
      <c r="Y23" s="69">
        <f t="shared" si="5"/>
        <v>19937.785818888027</v>
      </c>
    </row>
    <row r="24" spans="1:25" x14ac:dyDescent="0.2">
      <c r="A24" s="42">
        <v>1969</v>
      </c>
      <c r="B24" s="69">
        <f t="shared" si="0"/>
        <v>1696.3205605387388</v>
      </c>
      <c r="C24" s="69">
        <v>1042.6617297763696</v>
      </c>
      <c r="D24" s="69">
        <v>653.65883076236935</v>
      </c>
      <c r="E24" s="69">
        <f t="shared" si="1"/>
        <v>3006.5915150165592</v>
      </c>
      <c r="F24" s="69">
        <v>1306.3348402871247</v>
      </c>
      <c r="G24" s="69">
        <v>1700.2566747294345</v>
      </c>
      <c r="H24" s="69">
        <f t="shared" si="2"/>
        <v>6681.1502247779044</v>
      </c>
      <c r="I24" s="69">
        <v>2108.4669165028927</v>
      </c>
      <c r="J24" s="69"/>
      <c r="K24" s="69"/>
      <c r="L24" s="69">
        <v>1614.5224200953296</v>
      </c>
      <c r="M24" s="69">
        <v>924.35972582097384</v>
      </c>
      <c r="N24" s="69">
        <v>1206.3959181295763</v>
      </c>
      <c r="O24" s="69">
        <v>827.40524422913143</v>
      </c>
      <c r="P24" s="69">
        <f t="shared" si="3"/>
        <v>2806.1636361962101</v>
      </c>
      <c r="Q24" s="69">
        <v>1019.602864598623</v>
      </c>
      <c r="R24" s="69">
        <v>1786.5607715975873</v>
      </c>
      <c r="S24" s="69">
        <v>1910.9714540752559</v>
      </c>
      <c r="T24" s="69">
        <f t="shared" si="4"/>
        <v>4253.9614398747681</v>
      </c>
      <c r="U24" s="69">
        <v>646.73368208458885</v>
      </c>
      <c r="V24" s="69">
        <v>1270.5252991335519</v>
      </c>
      <c r="W24" s="69">
        <v>1866.5021209017063</v>
      </c>
      <c r="X24" s="69">
        <v>470.20033775492055</v>
      </c>
      <c r="Y24" s="69">
        <f t="shared" si="5"/>
        <v>20355.158830479435</v>
      </c>
    </row>
    <row r="25" spans="1:25" x14ac:dyDescent="0.2">
      <c r="A25" s="42">
        <v>1970</v>
      </c>
      <c r="B25" s="69">
        <f t="shared" si="0"/>
        <v>1667.7570765683417</v>
      </c>
      <c r="C25" s="69">
        <v>1031.1049281741159</v>
      </c>
      <c r="D25" s="69">
        <v>636.65214839422583</v>
      </c>
      <c r="E25" s="69">
        <f t="shared" si="1"/>
        <v>2852.3368189541447</v>
      </c>
      <c r="F25" s="69">
        <v>1268.5897367040143</v>
      </c>
      <c r="G25" s="69">
        <v>1583.7470822501305</v>
      </c>
      <c r="H25" s="69">
        <f t="shared" si="2"/>
        <v>6209.6167911079392</v>
      </c>
      <c r="I25" s="69">
        <v>2050.3456615608611</v>
      </c>
      <c r="J25" s="69"/>
      <c r="K25" s="69"/>
      <c r="L25" s="69">
        <v>1521.7859802363575</v>
      </c>
      <c r="M25" s="69">
        <v>817.6692141788908</v>
      </c>
      <c r="N25" s="69">
        <v>1024.1252115536088</v>
      </c>
      <c r="O25" s="69">
        <v>795.69072357822051</v>
      </c>
      <c r="P25" s="69">
        <f t="shared" si="3"/>
        <v>2702.5169983339074</v>
      </c>
      <c r="Q25" s="69">
        <v>992.02514955527192</v>
      </c>
      <c r="R25" s="69">
        <v>1710.4918487786356</v>
      </c>
      <c r="S25" s="69">
        <v>1895.9550024548805</v>
      </c>
      <c r="T25" s="69">
        <f t="shared" si="4"/>
        <v>4164.187199730849</v>
      </c>
      <c r="U25" s="69">
        <v>630.09467165626813</v>
      </c>
      <c r="V25" s="69">
        <v>1228.5523138567128</v>
      </c>
      <c r="W25" s="69">
        <v>1850.6115092702989</v>
      </c>
      <c r="X25" s="69">
        <v>454.92870494756914</v>
      </c>
      <c r="Y25" s="69">
        <f t="shared" si="5"/>
        <v>19492.369887150064</v>
      </c>
    </row>
    <row r="26" spans="1:25" x14ac:dyDescent="0.2">
      <c r="A26" s="42">
        <v>1971</v>
      </c>
      <c r="B26" s="69">
        <f t="shared" si="0"/>
        <v>1623.9091818009499</v>
      </c>
      <c r="C26" s="69">
        <v>991.65851323254458</v>
      </c>
      <c r="D26" s="69">
        <v>632.25066856840533</v>
      </c>
      <c r="E26" s="69">
        <f t="shared" si="1"/>
        <v>2671.6566094784939</v>
      </c>
      <c r="F26" s="69">
        <v>1181.9768137519218</v>
      </c>
      <c r="G26" s="69">
        <v>1489.6797957265724</v>
      </c>
      <c r="H26" s="69">
        <f t="shared" si="2"/>
        <v>5763.9505750645958</v>
      </c>
      <c r="I26" s="69">
        <v>1873.4430339745611</v>
      </c>
      <c r="J26" s="69"/>
      <c r="K26" s="69"/>
      <c r="L26" s="69">
        <v>1406.5832279373628</v>
      </c>
      <c r="M26" s="69">
        <v>849.42062547595742</v>
      </c>
      <c r="N26" s="69">
        <v>891.23864164744111</v>
      </c>
      <c r="O26" s="69">
        <v>743.26504602927321</v>
      </c>
      <c r="P26" s="69">
        <f t="shared" si="3"/>
        <v>2635.4076245604292</v>
      </c>
      <c r="Q26" s="69">
        <v>967.61830685114955</v>
      </c>
      <c r="R26" s="69">
        <v>1667.7893177092794</v>
      </c>
      <c r="S26" s="69">
        <v>1857.1702936094923</v>
      </c>
      <c r="T26" s="69">
        <f t="shared" si="4"/>
        <v>4091.5237378503703</v>
      </c>
      <c r="U26" s="69">
        <v>619.31416256222656</v>
      </c>
      <c r="V26" s="69">
        <v>1242.4364767534671</v>
      </c>
      <c r="W26" s="69">
        <v>1785.0292804788685</v>
      </c>
      <c r="X26" s="69">
        <v>444.74381805580788</v>
      </c>
      <c r="Y26" s="69">
        <f t="shared" si="5"/>
        <v>18643.618022364331</v>
      </c>
    </row>
    <row r="27" spans="1:25" x14ac:dyDescent="0.2">
      <c r="A27" s="42">
        <v>1972</v>
      </c>
      <c r="B27" s="69">
        <f t="shared" si="0"/>
        <v>1665.4301554646458</v>
      </c>
      <c r="C27" s="69">
        <v>982.34733073328186</v>
      </c>
      <c r="D27" s="69">
        <v>683.0828247313641</v>
      </c>
      <c r="E27" s="69">
        <f t="shared" si="1"/>
        <v>2726.1128953443499</v>
      </c>
      <c r="F27" s="69">
        <v>1183.623389323893</v>
      </c>
      <c r="G27" s="69">
        <v>1542.4895060204569</v>
      </c>
      <c r="H27" s="69">
        <f t="shared" si="2"/>
        <v>5983.3349196636445</v>
      </c>
      <c r="I27" s="69">
        <v>1956.3434623978005</v>
      </c>
      <c r="J27" s="69"/>
      <c r="K27" s="69"/>
      <c r="L27" s="69">
        <v>1448.4249455735621</v>
      </c>
      <c r="M27" s="69">
        <v>888.21822870583173</v>
      </c>
      <c r="N27" s="69">
        <v>911.5763472540948</v>
      </c>
      <c r="O27" s="69">
        <v>778.77193573235479</v>
      </c>
      <c r="P27" s="69">
        <f t="shared" si="3"/>
        <v>2701.705502872981</v>
      </c>
      <c r="Q27" s="69">
        <v>1006.3802929530563</v>
      </c>
      <c r="R27" s="69">
        <v>1695.3252099199246</v>
      </c>
      <c r="S27" s="69">
        <v>1830.5593074013873</v>
      </c>
      <c r="T27" s="69">
        <f t="shared" si="4"/>
        <v>4206.8407511392861</v>
      </c>
      <c r="U27" s="69">
        <v>639.25788040575537</v>
      </c>
      <c r="V27" s="69">
        <v>1302.4760904282653</v>
      </c>
      <c r="W27" s="69">
        <v>1801.4708841487829</v>
      </c>
      <c r="X27" s="69">
        <v>463.63589615648266</v>
      </c>
      <c r="Y27" s="69">
        <f t="shared" si="5"/>
        <v>19113.983531886293</v>
      </c>
    </row>
    <row r="28" spans="1:25" x14ac:dyDescent="0.2">
      <c r="A28" s="42">
        <v>1973</v>
      </c>
      <c r="B28" s="69">
        <f t="shared" si="0"/>
        <v>1751.2166619227564</v>
      </c>
      <c r="C28" s="69">
        <v>1011.6857238782933</v>
      </c>
      <c r="D28" s="69">
        <v>739.53093804446326</v>
      </c>
      <c r="E28" s="69">
        <f t="shared" si="1"/>
        <v>2928.6633584214751</v>
      </c>
      <c r="F28" s="69">
        <v>1268.1129964652666</v>
      </c>
      <c r="G28" s="69">
        <v>1660.5503619562087</v>
      </c>
      <c r="H28" s="69">
        <f t="shared" si="2"/>
        <v>6522.6596948713614</v>
      </c>
      <c r="I28" s="69">
        <v>2159.5407304734385</v>
      </c>
      <c r="J28" s="69"/>
      <c r="K28" s="69"/>
      <c r="L28" s="69">
        <v>1599.2655822382289</v>
      </c>
      <c r="M28" s="69">
        <v>971.61896253657869</v>
      </c>
      <c r="N28" s="69">
        <v>946.19896384007166</v>
      </c>
      <c r="O28" s="69">
        <v>846.03545578304318</v>
      </c>
      <c r="P28" s="69">
        <f t="shared" si="3"/>
        <v>2772.6198848466493</v>
      </c>
      <c r="Q28" s="69">
        <v>1038.7307877839505</v>
      </c>
      <c r="R28" s="69">
        <v>1733.8890970626987</v>
      </c>
      <c r="S28" s="69">
        <v>1829.0940687159664</v>
      </c>
      <c r="T28" s="69">
        <f t="shared" si="4"/>
        <v>4384.1718790295618</v>
      </c>
      <c r="U28" s="69">
        <v>676.83247076821704</v>
      </c>
      <c r="V28" s="69">
        <v>1372.5980857483555</v>
      </c>
      <c r="W28" s="69">
        <v>1852.9385173788719</v>
      </c>
      <c r="X28" s="69">
        <v>481.80280513411788</v>
      </c>
      <c r="Y28" s="69">
        <f t="shared" si="5"/>
        <v>20188.425547807768</v>
      </c>
    </row>
    <row r="29" spans="1:25" x14ac:dyDescent="0.2">
      <c r="A29" s="42">
        <v>1974</v>
      </c>
      <c r="B29" s="69">
        <f t="shared" si="0"/>
        <v>1765.0485957070819</v>
      </c>
      <c r="C29" s="69">
        <v>1030.1143151749163</v>
      </c>
      <c r="D29" s="69">
        <v>734.93428053216564</v>
      </c>
      <c r="E29" s="69">
        <f t="shared" si="1"/>
        <v>2942.9497199186535</v>
      </c>
      <c r="F29" s="69">
        <v>1288.3937061517174</v>
      </c>
      <c r="G29" s="69">
        <v>1654.5560137669358</v>
      </c>
      <c r="H29" s="69">
        <f t="shared" si="2"/>
        <v>6656.3727582870897</v>
      </c>
      <c r="I29" s="69">
        <v>2294.6295645922992</v>
      </c>
      <c r="J29" s="69"/>
      <c r="K29" s="69"/>
      <c r="L29" s="69">
        <v>1612.9518623518973</v>
      </c>
      <c r="M29" s="69">
        <v>911.98653170490638</v>
      </c>
      <c r="N29" s="69">
        <v>949.56940419964747</v>
      </c>
      <c r="O29" s="69">
        <v>887.23539543833931</v>
      </c>
      <c r="P29" s="69">
        <f t="shared" si="3"/>
        <v>2647.8642989675936</v>
      </c>
      <c r="Q29" s="69">
        <v>992.07316456593003</v>
      </c>
      <c r="R29" s="69">
        <v>1655.7911344016634</v>
      </c>
      <c r="S29" s="69">
        <v>1822.0137043252428</v>
      </c>
      <c r="T29" s="69">
        <f t="shared" si="4"/>
        <v>4331.1392572048462</v>
      </c>
      <c r="U29" s="69">
        <v>671.63984470587559</v>
      </c>
      <c r="V29" s="69">
        <v>1316.1133610789384</v>
      </c>
      <c r="W29" s="69">
        <v>1854.8575909677882</v>
      </c>
      <c r="X29" s="69">
        <v>488.52846045224408</v>
      </c>
      <c r="Y29" s="69">
        <f t="shared" si="5"/>
        <v>20165.388334410509</v>
      </c>
    </row>
    <row r="30" spans="1:25" x14ac:dyDescent="0.2">
      <c r="A30" s="42">
        <v>1975</v>
      </c>
      <c r="B30" s="69">
        <f t="shared" si="0"/>
        <v>1652.9248440025185</v>
      </c>
      <c r="C30" s="69">
        <v>1025.9319927862409</v>
      </c>
      <c r="D30" s="69">
        <v>626.99285121627759</v>
      </c>
      <c r="E30" s="69">
        <f t="shared" si="1"/>
        <v>2625.9971846258331</v>
      </c>
      <c r="F30" s="69">
        <v>1143.9241712938203</v>
      </c>
      <c r="G30" s="69">
        <v>1482.0730133320128</v>
      </c>
      <c r="H30" s="69">
        <f t="shared" si="2"/>
        <v>6025.8185996626908</v>
      </c>
      <c r="I30" s="69">
        <v>2134.4534890961836</v>
      </c>
      <c r="J30" s="69"/>
      <c r="K30" s="69"/>
      <c r="L30" s="69">
        <v>1384.653196643719</v>
      </c>
      <c r="M30" s="69">
        <v>786.94783462258442</v>
      </c>
      <c r="N30" s="69">
        <v>900.46755264441572</v>
      </c>
      <c r="O30" s="69">
        <v>819.2965266557876</v>
      </c>
      <c r="P30" s="69">
        <f t="shared" si="3"/>
        <v>2390.8415153527312</v>
      </c>
      <c r="Q30" s="69">
        <v>872.94213421285417</v>
      </c>
      <c r="R30" s="69">
        <v>1517.8993811398771</v>
      </c>
      <c r="S30" s="69">
        <v>1764.8964466959471</v>
      </c>
      <c r="T30" s="69">
        <f t="shared" si="4"/>
        <v>3979.4047759488012</v>
      </c>
      <c r="U30" s="69">
        <v>614.41408163302276</v>
      </c>
      <c r="V30" s="69">
        <v>1132.7708243054558</v>
      </c>
      <c r="W30" s="69">
        <v>1778.2499628709918</v>
      </c>
      <c r="X30" s="69">
        <v>453.96990713933081</v>
      </c>
      <c r="Y30" s="69">
        <f t="shared" si="5"/>
        <v>18439.883366288523</v>
      </c>
    </row>
    <row r="31" spans="1:25" x14ac:dyDescent="0.2">
      <c r="A31" s="42">
        <v>1976</v>
      </c>
      <c r="B31" s="69">
        <f t="shared" si="0"/>
        <v>1730.652931587603</v>
      </c>
      <c r="C31" s="69">
        <v>1051.7737598131191</v>
      </c>
      <c r="D31" s="69">
        <v>678.87917177448389</v>
      </c>
      <c r="E31" s="69">
        <f t="shared" si="1"/>
        <v>2693.7876638379548</v>
      </c>
      <c r="F31" s="69">
        <v>1155.7513938630852</v>
      </c>
      <c r="G31" s="69">
        <v>1538.0362699748698</v>
      </c>
      <c r="H31" s="69">
        <f t="shared" si="2"/>
        <v>6227.3488556921548</v>
      </c>
      <c r="I31" s="69">
        <v>2147.3452469395529</v>
      </c>
      <c r="J31" s="69">
        <v>1908.3966456131884</v>
      </c>
      <c r="K31" s="69">
        <v>238.9486013263645</v>
      </c>
      <c r="L31" s="69">
        <v>1446.933846967079</v>
      </c>
      <c r="M31" s="69">
        <v>877.81117976798339</v>
      </c>
      <c r="N31" s="69">
        <v>894.45543696691311</v>
      </c>
      <c r="O31" s="69">
        <v>860.8031450506262</v>
      </c>
      <c r="P31" s="69">
        <f t="shared" si="3"/>
        <v>2546.4522492813826</v>
      </c>
      <c r="Q31" s="69">
        <v>921.80171725066145</v>
      </c>
      <c r="R31" s="69">
        <v>1624.650532030721</v>
      </c>
      <c r="S31" s="69">
        <v>1790.6445033795094</v>
      </c>
      <c r="T31" s="69">
        <f t="shared" si="4"/>
        <v>4161.9086515486451</v>
      </c>
      <c r="U31" s="69">
        <v>632.50274023748045</v>
      </c>
      <c r="V31" s="69">
        <v>1234.8119547561871</v>
      </c>
      <c r="W31" s="69">
        <v>1826.6946033301294</v>
      </c>
      <c r="X31" s="69">
        <v>467.89935322484763</v>
      </c>
      <c r="Y31" s="69">
        <f t="shared" si="5"/>
        <v>19150.794855327251</v>
      </c>
    </row>
    <row r="32" spans="1:25" x14ac:dyDescent="0.2">
      <c r="A32" s="42">
        <v>1977</v>
      </c>
      <c r="B32" s="69">
        <f t="shared" si="0"/>
        <v>1830.6670685684028</v>
      </c>
      <c r="C32" s="69">
        <v>1082.3917181144011</v>
      </c>
      <c r="D32" s="69">
        <v>748.27535045400168</v>
      </c>
      <c r="E32" s="69">
        <f t="shared" si="1"/>
        <v>2789.0202851661056</v>
      </c>
      <c r="F32" s="69">
        <v>1188.3321817525605</v>
      </c>
      <c r="G32" s="69">
        <v>1600.6881034135452</v>
      </c>
      <c r="H32" s="69">
        <f t="shared" si="2"/>
        <v>6570.2866323339776</v>
      </c>
      <c r="I32" s="69">
        <v>2243.1130499407209</v>
      </c>
      <c r="J32" s="69">
        <v>1978.2618908453228</v>
      </c>
      <c r="K32" s="69">
        <v>264.85115909539826</v>
      </c>
      <c r="L32" s="69">
        <v>1526.7476489698629</v>
      </c>
      <c r="M32" s="69">
        <v>953.46417274343366</v>
      </c>
      <c r="N32" s="69">
        <v>922.545998318378</v>
      </c>
      <c r="O32" s="69">
        <v>924.4157623615821</v>
      </c>
      <c r="P32" s="69">
        <f t="shared" si="3"/>
        <v>2529.5784289451053</v>
      </c>
      <c r="Q32" s="69">
        <v>915.48551596748973</v>
      </c>
      <c r="R32" s="69">
        <v>1614.0929129776157</v>
      </c>
      <c r="S32" s="69">
        <v>1810.0256069137406</v>
      </c>
      <c r="T32" s="69">
        <f t="shared" si="4"/>
        <v>4352.0839955424071</v>
      </c>
      <c r="U32" s="69">
        <v>653.32560765262338</v>
      </c>
      <c r="V32" s="69">
        <v>1316.1762813045807</v>
      </c>
      <c r="W32" s="69">
        <v>1895.8556368513957</v>
      </c>
      <c r="X32" s="69">
        <v>486.72646973380733</v>
      </c>
      <c r="Y32" s="69">
        <f t="shared" si="5"/>
        <v>19881.662017469738</v>
      </c>
    </row>
    <row r="33" spans="1:25" x14ac:dyDescent="0.2">
      <c r="A33" s="42">
        <v>1978</v>
      </c>
      <c r="B33" s="69">
        <f t="shared" si="0"/>
        <v>1892.7865425433406</v>
      </c>
      <c r="C33" s="69">
        <v>1102.7062069913095</v>
      </c>
      <c r="D33" s="69">
        <v>790.0803355520311</v>
      </c>
      <c r="E33" s="69">
        <f t="shared" si="1"/>
        <v>2917.1220613236264</v>
      </c>
      <c r="F33" s="69">
        <v>1226.6731785841673</v>
      </c>
      <c r="G33" s="69">
        <v>1690.4488827394591</v>
      </c>
      <c r="H33" s="69">
        <f t="shared" si="2"/>
        <v>7029.0531670972205</v>
      </c>
      <c r="I33" s="69">
        <v>2405.3522017290406</v>
      </c>
      <c r="J33" s="69">
        <v>2095.4347727468958</v>
      </c>
      <c r="K33" s="69">
        <v>309.917428982145</v>
      </c>
      <c r="L33" s="69">
        <v>1644.8603968696389</v>
      </c>
      <c r="M33" s="69">
        <v>1008.731244654788</v>
      </c>
      <c r="N33" s="69">
        <v>990.41382485873783</v>
      </c>
      <c r="O33" s="69">
        <v>979.69549898501498</v>
      </c>
      <c r="P33" s="69">
        <f t="shared" si="3"/>
        <v>2557.3186559236351</v>
      </c>
      <c r="Q33" s="69">
        <v>919.75495052765609</v>
      </c>
      <c r="R33" s="69">
        <v>1637.563705395979</v>
      </c>
      <c r="S33" s="69">
        <v>1831.5680183662107</v>
      </c>
      <c r="T33" s="69">
        <f t="shared" si="4"/>
        <v>4534.4791072975368</v>
      </c>
      <c r="U33" s="69">
        <v>685.09689587112405</v>
      </c>
      <c r="V33" s="69">
        <v>1378.1895287802115</v>
      </c>
      <c r="W33" s="69">
        <v>1959.3290580047228</v>
      </c>
      <c r="X33" s="69">
        <v>511.86362464147817</v>
      </c>
      <c r="Y33" s="69">
        <f t="shared" si="5"/>
        <v>20762.327552551571</v>
      </c>
    </row>
    <row r="34" spans="1:25" x14ac:dyDescent="0.2">
      <c r="A34" s="42">
        <v>1979</v>
      </c>
      <c r="B34" s="69">
        <f t="shared" si="0"/>
        <v>1942.9284147332905</v>
      </c>
      <c r="C34" s="69">
        <v>1119.6333840610118</v>
      </c>
      <c r="D34" s="69">
        <v>823.29503067227859</v>
      </c>
      <c r="E34" s="69">
        <f t="shared" si="1"/>
        <v>2997.0931878395058</v>
      </c>
      <c r="F34" s="69">
        <v>1256.5885390756177</v>
      </c>
      <c r="G34" s="69">
        <v>1740.5046487638879</v>
      </c>
      <c r="H34" s="69">
        <f t="shared" si="2"/>
        <v>7416.1429403240145</v>
      </c>
      <c r="I34" s="69">
        <v>2586.0784022772236</v>
      </c>
      <c r="J34" s="69">
        <v>2233.1939517651367</v>
      </c>
      <c r="K34" s="69">
        <v>352.8844505120868</v>
      </c>
      <c r="L34" s="69">
        <v>1727.5276606703142</v>
      </c>
      <c r="M34" s="69">
        <v>1000.6723370045294</v>
      </c>
      <c r="N34" s="69">
        <v>1068.7196581302512</v>
      </c>
      <c r="O34" s="69">
        <v>1033.144882241696</v>
      </c>
      <c r="P34" s="69">
        <f t="shared" si="3"/>
        <v>2485.1862435497105</v>
      </c>
      <c r="Q34" s="69">
        <v>895.70670724880949</v>
      </c>
      <c r="R34" s="69">
        <v>1589.4795363009009</v>
      </c>
      <c r="S34" s="69">
        <v>1836.4576294746137</v>
      </c>
      <c r="T34" s="69">
        <f t="shared" si="4"/>
        <v>4612.7471123475061</v>
      </c>
      <c r="U34" s="69">
        <v>700.36526706778204</v>
      </c>
      <c r="V34" s="69">
        <v>1391.4086729548828</v>
      </c>
      <c r="W34" s="69">
        <v>2023.1361854834274</v>
      </c>
      <c r="X34" s="69">
        <v>497.83698684141422</v>
      </c>
      <c r="Y34" s="69">
        <f t="shared" si="5"/>
        <v>21290.55552826864</v>
      </c>
    </row>
    <row r="35" spans="1:25" x14ac:dyDescent="0.2">
      <c r="A35" s="42">
        <v>1980</v>
      </c>
      <c r="B35" s="69">
        <f t="shared" si="0"/>
        <v>1881.9297942906501</v>
      </c>
      <c r="C35" s="69">
        <v>1120.2357045650867</v>
      </c>
      <c r="D35" s="69">
        <v>761.69408972556323</v>
      </c>
      <c r="E35" s="69">
        <f t="shared" si="1"/>
        <v>2790.8132331452566</v>
      </c>
      <c r="F35" s="69">
        <v>1153.2132052347101</v>
      </c>
      <c r="G35" s="69">
        <v>1637.6000279105465</v>
      </c>
      <c r="H35" s="69">
        <f t="shared" si="2"/>
        <v>7233.4973501681352</v>
      </c>
      <c r="I35" s="69">
        <v>2570.9396330750551</v>
      </c>
      <c r="J35" s="69">
        <v>2186.2021252627819</v>
      </c>
      <c r="K35" s="69">
        <v>384.73750781227329</v>
      </c>
      <c r="L35" s="69">
        <v>1714.7453532770128</v>
      </c>
      <c r="M35" s="69">
        <v>797.45592528362101</v>
      </c>
      <c r="N35" s="69">
        <v>1093.8005101812826</v>
      </c>
      <c r="O35" s="69">
        <v>1056.5559283511641</v>
      </c>
      <c r="P35" s="69">
        <f t="shared" si="3"/>
        <v>2399.363003265632</v>
      </c>
      <c r="Q35" s="69">
        <v>858.41433561231895</v>
      </c>
      <c r="R35" s="69">
        <v>1540.9486676533129</v>
      </c>
      <c r="S35" s="69">
        <v>1809.8093598103426</v>
      </c>
      <c r="T35" s="69">
        <f t="shared" si="4"/>
        <v>4449.2276240078509</v>
      </c>
      <c r="U35" s="69">
        <v>655.16131139037111</v>
      </c>
      <c r="V35" s="69">
        <v>1295.8319836869089</v>
      </c>
      <c r="W35" s="69">
        <v>2034.5506831516232</v>
      </c>
      <c r="X35" s="69">
        <v>463.68364577894761</v>
      </c>
      <c r="Y35" s="69">
        <f t="shared" si="5"/>
        <v>20564.640364687868</v>
      </c>
    </row>
    <row r="36" spans="1:25" x14ac:dyDescent="0.2">
      <c r="A36" s="42">
        <v>1981</v>
      </c>
      <c r="B36" s="69">
        <f t="shared" si="0"/>
        <v>1892.3913553835137</v>
      </c>
      <c r="C36" s="69">
        <v>1117.6189905954816</v>
      </c>
      <c r="D36" s="69">
        <v>774.77236478803206</v>
      </c>
      <c r="E36" s="69">
        <f t="shared" si="1"/>
        <v>2745.248015839019</v>
      </c>
      <c r="F36" s="69">
        <v>1130.602946697127</v>
      </c>
      <c r="G36" s="69">
        <v>1614.6450691418922</v>
      </c>
      <c r="H36" s="69">
        <f t="shared" si="2"/>
        <v>7272.7076219566989</v>
      </c>
      <c r="I36" s="69">
        <v>2577.6402291458812</v>
      </c>
      <c r="J36" s="69">
        <v>2180.1314192647355</v>
      </c>
      <c r="K36" s="69">
        <v>397.5088098811454</v>
      </c>
      <c r="L36" s="69">
        <v>1716.2298273750675</v>
      </c>
      <c r="M36" s="69">
        <v>796.01638561626351</v>
      </c>
      <c r="N36" s="69">
        <v>1094.1749736143929</v>
      </c>
      <c r="O36" s="69">
        <v>1088.6462062050928</v>
      </c>
      <c r="P36" s="69">
        <f t="shared" si="3"/>
        <v>2360.0837129375541</v>
      </c>
      <c r="Q36" s="69">
        <v>832.97072221325436</v>
      </c>
      <c r="R36" s="69">
        <v>1527.1129907242998</v>
      </c>
      <c r="S36" s="69">
        <v>1782.8248573352453</v>
      </c>
      <c r="T36" s="69">
        <f t="shared" si="4"/>
        <v>4402.4323412985805</v>
      </c>
      <c r="U36" s="69">
        <v>628.99259618784151</v>
      </c>
      <c r="V36" s="69">
        <v>1260.5620911444439</v>
      </c>
      <c r="W36" s="69">
        <v>2053.4453611388403</v>
      </c>
      <c r="X36" s="69">
        <v>459.43229282745449</v>
      </c>
      <c r="Y36" s="69">
        <f t="shared" si="5"/>
        <v>20455.687904750612</v>
      </c>
    </row>
    <row r="37" spans="1:25" x14ac:dyDescent="0.2">
      <c r="A37" s="42">
        <v>1982</v>
      </c>
      <c r="B37" s="69">
        <f t="shared" si="0"/>
        <v>1812.0494938758516</v>
      </c>
      <c r="C37" s="69">
        <v>1089.3821873784232</v>
      </c>
      <c r="D37" s="69">
        <v>722.6673064974284</v>
      </c>
      <c r="E37" s="69">
        <f t="shared" si="1"/>
        <v>2382.535177262831</v>
      </c>
      <c r="F37" s="69">
        <v>930.61796391997291</v>
      </c>
      <c r="G37" s="69">
        <v>1451.9172133428581</v>
      </c>
      <c r="H37" s="69">
        <f t="shared" si="2"/>
        <v>6778.7994022750454</v>
      </c>
      <c r="I37" s="69">
        <v>2329.3504864281304</v>
      </c>
      <c r="J37" s="69">
        <v>1925.9495664456526</v>
      </c>
      <c r="K37" s="69">
        <v>403.40091998247755</v>
      </c>
      <c r="L37" s="69">
        <v>1648.5297835943188</v>
      </c>
      <c r="M37" s="69">
        <v>706.95012709800517</v>
      </c>
      <c r="N37" s="69">
        <v>1026.3884739348487</v>
      </c>
      <c r="O37" s="69">
        <v>1067.5805312197426</v>
      </c>
      <c r="P37" s="69">
        <f t="shared" si="3"/>
        <v>2177.7658576281769</v>
      </c>
      <c r="Q37" s="69">
        <v>757.87450066014958</v>
      </c>
      <c r="R37" s="69">
        <v>1419.8913569680274</v>
      </c>
      <c r="S37" s="69">
        <v>1742.416952487793</v>
      </c>
      <c r="T37" s="69">
        <f t="shared" si="4"/>
        <v>4185.2752707198733</v>
      </c>
      <c r="U37" s="69">
        <v>563.83794678072275</v>
      </c>
      <c r="V37" s="69">
        <v>1140.9547443058789</v>
      </c>
      <c r="W37" s="69">
        <v>2044.1305944047008</v>
      </c>
      <c r="X37" s="69">
        <v>436.35198522857098</v>
      </c>
      <c r="Y37" s="69">
        <f t="shared" si="5"/>
        <v>19078.842154249571</v>
      </c>
    </row>
    <row r="38" spans="1:25" x14ac:dyDescent="0.2">
      <c r="A38" s="42">
        <v>1983</v>
      </c>
      <c r="B38" s="69">
        <f t="shared" si="0"/>
        <v>1796.7399955379515</v>
      </c>
      <c r="C38" s="69">
        <v>1052.9467687983388</v>
      </c>
      <c r="D38" s="69">
        <v>743.79322673961258</v>
      </c>
      <c r="E38" s="69">
        <f t="shared" si="1"/>
        <v>2226.6360501152344</v>
      </c>
      <c r="F38" s="69">
        <v>834.1656090575076</v>
      </c>
      <c r="G38" s="69">
        <v>1392.4704410577269</v>
      </c>
      <c r="H38" s="69">
        <f t="shared" si="2"/>
        <v>6532.9479025004212</v>
      </c>
      <c r="I38" s="69">
        <v>2108.0923830548936</v>
      </c>
      <c r="J38" s="69">
        <v>1690.5100781614346</v>
      </c>
      <c r="K38" s="69">
        <v>417.58230489345885</v>
      </c>
      <c r="L38" s="69">
        <v>1649.331245009548</v>
      </c>
      <c r="M38" s="69">
        <v>753.24654997528228</v>
      </c>
      <c r="N38" s="69">
        <v>977.94042765330391</v>
      </c>
      <c r="O38" s="69">
        <v>1044.3372968073934</v>
      </c>
      <c r="P38" s="69">
        <f t="shared" si="3"/>
        <v>2159.839576984828</v>
      </c>
      <c r="Q38" s="69">
        <v>754.2455507046925</v>
      </c>
      <c r="R38" s="69">
        <v>1405.5940262801355</v>
      </c>
      <c r="S38" s="69">
        <v>1707.2770036758809</v>
      </c>
      <c r="T38" s="69">
        <f t="shared" si="4"/>
        <v>4289.015992687815</v>
      </c>
      <c r="U38" s="69">
        <v>565.07233101399981</v>
      </c>
      <c r="V38" s="69">
        <v>1213.2710470590634</v>
      </c>
      <c r="W38" s="69">
        <v>2079.1042995095499</v>
      </c>
      <c r="X38" s="69">
        <v>431.56831510520152</v>
      </c>
      <c r="Y38" s="69">
        <f t="shared" si="5"/>
        <v>18712.456521502132</v>
      </c>
    </row>
    <row r="39" spans="1:25" x14ac:dyDescent="0.2">
      <c r="A39" s="42">
        <v>1984</v>
      </c>
      <c r="B39" s="69">
        <f t="shared" si="0"/>
        <v>1879.1629624009952</v>
      </c>
      <c r="C39" s="69">
        <v>1055.3355917203635</v>
      </c>
      <c r="D39" s="69">
        <v>823.82737068063182</v>
      </c>
      <c r="E39" s="69">
        <f t="shared" si="1"/>
        <v>2370.0057359900657</v>
      </c>
      <c r="F39" s="69">
        <v>864.27483530463883</v>
      </c>
      <c r="G39" s="69">
        <v>1505.7309006854266</v>
      </c>
      <c r="H39" s="69">
        <f t="shared" si="2"/>
        <v>7040.6798893269715</v>
      </c>
      <c r="I39" s="69">
        <v>2278.6412599244668</v>
      </c>
      <c r="J39" s="69">
        <v>1829.4984346330514</v>
      </c>
      <c r="K39" s="69">
        <v>449.14282529141536</v>
      </c>
      <c r="L39" s="69">
        <v>1809.0208029400637</v>
      </c>
      <c r="M39" s="69">
        <v>858.27292672613441</v>
      </c>
      <c r="N39" s="69">
        <v>1031.1819811952039</v>
      </c>
      <c r="O39" s="69">
        <v>1063.562918541103</v>
      </c>
      <c r="P39" s="69">
        <f t="shared" si="3"/>
        <v>2186.6953587684498</v>
      </c>
      <c r="Q39" s="69">
        <v>761.24207137364601</v>
      </c>
      <c r="R39" s="69">
        <v>1425.4532873948037</v>
      </c>
      <c r="S39" s="69">
        <v>1698.5192956429296</v>
      </c>
      <c r="T39" s="69">
        <f t="shared" si="4"/>
        <v>4499.1342479703108</v>
      </c>
      <c r="U39" s="69">
        <v>593.58604196392139</v>
      </c>
      <c r="V39" s="69">
        <v>1302.7031284145589</v>
      </c>
      <c r="W39" s="69">
        <v>2165.7060694574238</v>
      </c>
      <c r="X39" s="69">
        <v>437.13900813440648</v>
      </c>
      <c r="Y39" s="69">
        <f t="shared" si="5"/>
        <v>19674.197490099723</v>
      </c>
    </row>
    <row r="40" spans="1:25" x14ac:dyDescent="0.2">
      <c r="A40" s="42">
        <v>1985</v>
      </c>
      <c r="B40" s="69">
        <f t="shared" si="0"/>
        <v>1874.5342041175936</v>
      </c>
      <c r="C40" s="69">
        <v>1050.9821739634961</v>
      </c>
      <c r="D40" s="69">
        <v>823.55203015409745</v>
      </c>
      <c r="E40" s="69">
        <f t="shared" si="1"/>
        <v>2270.0493253840987</v>
      </c>
      <c r="F40" s="69">
        <v>811.98622764829577</v>
      </c>
      <c r="G40" s="69">
        <v>1458.063097735803</v>
      </c>
      <c r="H40" s="69">
        <f t="shared" si="2"/>
        <v>7109.1477073700553</v>
      </c>
      <c r="I40" s="69">
        <v>2268.7309514990029</v>
      </c>
      <c r="J40" s="69">
        <v>1831.7383634666073</v>
      </c>
      <c r="K40" s="69">
        <v>436.99258803239564</v>
      </c>
      <c r="L40" s="69">
        <v>1792.1814616264621</v>
      </c>
      <c r="M40" s="69">
        <v>883.98500645454862</v>
      </c>
      <c r="N40" s="69">
        <v>1087.6695315226989</v>
      </c>
      <c r="O40" s="69">
        <v>1076.5807562673428</v>
      </c>
      <c r="P40" s="69">
        <f t="shared" si="3"/>
        <v>2040.9653825494725</v>
      </c>
      <c r="Q40" s="69">
        <v>713.98788982867381</v>
      </c>
      <c r="R40" s="69">
        <v>1326.9774927207986</v>
      </c>
      <c r="S40" s="69">
        <v>1690.9469606271841</v>
      </c>
      <c r="T40" s="69">
        <f t="shared" si="4"/>
        <v>4507.9091463865798</v>
      </c>
      <c r="U40" s="69">
        <v>582.86092163918397</v>
      </c>
      <c r="V40" s="69">
        <v>1299.0489346711881</v>
      </c>
      <c r="W40" s="69">
        <v>2204.0064476284483</v>
      </c>
      <c r="X40" s="69">
        <v>421.99284244775964</v>
      </c>
      <c r="Y40" s="69">
        <f t="shared" si="5"/>
        <v>19493.552726434984</v>
      </c>
    </row>
    <row r="41" spans="1:25" x14ac:dyDescent="0.2">
      <c r="A41" s="42">
        <v>1986</v>
      </c>
      <c r="B41" s="69">
        <f t="shared" si="0"/>
        <v>1858.3271097172283</v>
      </c>
      <c r="C41" s="69">
        <v>1028.7362465670528</v>
      </c>
      <c r="D41" s="69">
        <v>829.59086315017544</v>
      </c>
      <c r="E41" s="69">
        <f t="shared" si="1"/>
        <v>2210.5173586210476</v>
      </c>
      <c r="F41" s="69">
        <v>753.80673460792786</v>
      </c>
      <c r="G41" s="69">
        <v>1456.7106240131195</v>
      </c>
      <c r="H41" s="69">
        <f t="shared" si="2"/>
        <v>6926.8444179445996</v>
      </c>
      <c r="I41" s="69">
        <v>2132.0135551944127</v>
      </c>
      <c r="J41" s="69">
        <v>1742.1135200523809</v>
      </c>
      <c r="K41" s="69">
        <v>389.9000351420317</v>
      </c>
      <c r="L41" s="69">
        <v>1730.0832599194055</v>
      </c>
      <c r="M41" s="69">
        <v>875.77546354979427</v>
      </c>
      <c r="N41" s="69">
        <v>1133.452893644765</v>
      </c>
      <c r="O41" s="69">
        <v>1055.5192456362222</v>
      </c>
      <c r="P41" s="69">
        <f t="shared" si="3"/>
        <v>2008.4850528213888</v>
      </c>
      <c r="Q41" s="69">
        <v>715.81647477357615</v>
      </c>
      <c r="R41" s="69">
        <v>1292.6685780478126</v>
      </c>
      <c r="S41" s="69">
        <v>1710.5518496447887</v>
      </c>
      <c r="T41" s="69">
        <f t="shared" si="4"/>
        <v>4554.2904937044314</v>
      </c>
      <c r="U41" s="69">
        <v>577.93577686588867</v>
      </c>
      <c r="V41" s="69">
        <v>1317.9750577719033</v>
      </c>
      <c r="W41" s="69">
        <v>2234.4883388096614</v>
      </c>
      <c r="X41" s="69">
        <v>423.89132025697802</v>
      </c>
      <c r="Y41" s="69">
        <f t="shared" si="5"/>
        <v>19269.016282453485</v>
      </c>
    </row>
    <row r="42" spans="1:25" x14ac:dyDescent="0.2">
      <c r="A42" s="42">
        <v>1987</v>
      </c>
      <c r="B42" s="69">
        <f t="shared" si="0"/>
        <v>1891.4125439867521</v>
      </c>
      <c r="C42" s="69">
        <v>1030.679879942041</v>
      </c>
      <c r="D42" s="69">
        <v>860.73266404471121</v>
      </c>
      <c r="E42" s="69">
        <f t="shared" si="1"/>
        <v>2174.3246739805422</v>
      </c>
      <c r="F42" s="69">
        <v>741.7696129165804</v>
      </c>
      <c r="G42" s="69">
        <v>1432.5550610639618</v>
      </c>
      <c r="H42" s="69">
        <f t="shared" si="2"/>
        <v>6850.872179672946</v>
      </c>
      <c r="I42" s="69">
        <v>2097.3485820741048</v>
      </c>
      <c r="J42" s="69">
        <v>1762.4525978058373</v>
      </c>
      <c r="K42" s="69">
        <v>334.89598426826745</v>
      </c>
      <c r="L42" s="69">
        <v>1693.4740219416269</v>
      </c>
      <c r="M42" s="69">
        <v>858.73328503415439</v>
      </c>
      <c r="N42" s="69">
        <v>1169.6367211757399</v>
      </c>
      <c r="O42" s="69">
        <v>1031.6795694473194</v>
      </c>
      <c r="P42" s="69">
        <f t="shared" si="3"/>
        <v>2022.371869178224</v>
      </c>
      <c r="Q42" s="69">
        <v>737.77085489546675</v>
      </c>
      <c r="R42" s="69">
        <v>1284.6010142827572</v>
      </c>
      <c r="S42" s="69">
        <v>1723.4647070999793</v>
      </c>
      <c r="T42" s="69">
        <f t="shared" si="4"/>
        <v>4655.5540260815569</v>
      </c>
      <c r="U42" s="69">
        <v>579.81991306147791</v>
      </c>
      <c r="V42" s="69">
        <v>1370.5743117367006</v>
      </c>
      <c r="W42" s="69">
        <v>2277.2926930242188</v>
      </c>
      <c r="X42" s="69">
        <v>427.86710825915958</v>
      </c>
      <c r="Y42" s="69">
        <f t="shared" si="5"/>
        <v>19318</v>
      </c>
    </row>
    <row r="43" spans="1:25" x14ac:dyDescent="0.2">
      <c r="A43" s="42">
        <v>1988</v>
      </c>
      <c r="B43" s="69">
        <f t="shared" si="0"/>
        <v>1937.4628701594534</v>
      </c>
      <c r="C43" s="69">
        <v>1064.057403189066</v>
      </c>
      <c r="D43" s="69">
        <v>873.40546697038724</v>
      </c>
      <c r="E43" s="69">
        <f t="shared" si="1"/>
        <v>2223.9398633257406</v>
      </c>
      <c r="F43" s="69">
        <v>770.59316628701595</v>
      </c>
      <c r="G43" s="69">
        <v>1453.3466970387244</v>
      </c>
      <c r="H43" s="69">
        <f t="shared" si="2"/>
        <v>7014.1945330296121</v>
      </c>
      <c r="I43" s="69">
        <v>2150.0747152619588</v>
      </c>
      <c r="J43" s="69">
        <v>1813.6888382687926</v>
      </c>
      <c r="K43" s="69">
        <v>336.38587699316628</v>
      </c>
      <c r="L43" s="69">
        <v>1779.7507972665148</v>
      </c>
      <c r="M43" s="69">
        <v>855.43826879271069</v>
      </c>
      <c r="N43" s="69">
        <v>1190.8259681093393</v>
      </c>
      <c r="O43" s="69">
        <v>1038.1047835990887</v>
      </c>
      <c r="P43" s="69">
        <f t="shared" si="3"/>
        <v>2012.3261958997721</v>
      </c>
      <c r="Q43" s="69">
        <v>738.65148063781317</v>
      </c>
      <c r="R43" s="69">
        <v>1273.6747152619589</v>
      </c>
      <c r="S43" s="69">
        <v>1719.8601366742596</v>
      </c>
      <c r="T43" s="69">
        <f t="shared" si="4"/>
        <v>4811.2164009111621</v>
      </c>
      <c r="U43" s="69">
        <v>590.92118451025055</v>
      </c>
      <c r="V43" s="69">
        <v>1401.4414578587698</v>
      </c>
      <c r="W43" s="69">
        <v>2365.6810933940774</v>
      </c>
      <c r="X43" s="69">
        <v>453.17266514806374</v>
      </c>
      <c r="Y43" s="69">
        <f t="shared" si="5"/>
        <v>19719</v>
      </c>
    </row>
    <row r="44" spans="1:25" x14ac:dyDescent="0.2">
      <c r="A44" s="42">
        <v>1989</v>
      </c>
      <c r="B44" s="69">
        <f t="shared" si="0"/>
        <v>1972.7101983145785</v>
      </c>
      <c r="C44" s="69">
        <v>1077.6565575011355</v>
      </c>
      <c r="D44" s="69">
        <v>895.05364081344305</v>
      </c>
      <c r="E44" s="69">
        <f t="shared" si="1"/>
        <v>2240.1286773981938</v>
      </c>
      <c r="F44" s="69">
        <v>772.32053287581368</v>
      </c>
      <c r="G44" s="69">
        <v>1467.80814452238</v>
      </c>
      <c r="H44" s="69">
        <f t="shared" si="2"/>
        <v>7023.7263965282327</v>
      </c>
      <c r="I44" s="69">
        <v>2172.2762274814554</v>
      </c>
      <c r="J44" s="69">
        <v>1858.9575616894585</v>
      </c>
      <c r="K44" s="69">
        <v>313.31866579199681</v>
      </c>
      <c r="L44" s="69">
        <v>1759.1745471060201</v>
      </c>
      <c r="M44" s="69">
        <v>852.14694454256448</v>
      </c>
      <c r="N44" s="69">
        <v>1207.3744764596054</v>
      </c>
      <c r="O44" s="69">
        <v>1032.7542009385882</v>
      </c>
      <c r="P44" s="69">
        <f t="shared" si="3"/>
        <v>1997.655951960438</v>
      </c>
      <c r="Q44" s="69">
        <v>730.41166675076954</v>
      </c>
      <c r="R44" s="69">
        <v>1267.2442852096685</v>
      </c>
      <c r="S44" s="69">
        <v>1720.2591714184791</v>
      </c>
      <c r="T44" s="69">
        <f t="shared" si="4"/>
        <v>4819.5196043800779</v>
      </c>
      <c r="U44" s="69">
        <v>586.72412575061821</v>
      </c>
      <c r="V44" s="69">
        <v>1393.9687137306355</v>
      </c>
      <c r="W44" s="69">
        <v>2378.8270676691732</v>
      </c>
      <c r="X44" s="69">
        <v>459.99969722965136</v>
      </c>
      <c r="Y44" s="69">
        <f t="shared" si="5"/>
        <v>19774</v>
      </c>
    </row>
    <row r="45" spans="1:25" x14ac:dyDescent="0.2">
      <c r="A45" s="42">
        <v>1990</v>
      </c>
      <c r="B45" s="69">
        <f t="shared" si="0"/>
        <v>1978.73152646382</v>
      </c>
      <c r="C45" s="69">
        <v>1089.1462541549477</v>
      </c>
      <c r="D45" s="69">
        <v>889.58527230887239</v>
      </c>
      <c r="E45" s="69">
        <f t="shared" si="1"/>
        <v>2191.1994374840197</v>
      </c>
      <c r="F45" s="69">
        <v>753.56609562771666</v>
      </c>
      <c r="G45" s="69">
        <v>1437.6333418563029</v>
      </c>
      <c r="H45" s="69">
        <f t="shared" si="2"/>
        <v>6822.801329583227</v>
      </c>
      <c r="I45" s="69">
        <v>2127.6576323191002</v>
      </c>
      <c r="J45" s="69">
        <v>1830.7982613142419</v>
      </c>
      <c r="K45" s="69">
        <v>296.85937100485808</v>
      </c>
      <c r="L45" s="69">
        <v>1687.8291996931732</v>
      </c>
      <c r="M45" s="69">
        <v>821.07926361544367</v>
      </c>
      <c r="N45" s="69">
        <v>1183.466121196625</v>
      </c>
      <c r="O45" s="69">
        <v>1002.7691127588852</v>
      </c>
      <c r="P45" s="69">
        <f t="shared" si="3"/>
        <v>1921.1467655331116</v>
      </c>
      <c r="Q45" s="69">
        <v>706.90258245972893</v>
      </c>
      <c r="R45" s="69">
        <v>1214.2441830733828</v>
      </c>
      <c r="S45" s="69">
        <v>1730.5213500383534</v>
      </c>
      <c r="T45" s="69">
        <f t="shared" si="4"/>
        <v>4770.5995908974692</v>
      </c>
      <c r="U45" s="69">
        <v>571.87624648427516</v>
      </c>
      <c r="V45" s="69">
        <v>1359.1989261058552</v>
      </c>
      <c r="W45" s="69">
        <v>2391.7532600357968</v>
      </c>
      <c r="X45" s="69">
        <v>447.77115827154182</v>
      </c>
      <c r="Y45" s="69">
        <f t="shared" si="5"/>
        <v>19415</v>
      </c>
    </row>
    <row r="46" spans="1:25" x14ac:dyDescent="0.2">
      <c r="A46" s="42">
        <v>1991</v>
      </c>
      <c r="B46" s="69">
        <f t="shared" si="0"/>
        <v>1957.1669414455141</v>
      </c>
      <c r="C46" s="69">
        <v>1090.5358187523268</v>
      </c>
      <c r="D46" s="69">
        <v>866.63112269318731</v>
      </c>
      <c r="E46" s="69">
        <f t="shared" si="1"/>
        <v>2100.106100090411</v>
      </c>
      <c r="F46" s="69">
        <v>725.69111312024677</v>
      </c>
      <c r="G46" s="69">
        <v>1374.4149869701644</v>
      </c>
      <c r="H46" s="69">
        <f t="shared" si="2"/>
        <v>6544.2144870499378</v>
      </c>
      <c r="I46" s="69">
        <v>2056.1248205073657</v>
      </c>
      <c r="J46" s="69">
        <v>1775.2443758974632</v>
      </c>
      <c r="K46" s="69">
        <v>280.88044460990267</v>
      </c>
      <c r="L46" s="69">
        <v>1603.3175557091954</v>
      </c>
      <c r="M46" s="69">
        <v>790.66345795883637</v>
      </c>
      <c r="N46" s="69">
        <v>1116.5247566877626</v>
      </c>
      <c r="O46" s="69">
        <v>977.5838961867787</v>
      </c>
      <c r="P46" s="69">
        <f t="shared" si="3"/>
        <v>1858.2090623836623</v>
      </c>
      <c r="Q46" s="69">
        <v>680.71025900122322</v>
      </c>
      <c r="R46" s="69">
        <v>1177.4988033824391</v>
      </c>
      <c r="S46" s="69">
        <v>1744.2575652821358</v>
      </c>
      <c r="T46" s="69">
        <f t="shared" si="4"/>
        <v>4591.0458437483385</v>
      </c>
      <c r="U46" s="69">
        <v>539.7702494282828</v>
      </c>
      <c r="V46" s="69">
        <v>1262.4626389405946</v>
      </c>
      <c r="W46" s="69">
        <v>2351.9988831569431</v>
      </c>
      <c r="X46" s="69">
        <v>436.81407222251772</v>
      </c>
      <c r="Y46" s="69">
        <f t="shared" si="5"/>
        <v>18795</v>
      </c>
    </row>
    <row r="47" spans="1:25" x14ac:dyDescent="0.2">
      <c r="A47" s="42">
        <v>1992</v>
      </c>
      <c r="B47" s="69">
        <f t="shared" si="0"/>
        <v>1968.2521432447097</v>
      </c>
      <c r="C47" s="69">
        <v>1086.5871405317416</v>
      </c>
      <c r="D47" s="69">
        <v>881.66500271296798</v>
      </c>
      <c r="E47" s="69">
        <f t="shared" si="1"/>
        <v>2039.225176342919</v>
      </c>
      <c r="F47" s="69">
        <v>693.73640803038518</v>
      </c>
      <c r="G47" s="69">
        <v>1345.4887683125339</v>
      </c>
      <c r="H47" s="69">
        <f t="shared" si="2"/>
        <v>6286.6113402061856</v>
      </c>
      <c r="I47" s="69">
        <v>1969.2517634291914</v>
      </c>
      <c r="J47" s="69">
        <v>1711.3497558328811</v>
      </c>
      <c r="K47" s="69">
        <v>257.90200759631034</v>
      </c>
      <c r="L47" s="69">
        <v>1534.4169831795984</v>
      </c>
      <c r="M47" s="69">
        <v>823.68703201302219</v>
      </c>
      <c r="N47" s="69">
        <v>1023.6110689093869</v>
      </c>
      <c r="O47" s="69">
        <v>935.6444926749864</v>
      </c>
      <c r="P47" s="69">
        <f t="shared" si="3"/>
        <v>1846.2984807379271</v>
      </c>
      <c r="Q47" s="69">
        <v>681.74096581660331</v>
      </c>
      <c r="R47" s="69">
        <v>1164.5575149213239</v>
      </c>
      <c r="S47" s="69">
        <v>1724.3448182311449</v>
      </c>
      <c r="T47" s="69">
        <f t="shared" si="4"/>
        <v>4558.2680412371137</v>
      </c>
      <c r="U47" s="69">
        <v>530.79831795984808</v>
      </c>
      <c r="V47" s="69">
        <v>1276.5149755832881</v>
      </c>
      <c r="W47" s="69">
        <v>2312.1214867064568</v>
      </c>
      <c r="X47" s="69">
        <v>438.83326098752036</v>
      </c>
      <c r="Y47" s="69">
        <f t="shared" si="5"/>
        <v>18423</v>
      </c>
    </row>
    <row r="48" spans="1:25" x14ac:dyDescent="0.2">
      <c r="A48" s="42">
        <v>1993</v>
      </c>
      <c r="B48" s="69">
        <f t="shared" si="0"/>
        <v>1996.2706913339825</v>
      </c>
      <c r="C48" s="69">
        <v>1080.0643730390566</v>
      </c>
      <c r="D48" s="69">
        <v>916.20631829492584</v>
      </c>
      <c r="E48" s="69">
        <f t="shared" si="1"/>
        <v>2042.2308774207509</v>
      </c>
      <c r="F48" s="69">
        <v>681.40971546034837</v>
      </c>
      <c r="G48" s="69">
        <v>1360.8211619604024</v>
      </c>
      <c r="H48" s="69">
        <f t="shared" si="2"/>
        <v>6184.6424321107861</v>
      </c>
      <c r="I48" s="69">
        <v>1968.2949258898625</v>
      </c>
      <c r="J48" s="69">
        <v>1718.5113058530781</v>
      </c>
      <c r="K48" s="69">
        <v>249.78362003678458</v>
      </c>
      <c r="L48" s="69">
        <v>1539.6662339067402</v>
      </c>
      <c r="M48" s="69">
        <v>842.27036676403759</v>
      </c>
      <c r="N48" s="69">
        <v>929.19506653683868</v>
      </c>
      <c r="O48" s="69">
        <v>905.21583901330735</v>
      </c>
      <c r="P48" s="69">
        <f t="shared" si="3"/>
        <v>1838.4074434707345</v>
      </c>
      <c r="Q48" s="69">
        <v>688.40365682137838</v>
      </c>
      <c r="R48" s="69">
        <v>1150.0037866493562</v>
      </c>
      <c r="S48" s="69">
        <v>1745.4879368170507</v>
      </c>
      <c r="T48" s="69">
        <f t="shared" si="4"/>
        <v>4662.9606188466951</v>
      </c>
      <c r="U48" s="69">
        <v>533.53781239857187</v>
      </c>
      <c r="V48" s="69">
        <v>1322.8540517148112</v>
      </c>
      <c r="W48" s="69">
        <v>2346.9668938656278</v>
      </c>
      <c r="X48" s="69">
        <v>459.60186086768363</v>
      </c>
      <c r="Y48" s="69">
        <f t="shared" si="5"/>
        <v>18470</v>
      </c>
    </row>
    <row r="49" spans="1:25" x14ac:dyDescent="0.2">
      <c r="A49" s="42">
        <v>1994</v>
      </c>
      <c r="B49" s="69">
        <f t="shared" si="0"/>
        <v>2022</v>
      </c>
      <c r="C49" s="69">
        <v>1058</v>
      </c>
      <c r="D49" s="69">
        <v>964</v>
      </c>
      <c r="E49" s="69">
        <f t="shared" si="1"/>
        <v>2113</v>
      </c>
      <c r="F49" s="69">
        <v>698</v>
      </c>
      <c r="G49" s="69">
        <v>1415</v>
      </c>
      <c r="H49" s="69">
        <f t="shared" si="2"/>
        <v>6251</v>
      </c>
      <c r="I49" s="69">
        <v>2032</v>
      </c>
      <c r="J49" s="69">
        <v>1777</v>
      </c>
      <c r="K49" s="69">
        <v>255</v>
      </c>
      <c r="L49" s="69">
        <v>1591</v>
      </c>
      <c r="M49" s="69">
        <v>903</v>
      </c>
      <c r="N49" s="69">
        <v>858</v>
      </c>
      <c r="O49" s="69">
        <v>867</v>
      </c>
      <c r="P49" s="69">
        <f t="shared" si="3"/>
        <v>1828</v>
      </c>
      <c r="Q49" s="69">
        <v>687</v>
      </c>
      <c r="R49" s="69">
        <v>1141</v>
      </c>
      <c r="S49" s="69">
        <v>1747</v>
      </c>
      <c r="T49" s="69">
        <f t="shared" si="4"/>
        <v>4752</v>
      </c>
      <c r="U49" s="69">
        <v>551</v>
      </c>
      <c r="V49" s="69">
        <v>1380</v>
      </c>
      <c r="W49" s="69">
        <v>2362</v>
      </c>
      <c r="X49" s="69">
        <v>459</v>
      </c>
      <c r="Y49" s="69">
        <f t="shared" si="5"/>
        <v>18713</v>
      </c>
    </row>
    <row r="50" spans="1:25" x14ac:dyDescent="0.2">
      <c r="A50" s="42">
        <v>1995</v>
      </c>
      <c r="B50" s="69">
        <f t="shared" si="0"/>
        <v>2031</v>
      </c>
      <c r="C50" s="69">
        <v>1048</v>
      </c>
      <c r="D50" s="69">
        <v>983</v>
      </c>
      <c r="E50" s="69">
        <f t="shared" si="1"/>
        <v>2175</v>
      </c>
      <c r="F50" s="69">
        <v>710</v>
      </c>
      <c r="G50" s="69">
        <v>1465</v>
      </c>
      <c r="H50" s="69">
        <f t="shared" si="2"/>
        <v>6383</v>
      </c>
      <c r="I50" s="69">
        <v>2103</v>
      </c>
      <c r="J50" s="69">
        <v>1839.0900590551182</v>
      </c>
      <c r="K50" s="69">
        <v>263.9099409448819</v>
      </c>
      <c r="L50" s="69">
        <v>1634</v>
      </c>
      <c r="M50" s="69">
        <v>972</v>
      </c>
      <c r="N50" s="69">
        <v>824</v>
      </c>
      <c r="O50" s="69">
        <v>850</v>
      </c>
      <c r="P50" s="69">
        <f t="shared" si="3"/>
        <v>1761</v>
      </c>
      <c r="Q50" s="69">
        <v>671</v>
      </c>
      <c r="R50" s="69">
        <v>1090</v>
      </c>
      <c r="S50" s="69">
        <v>1746</v>
      </c>
      <c r="T50" s="69">
        <f t="shared" si="4"/>
        <v>4800</v>
      </c>
      <c r="U50" s="69">
        <v>560</v>
      </c>
      <c r="V50" s="69">
        <v>1419</v>
      </c>
      <c r="W50" s="69">
        <v>2374</v>
      </c>
      <c r="X50" s="69">
        <v>447</v>
      </c>
      <c r="Y50" s="69">
        <f t="shared" si="5"/>
        <v>18896</v>
      </c>
    </row>
    <row r="51" spans="1:25" x14ac:dyDescent="0.2">
      <c r="I51"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T45" activePane="bottomRight" state="frozen"/>
      <selection sqref="A1:Y50"/>
      <selection pane="topRight" sqref="A1:Y50"/>
      <selection pane="bottomLeft" sqref="A1:Y50"/>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3" t="s">
        <v>156</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f t="shared" ref="B5:B50" si="0">C5+D5</f>
        <v>612.35768824353568</v>
      </c>
      <c r="C5" s="69">
        <v>409.68848406513183</v>
      </c>
      <c r="D5" s="69">
        <v>202.66920417840379</v>
      </c>
      <c r="E5" s="69">
        <f t="shared" ref="E5:E50" si="1">F5+G5</f>
        <v>1057.0833843708692</v>
      </c>
      <c r="F5" s="69">
        <v>585.58210613954532</v>
      </c>
      <c r="G5" s="69">
        <v>471.50127823132379</v>
      </c>
      <c r="H5" s="69">
        <f t="shared" ref="H5:H50" si="2">I5+SUM(L5:O5)</f>
        <v>2539.0115521987714</v>
      </c>
      <c r="I5" s="69">
        <v>976.48678571505286</v>
      </c>
      <c r="J5" s="69"/>
      <c r="K5" s="69"/>
      <c r="L5" s="69">
        <v>502.88454200193803</v>
      </c>
      <c r="M5" s="69">
        <v>332.15199055349058</v>
      </c>
      <c r="N5" s="69">
        <v>640.95884910964469</v>
      </c>
      <c r="O5" s="69">
        <v>86.529384818645127</v>
      </c>
      <c r="P5" s="69">
        <f t="shared" ref="P5:P50" si="3">Q5+R5</f>
        <v>1616.2795839417383</v>
      </c>
      <c r="Q5" s="69">
        <v>876.26780910380342</v>
      </c>
      <c r="R5" s="69">
        <v>740.01177483793492</v>
      </c>
      <c r="S5" s="69">
        <v>667.45928171113519</v>
      </c>
      <c r="T5" s="69">
        <f t="shared" ref="T5:T50" si="4">SUM(U5:X5)</f>
        <v>1211.9471921208326</v>
      </c>
      <c r="U5" s="69">
        <v>358.70236207836621</v>
      </c>
      <c r="V5" s="69">
        <v>287.69866835765174</v>
      </c>
      <c r="W5" s="69">
        <v>485.95196667528154</v>
      </c>
      <c r="X5" s="69">
        <v>79.594195009533209</v>
      </c>
      <c r="Y5" s="69">
        <f t="shared" ref="Y5:Y50" si="5">B5+E5+H5+P5+S5+T5</f>
        <v>7704.1386825868822</v>
      </c>
    </row>
    <row r="6" spans="1:25" x14ac:dyDescent="0.2">
      <c r="A6" s="42">
        <v>1951</v>
      </c>
      <c r="B6" s="69">
        <f t="shared" si="0"/>
        <v>635.73307905947695</v>
      </c>
      <c r="C6" s="69">
        <v>419.62012479265672</v>
      </c>
      <c r="D6" s="69">
        <v>216.11295426682017</v>
      </c>
      <c r="E6" s="69">
        <f t="shared" si="1"/>
        <v>1074.8766692898689</v>
      </c>
      <c r="F6" s="69">
        <v>592.17750973672275</v>
      </c>
      <c r="G6" s="69">
        <v>482.6991595531461</v>
      </c>
      <c r="H6" s="69">
        <f t="shared" si="2"/>
        <v>2602.4594059282326</v>
      </c>
      <c r="I6" s="69">
        <v>1000.8547623339197</v>
      </c>
      <c r="J6" s="69"/>
      <c r="K6" s="69"/>
      <c r="L6" s="69">
        <v>533.7627236548268</v>
      </c>
      <c r="M6" s="69">
        <v>341.0298653433419</v>
      </c>
      <c r="N6" s="69">
        <v>640.41806381103038</v>
      </c>
      <c r="O6" s="69">
        <v>86.393990785113829</v>
      </c>
      <c r="P6" s="69">
        <f t="shared" si="3"/>
        <v>1639.7560999232651</v>
      </c>
      <c r="Q6" s="69">
        <v>892.8789763085872</v>
      </c>
      <c r="R6" s="69">
        <v>746.877123614678</v>
      </c>
      <c r="S6" s="69">
        <v>688.80933693979148</v>
      </c>
      <c r="T6" s="69">
        <f t="shared" si="4"/>
        <v>1238.6961232870403</v>
      </c>
      <c r="U6" s="69">
        <v>365.45732302243681</v>
      </c>
      <c r="V6" s="69">
        <v>292.15673151850962</v>
      </c>
      <c r="W6" s="69">
        <v>494.21229398001105</v>
      </c>
      <c r="X6" s="69">
        <v>86.869774766082926</v>
      </c>
      <c r="Y6" s="69">
        <f t="shared" si="5"/>
        <v>7880.330714427675</v>
      </c>
    </row>
    <row r="7" spans="1:25" x14ac:dyDescent="0.2">
      <c r="A7" s="42">
        <v>1952</v>
      </c>
      <c r="B7" s="69">
        <f t="shared" si="0"/>
        <v>621.31948530528223</v>
      </c>
      <c r="C7" s="69">
        <v>419.89842536546098</v>
      </c>
      <c r="D7" s="69">
        <v>201.42105993982128</v>
      </c>
      <c r="E7" s="69">
        <f t="shared" si="1"/>
        <v>1073.4107179240798</v>
      </c>
      <c r="F7" s="69">
        <v>599.13372237335977</v>
      </c>
      <c r="G7" s="69">
        <v>474.27699555072007</v>
      </c>
      <c r="H7" s="69">
        <f t="shared" si="2"/>
        <v>2699.1576212582904</v>
      </c>
      <c r="I7" s="69">
        <v>1025.2962174244076</v>
      </c>
      <c r="J7" s="69"/>
      <c r="K7" s="69"/>
      <c r="L7" s="69">
        <v>566.7428760155085</v>
      </c>
      <c r="M7" s="69">
        <v>352.02452063096337</v>
      </c>
      <c r="N7" s="69">
        <v>672.51879106242677</v>
      </c>
      <c r="O7" s="69">
        <v>82.575216124984365</v>
      </c>
      <c r="P7" s="69">
        <f t="shared" si="3"/>
        <v>1471.5927090110288</v>
      </c>
      <c r="Q7" s="69">
        <v>784.83048867853915</v>
      </c>
      <c r="R7" s="69">
        <v>686.76222033248962</v>
      </c>
      <c r="S7" s="69">
        <v>691.04885767438316</v>
      </c>
      <c r="T7" s="69">
        <f t="shared" si="4"/>
        <v>1207.2872376824746</v>
      </c>
      <c r="U7" s="69">
        <v>366.20951861270765</v>
      </c>
      <c r="V7" s="69">
        <v>274.78742677339648</v>
      </c>
      <c r="W7" s="69">
        <v>486.77339910082594</v>
      </c>
      <c r="X7" s="69">
        <v>79.516893195544483</v>
      </c>
      <c r="Y7" s="69">
        <f t="shared" si="5"/>
        <v>7763.8166288555385</v>
      </c>
    </row>
    <row r="8" spans="1:25" x14ac:dyDescent="0.2">
      <c r="A8" s="42">
        <v>1953</v>
      </c>
      <c r="B8" s="69">
        <f t="shared" si="0"/>
        <v>628.52000035059655</v>
      </c>
      <c r="C8" s="69">
        <v>420.82913933887636</v>
      </c>
      <c r="D8" s="69">
        <v>207.69086101172013</v>
      </c>
      <c r="E8" s="69">
        <f t="shared" si="1"/>
        <v>1053.0031628111756</v>
      </c>
      <c r="F8" s="69">
        <v>594.19828239906053</v>
      </c>
      <c r="G8" s="69">
        <v>458.80488041211515</v>
      </c>
      <c r="H8" s="69">
        <f t="shared" si="2"/>
        <v>2724.0752695087158</v>
      </c>
      <c r="I8" s="69">
        <v>1027.5496517566598</v>
      </c>
      <c r="J8" s="69"/>
      <c r="K8" s="69"/>
      <c r="L8" s="69">
        <v>561.25452784348283</v>
      </c>
      <c r="M8" s="69">
        <v>352.34010600614977</v>
      </c>
      <c r="N8" s="69">
        <v>696.55384783645616</v>
      </c>
      <c r="O8" s="69">
        <v>86.377136065967306</v>
      </c>
      <c r="P8" s="69">
        <f t="shared" si="3"/>
        <v>1561.2185570783763</v>
      </c>
      <c r="Q8" s="69">
        <v>835.65051197678963</v>
      </c>
      <c r="R8" s="69">
        <v>725.56804510158679</v>
      </c>
      <c r="S8" s="69">
        <v>710.88408938281793</v>
      </c>
      <c r="T8" s="69">
        <f t="shared" si="4"/>
        <v>1205.4714422611669</v>
      </c>
      <c r="U8" s="69">
        <v>364.37359112199772</v>
      </c>
      <c r="V8" s="69">
        <v>279.81768034443087</v>
      </c>
      <c r="W8" s="69">
        <v>481.24096227813112</v>
      </c>
      <c r="X8" s="69">
        <v>80.039208516607175</v>
      </c>
      <c r="Y8" s="69">
        <f t="shared" si="5"/>
        <v>7883.1725213928494</v>
      </c>
    </row>
    <row r="9" spans="1:25" x14ac:dyDescent="0.2">
      <c r="A9" s="42">
        <v>1954</v>
      </c>
      <c r="B9" s="69">
        <f t="shared" si="0"/>
        <v>657.75488243450923</v>
      </c>
      <c r="C9" s="69">
        <v>431.7372504626411</v>
      </c>
      <c r="D9" s="69">
        <v>226.01763197186816</v>
      </c>
      <c r="E9" s="69">
        <f t="shared" si="1"/>
        <v>1063.1736043220944</v>
      </c>
      <c r="F9" s="69">
        <v>596.12747675666151</v>
      </c>
      <c r="G9" s="69">
        <v>467.04612756543287</v>
      </c>
      <c r="H9" s="69">
        <f t="shared" si="2"/>
        <v>2822.9124958787788</v>
      </c>
      <c r="I9" s="69">
        <v>1044.1944442925389</v>
      </c>
      <c r="J9" s="69"/>
      <c r="K9" s="69"/>
      <c r="L9" s="69">
        <v>596.07283047711007</v>
      </c>
      <c r="M9" s="69">
        <v>376.2575572546337</v>
      </c>
      <c r="N9" s="69">
        <v>718.23419208526775</v>
      </c>
      <c r="O9" s="69">
        <v>88.153471769228759</v>
      </c>
      <c r="P9" s="69">
        <f t="shared" si="3"/>
        <v>1584.6941388965233</v>
      </c>
      <c r="Q9" s="69">
        <v>858.19707403021118</v>
      </c>
      <c r="R9" s="69">
        <v>726.49706486631203</v>
      </c>
      <c r="S9" s="69">
        <v>725.84060368511439</v>
      </c>
      <c r="T9" s="69">
        <f t="shared" si="4"/>
        <v>1243.8268565406654</v>
      </c>
      <c r="U9" s="69">
        <v>369.78418657336636</v>
      </c>
      <c r="V9" s="69">
        <v>284.03832694473459</v>
      </c>
      <c r="W9" s="69">
        <v>505.04624586243619</v>
      </c>
      <c r="X9" s="69">
        <v>84.958097160128361</v>
      </c>
      <c r="Y9" s="69">
        <f t="shared" si="5"/>
        <v>8098.2025817576859</v>
      </c>
    </row>
    <row r="10" spans="1:25" x14ac:dyDescent="0.2">
      <c r="A10" s="42">
        <v>1955</v>
      </c>
      <c r="B10" s="69">
        <f t="shared" si="0"/>
        <v>682.3648326263102</v>
      </c>
      <c r="C10" s="69">
        <v>446.05779564339196</v>
      </c>
      <c r="D10" s="69">
        <v>236.30703698291825</v>
      </c>
      <c r="E10" s="69">
        <f t="shared" si="1"/>
        <v>1102.1309839004543</v>
      </c>
      <c r="F10" s="69">
        <v>613.67971442557325</v>
      </c>
      <c r="G10" s="69">
        <v>488.45126947488114</v>
      </c>
      <c r="H10" s="69">
        <f t="shared" si="2"/>
        <v>2951.6093007279778</v>
      </c>
      <c r="I10" s="69">
        <v>1079.8918882428277</v>
      </c>
      <c r="J10" s="69"/>
      <c r="K10" s="69"/>
      <c r="L10" s="69">
        <v>652.54571689593035</v>
      </c>
      <c r="M10" s="69">
        <v>402.74946150656388</v>
      </c>
      <c r="N10" s="69">
        <v>724.55695866851261</v>
      </c>
      <c r="O10" s="69">
        <v>91.865275414143241</v>
      </c>
      <c r="P10" s="69">
        <f t="shared" si="3"/>
        <v>1534.0976318526014</v>
      </c>
      <c r="Q10" s="69">
        <v>823.96713477896083</v>
      </c>
      <c r="R10" s="69">
        <v>710.13049707364041</v>
      </c>
      <c r="S10" s="69">
        <v>737.88154041024382</v>
      </c>
      <c r="T10" s="69">
        <f t="shared" si="4"/>
        <v>1273.8884759880225</v>
      </c>
      <c r="U10" s="69">
        <v>374.62499185816353</v>
      </c>
      <c r="V10" s="69">
        <v>287.73303876507492</v>
      </c>
      <c r="W10" s="69">
        <v>522.78953076830464</v>
      </c>
      <c r="X10" s="69">
        <v>88.740914596479328</v>
      </c>
      <c r="Y10" s="69">
        <f t="shared" si="5"/>
        <v>8281.9727655056104</v>
      </c>
    </row>
    <row r="11" spans="1:25" x14ac:dyDescent="0.2">
      <c r="A11" s="42">
        <v>1956</v>
      </c>
      <c r="B11" s="69">
        <f t="shared" si="0"/>
        <v>676.9386565027977</v>
      </c>
      <c r="C11" s="69">
        <v>450.16265009345904</v>
      </c>
      <c r="D11" s="69">
        <v>226.77600640933869</v>
      </c>
      <c r="E11" s="69">
        <f t="shared" si="1"/>
        <v>1108.3145095058337</v>
      </c>
      <c r="F11" s="69">
        <v>620.63247385916804</v>
      </c>
      <c r="G11" s="69">
        <v>487.68203564666567</v>
      </c>
      <c r="H11" s="69">
        <f t="shared" si="2"/>
        <v>2988.7489236480387</v>
      </c>
      <c r="I11" s="69">
        <v>1108.3957677287322</v>
      </c>
      <c r="J11" s="69"/>
      <c r="K11" s="69"/>
      <c r="L11" s="69">
        <v>646.80773009541315</v>
      </c>
      <c r="M11" s="69">
        <v>399.37467595234551</v>
      </c>
      <c r="N11" s="69">
        <v>742.43855409386344</v>
      </c>
      <c r="O11" s="69">
        <v>91.732195777684311</v>
      </c>
      <c r="P11" s="69">
        <f t="shared" si="3"/>
        <v>1504.7357642854176</v>
      </c>
      <c r="Q11" s="69">
        <v>799.70622715349907</v>
      </c>
      <c r="R11" s="69">
        <v>705.02953713191857</v>
      </c>
      <c r="S11" s="69">
        <v>742.98668223641823</v>
      </c>
      <c r="T11" s="69">
        <f t="shared" si="4"/>
        <v>1270.668188199407</v>
      </c>
      <c r="U11" s="69">
        <v>372.2582771885111</v>
      </c>
      <c r="V11" s="69">
        <v>276.69411410753924</v>
      </c>
      <c r="W11" s="69">
        <v>531.37367121464933</v>
      </c>
      <c r="X11" s="69">
        <v>90.342125688707398</v>
      </c>
      <c r="Y11" s="69">
        <f t="shared" si="5"/>
        <v>8292.3927243779126</v>
      </c>
    </row>
    <row r="12" spans="1:25" x14ac:dyDescent="0.2">
      <c r="A12" s="42">
        <v>1957</v>
      </c>
      <c r="B12" s="69">
        <f t="shared" si="0"/>
        <v>679.88182977814699</v>
      </c>
      <c r="C12" s="69">
        <v>455.84529886956255</v>
      </c>
      <c r="D12" s="69">
        <v>224.03653090858447</v>
      </c>
      <c r="E12" s="69">
        <f t="shared" si="1"/>
        <v>1103.9045763786123</v>
      </c>
      <c r="F12" s="69">
        <v>620.22427834008931</v>
      </c>
      <c r="G12" s="69">
        <v>483.68029803852301</v>
      </c>
      <c r="H12" s="69">
        <f t="shared" si="2"/>
        <v>2996.2322780819504</v>
      </c>
      <c r="I12" s="69">
        <v>1108.7746240558379</v>
      </c>
      <c r="J12" s="69"/>
      <c r="K12" s="69"/>
      <c r="L12" s="69">
        <v>668.6697460308244</v>
      </c>
      <c r="M12" s="69">
        <v>387.41741209050093</v>
      </c>
      <c r="N12" s="69">
        <v>737.74124310240563</v>
      </c>
      <c r="O12" s="69">
        <v>93.629252802381885</v>
      </c>
      <c r="P12" s="69">
        <f t="shared" si="3"/>
        <v>1503.2644726156145</v>
      </c>
      <c r="Q12" s="69">
        <v>800.50517025044985</v>
      </c>
      <c r="R12" s="69">
        <v>702.75930236516456</v>
      </c>
      <c r="S12" s="69">
        <v>741.5711023366074</v>
      </c>
      <c r="T12" s="69">
        <f t="shared" si="4"/>
        <v>1272.2748101289394</v>
      </c>
      <c r="U12" s="69">
        <v>362.13156673586093</v>
      </c>
      <c r="V12" s="69">
        <v>276.07281627378313</v>
      </c>
      <c r="W12" s="69">
        <v>542.2442411905032</v>
      </c>
      <c r="X12" s="69">
        <v>91.826185928792242</v>
      </c>
      <c r="Y12" s="69">
        <f t="shared" si="5"/>
        <v>8297.1290693198716</v>
      </c>
    </row>
    <row r="13" spans="1:25" x14ac:dyDescent="0.2">
      <c r="A13" s="42">
        <v>1958</v>
      </c>
      <c r="B13" s="69">
        <f t="shared" si="0"/>
        <v>680.24625645201979</v>
      </c>
      <c r="C13" s="69">
        <v>456.71784144311891</v>
      </c>
      <c r="D13" s="69">
        <v>223.52841500890091</v>
      </c>
      <c r="E13" s="69">
        <f t="shared" si="1"/>
        <v>1081.5166996028684</v>
      </c>
      <c r="F13" s="69">
        <v>604.24605156558368</v>
      </c>
      <c r="G13" s="69">
        <v>477.27064803728456</v>
      </c>
      <c r="H13" s="69">
        <f t="shared" si="2"/>
        <v>2984.757000569386</v>
      </c>
      <c r="I13" s="69">
        <v>1115.1643017654435</v>
      </c>
      <c r="J13" s="69"/>
      <c r="K13" s="69"/>
      <c r="L13" s="69">
        <v>677.03770019609362</v>
      </c>
      <c r="M13" s="69">
        <v>384.71441186653493</v>
      </c>
      <c r="N13" s="69">
        <v>714.0398226934841</v>
      </c>
      <c r="O13" s="69">
        <v>93.80076404782946</v>
      </c>
      <c r="P13" s="69">
        <f t="shared" si="3"/>
        <v>1409.3207513691573</v>
      </c>
      <c r="Q13" s="69">
        <v>744.46072514218395</v>
      </c>
      <c r="R13" s="69">
        <v>664.86002622697333</v>
      </c>
      <c r="S13" s="69">
        <v>750.67653170748349</v>
      </c>
      <c r="T13" s="69">
        <f t="shared" si="4"/>
        <v>1252.3105573138187</v>
      </c>
      <c r="U13" s="69">
        <v>349.71502261151767</v>
      </c>
      <c r="V13" s="69">
        <v>268.91327169685411</v>
      </c>
      <c r="W13" s="69">
        <v>542.4719596688816</v>
      </c>
      <c r="X13" s="69">
        <v>91.210303336565275</v>
      </c>
      <c r="Y13" s="69">
        <f t="shared" si="5"/>
        <v>8158.8277970147337</v>
      </c>
    </row>
    <row r="14" spans="1:25" x14ac:dyDescent="0.2">
      <c r="A14" s="42">
        <v>1959</v>
      </c>
      <c r="B14" s="69">
        <f t="shared" si="0"/>
        <v>690.01793596779498</v>
      </c>
      <c r="C14" s="69">
        <v>463.04113273426026</v>
      </c>
      <c r="D14" s="69">
        <v>226.9768032335347</v>
      </c>
      <c r="E14" s="69">
        <f t="shared" si="1"/>
        <v>1079.7283154718953</v>
      </c>
      <c r="F14" s="69">
        <v>596.76395589552874</v>
      </c>
      <c r="G14" s="69">
        <v>482.96435957636658</v>
      </c>
      <c r="H14" s="69">
        <f t="shared" si="2"/>
        <v>2990.5767191235345</v>
      </c>
      <c r="I14" s="69">
        <v>1095.1104208901256</v>
      </c>
      <c r="J14" s="69">
        <v>1021.9538772535645</v>
      </c>
      <c r="K14" s="69">
        <v>72.100069076137757</v>
      </c>
      <c r="L14" s="69">
        <v>698.22042339383972</v>
      </c>
      <c r="M14" s="69">
        <v>408.1564835886989</v>
      </c>
      <c r="N14" s="69">
        <v>694.79910500819528</v>
      </c>
      <c r="O14" s="69">
        <v>94.290286242674952</v>
      </c>
      <c r="P14" s="69">
        <f t="shared" si="3"/>
        <v>1392.4297242958578</v>
      </c>
      <c r="Q14" s="69">
        <v>723.93586650404438</v>
      </c>
      <c r="R14" s="69">
        <v>668.4938577918133</v>
      </c>
      <c r="S14" s="69">
        <v>759.79747072494229</v>
      </c>
      <c r="T14" s="69">
        <f t="shared" si="4"/>
        <v>1279.4320460244064</v>
      </c>
      <c r="U14" s="69">
        <v>354.73343046140667</v>
      </c>
      <c r="V14" s="69">
        <v>279.20018583334138</v>
      </c>
      <c r="W14" s="69">
        <v>552.85350606726035</v>
      </c>
      <c r="X14" s="69">
        <v>92.644923662397943</v>
      </c>
      <c r="Y14" s="69">
        <f t="shared" si="5"/>
        <v>8191.9822116084306</v>
      </c>
    </row>
    <row r="15" spans="1:25" x14ac:dyDescent="0.2">
      <c r="A15" s="42">
        <v>1960</v>
      </c>
      <c r="B15" s="69">
        <f t="shared" si="0"/>
        <v>722.88737535119799</v>
      </c>
      <c r="C15" s="69">
        <v>475.17012582418135</v>
      </c>
      <c r="D15" s="69">
        <v>247.71724952701658</v>
      </c>
      <c r="E15" s="69">
        <f t="shared" si="1"/>
        <v>1160.1676790407596</v>
      </c>
      <c r="F15" s="69">
        <v>639.31793851464874</v>
      </c>
      <c r="G15" s="69">
        <v>520.84974052611096</v>
      </c>
      <c r="H15" s="69">
        <f t="shared" si="2"/>
        <v>3136.4509782190153</v>
      </c>
      <c r="I15" s="69">
        <v>1150.4558229102042</v>
      </c>
      <c r="J15" s="69">
        <v>1072.0215906429951</v>
      </c>
      <c r="K15" s="69">
        <v>77.813704285169734</v>
      </c>
      <c r="L15" s="69">
        <v>746.50813008685623</v>
      </c>
      <c r="M15" s="69">
        <v>463.09661858469894</v>
      </c>
      <c r="N15" s="69">
        <v>674.40850308058555</v>
      </c>
      <c r="O15" s="69">
        <v>101.98190355667009</v>
      </c>
      <c r="P15" s="69">
        <f t="shared" si="3"/>
        <v>1412.39942448899</v>
      </c>
      <c r="Q15" s="69">
        <v>723.49824124582358</v>
      </c>
      <c r="R15" s="69">
        <v>688.90118324316632</v>
      </c>
      <c r="S15" s="69">
        <v>764.53095158624615</v>
      </c>
      <c r="T15" s="69">
        <f t="shared" si="4"/>
        <v>1332.7735627895449</v>
      </c>
      <c r="U15" s="69">
        <v>366.99609222663946</v>
      </c>
      <c r="V15" s="69">
        <v>288.22174171024392</v>
      </c>
      <c r="W15" s="69">
        <v>579.97250995536433</v>
      </c>
      <c r="X15" s="69">
        <v>97.583218897297172</v>
      </c>
      <c r="Y15" s="69">
        <f t="shared" si="5"/>
        <v>8529.2099714757533</v>
      </c>
    </row>
    <row r="16" spans="1:25" x14ac:dyDescent="0.2">
      <c r="A16" s="42">
        <v>1961</v>
      </c>
      <c r="B16" s="69">
        <f t="shared" si="0"/>
        <v>725.72608784420413</v>
      </c>
      <c r="C16" s="69">
        <v>474.55124906272505</v>
      </c>
      <c r="D16" s="69">
        <v>251.17483878147905</v>
      </c>
      <c r="E16" s="69">
        <f t="shared" si="1"/>
        <v>1185.9040059369918</v>
      </c>
      <c r="F16" s="69">
        <v>652.52498467895623</v>
      </c>
      <c r="G16" s="69">
        <v>533.37902125803544</v>
      </c>
      <c r="H16" s="69">
        <f t="shared" si="2"/>
        <v>3192.1286945620004</v>
      </c>
      <c r="I16" s="69">
        <v>1203.8219556029253</v>
      </c>
      <c r="J16" s="69">
        <v>1117.3730720020346</v>
      </c>
      <c r="K16" s="69">
        <v>87.132221926168725</v>
      </c>
      <c r="L16" s="69">
        <v>764.9633099139304</v>
      </c>
      <c r="M16" s="69">
        <v>449.49254373575695</v>
      </c>
      <c r="N16" s="69">
        <v>664.72878321291557</v>
      </c>
      <c r="O16" s="69">
        <v>109.12210209647205</v>
      </c>
      <c r="P16" s="69">
        <f t="shared" si="3"/>
        <v>1403.6210770721163</v>
      </c>
      <c r="Q16" s="69">
        <v>713.21733996553769</v>
      </c>
      <c r="R16" s="69">
        <v>690.40373710657855</v>
      </c>
      <c r="S16" s="69">
        <v>775.581137876458</v>
      </c>
      <c r="T16" s="69">
        <f t="shared" si="4"/>
        <v>1353.2903638722055</v>
      </c>
      <c r="U16" s="69">
        <v>374.44639068878354</v>
      </c>
      <c r="V16" s="69">
        <v>287.20259727552184</v>
      </c>
      <c r="W16" s="69">
        <v>593.89378115915702</v>
      </c>
      <c r="X16" s="69">
        <v>97.747594748743055</v>
      </c>
      <c r="Y16" s="69">
        <f t="shared" si="5"/>
        <v>8636.2513671639754</v>
      </c>
    </row>
    <row r="17" spans="1:25" x14ac:dyDescent="0.2">
      <c r="A17" s="42">
        <v>1962</v>
      </c>
      <c r="B17" s="69">
        <f t="shared" si="0"/>
        <v>720.37170309186911</v>
      </c>
      <c r="C17" s="69">
        <v>467.26600455230511</v>
      </c>
      <c r="D17" s="69">
        <v>253.105698539564</v>
      </c>
      <c r="E17" s="69">
        <f t="shared" si="1"/>
        <v>1136.729233424827</v>
      </c>
      <c r="F17" s="69">
        <v>611.33400078714237</v>
      </c>
      <c r="G17" s="69">
        <v>525.39523263768467</v>
      </c>
      <c r="H17" s="69">
        <f t="shared" si="2"/>
        <v>3174.2376107225869</v>
      </c>
      <c r="I17" s="69">
        <v>1217.2461219383274</v>
      </c>
      <c r="J17" s="69">
        <v>1131.9889223625128</v>
      </c>
      <c r="K17" s="69">
        <v>85.36209860494796</v>
      </c>
      <c r="L17" s="69">
        <v>781.79103226242626</v>
      </c>
      <c r="M17" s="69">
        <v>439.60814084513669</v>
      </c>
      <c r="N17" s="69">
        <v>627.46132871721738</v>
      </c>
      <c r="O17" s="69">
        <v>108.13098695947903</v>
      </c>
      <c r="P17" s="69">
        <f t="shared" si="3"/>
        <v>1356.7342874996825</v>
      </c>
      <c r="Q17" s="69">
        <v>676.64485964675168</v>
      </c>
      <c r="R17" s="69">
        <v>680.08942785293084</v>
      </c>
      <c r="S17" s="69">
        <v>782.69044015630141</v>
      </c>
      <c r="T17" s="69">
        <f t="shared" si="4"/>
        <v>1359.3939655688773</v>
      </c>
      <c r="U17" s="69">
        <v>377.66647914961368</v>
      </c>
      <c r="V17" s="69">
        <v>285.18984418667276</v>
      </c>
      <c r="W17" s="69">
        <v>601.05919856120602</v>
      </c>
      <c r="X17" s="69">
        <v>95.478443671384852</v>
      </c>
      <c r="Y17" s="69">
        <f t="shared" si="5"/>
        <v>8530.1572404641447</v>
      </c>
    </row>
    <row r="18" spans="1:25" x14ac:dyDescent="0.2">
      <c r="A18" s="42">
        <v>1963</v>
      </c>
      <c r="B18" s="69">
        <f t="shared" si="0"/>
        <v>722.1017941436379</v>
      </c>
      <c r="C18" s="69">
        <v>463.68465224206045</v>
      </c>
      <c r="D18" s="69">
        <v>258.41714190157745</v>
      </c>
      <c r="E18" s="69">
        <f t="shared" si="1"/>
        <v>1131.6249358162745</v>
      </c>
      <c r="F18" s="69">
        <v>606.96299739180381</v>
      </c>
      <c r="G18" s="69">
        <v>524.66193842447069</v>
      </c>
      <c r="H18" s="69">
        <f t="shared" si="2"/>
        <v>3111.983383608961</v>
      </c>
      <c r="I18" s="69">
        <v>1177.0551084372469</v>
      </c>
      <c r="J18" s="69">
        <v>1095.1499725212684</v>
      </c>
      <c r="K18" s="69">
        <v>81.905135915978292</v>
      </c>
      <c r="L18" s="69">
        <v>789.77676737397098</v>
      </c>
      <c r="M18" s="69">
        <v>461.82715902850413</v>
      </c>
      <c r="N18" s="69">
        <v>572.9038704245695</v>
      </c>
      <c r="O18" s="69">
        <v>110.4204783446696</v>
      </c>
      <c r="P18" s="69">
        <f t="shared" si="3"/>
        <v>1321.0173034647069</v>
      </c>
      <c r="Q18" s="69">
        <v>660.4272017412062</v>
      </c>
      <c r="R18" s="69">
        <v>660.59010172350065</v>
      </c>
      <c r="S18" s="69">
        <v>774.31284889565279</v>
      </c>
      <c r="T18" s="69">
        <f t="shared" si="4"/>
        <v>1345.9720060440354</v>
      </c>
      <c r="U18" s="69">
        <v>366.51557964363428</v>
      </c>
      <c r="V18" s="69">
        <v>283.022262374528</v>
      </c>
      <c r="W18" s="69">
        <v>602.12253862376269</v>
      </c>
      <c r="X18" s="69">
        <v>94.311625402110352</v>
      </c>
      <c r="Y18" s="69">
        <f t="shared" si="5"/>
        <v>8407.0122719732681</v>
      </c>
    </row>
    <row r="19" spans="1:25" x14ac:dyDescent="0.2">
      <c r="A19" s="42">
        <v>1964</v>
      </c>
      <c r="B19" s="69">
        <f t="shared" si="0"/>
        <v>726.47219359573035</v>
      </c>
      <c r="C19" s="69">
        <v>460.3405195061074</v>
      </c>
      <c r="D19" s="69">
        <v>266.13167408962295</v>
      </c>
      <c r="E19" s="69">
        <f t="shared" si="1"/>
        <v>1183.7856828993022</v>
      </c>
      <c r="F19" s="69">
        <v>638.32781706954745</v>
      </c>
      <c r="G19" s="69">
        <v>545.45786582975472</v>
      </c>
      <c r="H19" s="69">
        <f t="shared" si="2"/>
        <v>3170.2133918647855</v>
      </c>
      <c r="I19" s="69">
        <v>1215.9688307242002</v>
      </c>
      <c r="J19" s="69">
        <v>1133.5065851439649</v>
      </c>
      <c r="K19" s="69">
        <v>82.462245580235191</v>
      </c>
      <c r="L19" s="69">
        <v>804.4224646831874</v>
      </c>
      <c r="M19" s="69">
        <v>472.98407230843884</v>
      </c>
      <c r="N19" s="69">
        <v>560.07449259451232</v>
      </c>
      <c r="O19" s="69">
        <v>116.76353155444686</v>
      </c>
      <c r="P19" s="69">
        <f t="shared" si="3"/>
        <v>1317.5351999123309</v>
      </c>
      <c r="Q19" s="69">
        <v>662.41536997387709</v>
      </c>
      <c r="R19" s="69">
        <v>655.11982993845379</v>
      </c>
      <c r="S19" s="69">
        <v>773.38437076389664</v>
      </c>
      <c r="T19" s="69">
        <f t="shared" si="4"/>
        <v>1377.7117811959256</v>
      </c>
      <c r="U19" s="69">
        <v>382.13050732750986</v>
      </c>
      <c r="V19" s="69">
        <v>290.73099481268468</v>
      </c>
      <c r="W19" s="69">
        <v>604.50219071957304</v>
      </c>
      <c r="X19" s="69">
        <v>100.34808833615804</v>
      </c>
      <c r="Y19" s="69">
        <f t="shared" si="5"/>
        <v>8549.1026202319717</v>
      </c>
    </row>
    <row r="20" spans="1:25" x14ac:dyDescent="0.2">
      <c r="A20" s="42">
        <v>1965</v>
      </c>
      <c r="B20" s="69">
        <f t="shared" si="0"/>
        <v>730.99218566021852</v>
      </c>
      <c r="C20" s="69">
        <v>467.7510228108244</v>
      </c>
      <c r="D20" s="69">
        <v>263.24116284939413</v>
      </c>
      <c r="E20" s="69">
        <f t="shared" si="1"/>
        <v>1189.6238616847479</v>
      </c>
      <c r="F20" s="69">
        <v>641.3377262203162</v>
      </c>
      <c r="G20" s="69">
        <v>548.28613546443171</v>
      </c>
      <c r="H20" s="69">
        <f t="shared" si="2"/>
        <v>3248.5960833251684</v>
      </c>
      <c r="I20" s="69">
        <v>1263.2511258071029</v>
      </c>
      <c r="J20" s="69">
        <v>1180.2875684915709</v>
      </c>
      <c r="K20" s="69">
        <v>82.963557315531872</v>
      </c>
      <c r="L20" s="69">
        <v>824.1601320217336</v>
      </c>
      <c r="M20" s="69">
        <v>483.11734950408436</v>
      </c>
      <c r="N20" s="69">
        <v>554.04665495188112</v>
      </c>
      <c r="O20" s="69">
        <v>124.02082104036646</v>
      </c>
      <c r="P20" s="69">
        <f t="shared" si="3"/>
        <v>1327.0811588999179</v>
      </c>
      <c r="Q20" s="69">
        <v>667.2732743641634</v>
      </c>
      <c r="R20" s="69">
        <v>659.80788453575451</v>
      </c>
      <c r="S20" s="69">
        <v>777.40762044752967</v>
      </c>
      <c r="T20" s="69">
        <f t="shared" si="4"/>
        <v>1385.2849128677858</v>
      </c>
      <c r="U20" s="69">
        <v>384.10654376762028</v>
      </c>
      <c r="V20" s="69">
        <v>291.58385502406253</v>
      </c>
      <c r="W20" s="69">
        <v>607.04467932441833</v>
      </c>
      <c r="X20" s="69">
        <v>102.54983475168453</v>
      </c>
      <c r="Y20" s="69">
        <f t="shared" si="5"/>
        <v>8658.9858228853682</v>
      </c>
    </row>
    <row r="21" spans="1:25" x14ac:dyDescent="0.2">
      <c r="A21" s="42">
        <v>1966</v>
      </c>
      <c r="B21" s="69">
        <f t="shared" si="0"/>
        <v>749.63168953678701</v>
      </c>
      <c r="C21" s="69">
        <v>476.57557042404193</v>
      </c>
      <c r="D21" s="69">
        <v>273.05611911274514</v>
      </c>
      <c r="E21" s="69">
        <f t="shared" si="1"/>
        <v>1210.5951559229393</v>
      </c>
      <c r="F21" s="69">
        <v>638.41355851735591</v>
      </c>
      <c r="G21" s="69">
        <v>572.18159740558337</v>
      </c>
      <c r="H21" s="69">
        <f t="shared" si="2"/>
        <v>3274.1299747076714</v>
      </c>
      <c r="I21" s="69">
        <v>1295.3440788811592</v>
      </c>
      <c r="J21" s="69">
        <v>1212.0322805898938</v>
      </c>
      <c r="K21" s="69">
        <v>83.311798291265291</v>
      </c>
      <c r="L21" s="69">
        <v>832.99745879555758</v>
      </c>
      <c r="M21" s="69">
        <v>480.87280918696484</v>
      </c>
      <c r="N21" s="69">
        <v>535.1348852275529</v>
      </c>
      <c r="O21" s="69">
        <v>129.78074261643701</v>
      </c>
      <c r="P21" s="69">
        <f t="shared" si="3"/>
        <v>1288.2742385161505</v>
      </c>
      <c r="Q21" s="69">
        <v>646.79118268560103</v>
      </c>
      <c r="R21" s="69">
        <v>641.48305583054946</v>
      </c>
      <c r="S21" s="69">
        <v>783.7579518851586</v>
      </c>
      <c r="T21" s="69">
        <f t="shared" si="4"/>
        <v>1408.3428204273857</v>
      </c>
      <c r="U21" s="69">
        <v>380.99623044490716</v>
      </c>
      <c r="V21" s="69">
        <v>293.50906200118465</v>
      </c>
      <c r="W21" s="69">
        <v>623.93651272718614</v>
      </c>
      <c r="X21" s="69">
        <v>109.90101525410793</v>
      </c>
      <c r="Y21" s="69">
        <f t="shared" si="5"/>
        <v>8714.731830996092</v>
      </c>
    </row>
    <row r="22" spans="1:25" x14ac:dyDescent="0.2">
      <c r="A22" s="42">
        <v>1967</v>
      </c>
      <c r="B22" s="69">
        <f t="shared" si="0"/>
        <v>708.2473428398705</v>
      </c>
      <c r="C22" s="69">
        <v>467.88862090066669</v>
      </c>
      <c r="D22" s="69">
        <v>240.35872193920375</v>
      </c>
      <c r="E22" s="69">
        <f t="shared" si="1"/>
        <v>1198.8251406858271</v>
      </c>
      <c r="F22" s="69">
        <v>606.81041610804016</v>
      </c>
      <c r="G22" s="69">
        <v>592.01472457778698</v>
      </c>
      <c r="H22" s="69">
        <f t="shared" si="2"/>
        <v>3212.0774282239126</v>
      </c>
      <c r="I22" s="69">
        <v>1287.1841485194566</v>
      </c>
      <c r="J22" s="69">
        <v>1203.3245345210994</v>
      </c>
      <c r="K22" s="69">
        <v>83.859613998357517</v>
      </c>
      <c r="L22" s="69">
        <v>814.62198831639557</v>
      </c>
      <c r="M22" s="69">
        <v>464.02794849356962</v>
      </c>
      <c r="N22" s="69">
        <v>514.97711398024842</v>
      </c>
      <c r="O22" s="69">
        <v>131.26622891424225</v>
      </c>
      <c r="P22" s="69">
        <f t="shared" si="3"/>
        <v>1187.6087530416821</v>
      </c>
      <c r="Q22" s="69">
        <v>580.3543374260355</v>
      </c>
      <c r="R22" s="69">
        <v>607.25441561564651</v>
      </c>
      <c r="S22" s="69">
        <v>795.50332194615191</v>
      </c>
      <c r="T22" s="69">
        <f t="shared" si="4"/>
        <v>1368.6303579643134</v>
      </c>
      <c r="U22" s="69">
        <v>365.41661267474007</v>
      </c>
      <c r="V22" s="69">
        <v>295.9262355608418</v>
      </c>
      <c r="W22" s="69">
        <v>607.31507910125663</v>
      </c>
      <c r="X22" s="69">
        <v>99.972430627474921</v>
      </c>
      <c r="Y22" s="69">
        <f t="shared" si="5"/>
        <v>8470.8923447017569</v>
      </c>
    </row>
    <row r="23" spans="1:25" x14ac:dyDescent="0.2">
      <c r="A23" s="42">
        <v>1968</v>
      </c>
      <c r="B23" s="69">
        <f t="shared" si="0"/>
        <v>698.76836823601479</v>
      </c>
      <c r="C23" s="69">
        <v>451.21669632927274</v>
      </c>
      <c r="D23" s="69">
        <v>247.551671906742</v>
      </c>
      <c r="E23" s="69">
        <f t="shared" si="1"/>
        <v>1187.2279180718792</v>
      </c>
      <c r="F23" s="69">
        <v>594.7639729745315</v>
      </c>
      <c r="G23" s="69">
        <v>592.46394509734762</v>
      </c>
      <c r="H23" s="69">
        <f t="shared" si="2"/>
        <v>3154.4805358579915</v>
      </c>
      <c r="I23" s="69">
        <v>1273.0125342600606</v>
      </c>
      <c r="J23" s="69">
        <v>1188.623168305634</v>
      </c>
      <c r="K23" s="69">
        <v>84.389365954426665</v>
      </c>
      <c r="L23" s="69">
        <v>792.71546869394376</v>
      </c>
      <c r="M23" s="69">
        <v>464.62665124696906</v>
      </c>
      <c r="N23" s="69">
        <v>492.16697903267897</v>
      </c>
      <c r="O23" s="69">
        <v>131.95890262433878</v>
      </c>
      <c r="P23" s="69">
        <f t="shared" si="3"/>
        <v>1167.7502518674078</v>
      </c>
      <c r="Q23" s="69">
        <v>569.87709399290497</v>
      </c>
      <c r="R23" s="69">
        <v>597.87315787450291</v>
      </c>
      <c r="S23" s="69">
        <v>778.58371694356504</v>
      </c>
      <c r="T23" s="69">
        <f t="shared" si="4"/>
        <v>1402.1192852913562</v>
      </c>
      <c r="U23" s="69">
        <v>368.01973136885476</v>
      </c>
      <c r="V23" s="69">
        <v>318.82656298003616</v>
      </c>
      <c r="W23" s="69">
        <v>608.86927304074266</v>
      </c>
      <c r="X23" s="69">
        <v>106.40371790172253</v>
      </c>
      <c r="Y23" s="69">
        <f t="shared" si="5"/>
        <v>8388.9300762682142</v>
      </c>
    </row>
    <row r="24" spans="1:25" x14ac:dyDescent="0.2">
      <c r="A24" s="42">
        <v>1969</v>
      </c>
      <c r="B24" s="69">
        <f t="shared" si="0"/>
        <v>722.31348944154229</v>
      </c>
      <c r="C24" s="69">
        <v>468.25025010546153</v>
      </c>
      <c r="D24" s="69">
        <v>254.06323933608078</v>
      </c>
      <c r="E24" s="69">
        <f t="shared" si="1"/>
        <v>1199.0520347670113</v>
      </c>
      <c r="F24" s="69">
        <v>597.3607584097474</v>
      </c>
      <c r="G24" s="69">
        <v>601.69127635726375</v>
      </c>
      <c r="H24" s="69">
        <f t="shared" si="2"/>
        <v>3205.2004159698845</v>
      </c>
      <c r="I24" s="69">
        <v>1260.5088553555768</v>
      </c>
      <c r="J24" s="69">
        <v>1167.0544741667954</v>
      </c>
      <c r="K24" s="69">
        <v>93.454381188781269</v>
      </c>
      <c r="L24" s="69">
        <v>846.7678943957693</v>
      </c>
      <c r="M24" s="69">
        <v>487.95236659199674</v>
      </c>
      <c r="N24" s="69">
        <v>481.04096117570708</v>
      </c>
      <c r="O24" s="69">
        <v>128.93033845083494</v>
      </c>
      <c r="P24" s="69">
        <f t="shared" si="3"/>
        <v>1183.5187242608529</v>
      </c>
      <c r="Q24" s="69">
        <v>581.64583841694935</v>
      </c>
      <c r="R24" s="69">
        <v>601.87288584390353</v>
      </c>
      <c r="S24" s="69">
        <v>789.34112142407332</v>
      </c>
      <c r="T24" s="69">
        <f t="shared" si="4"/>
        <v>1402.6444207369516</v>
      </c>
      <c r="U24" s="69">
        <v>366.59799657490748</v>
      </c>
      <c r="V24" s="69">
        <v>309.11533227595373</v>
      </c>
      <c r="W24" s="69">
        <v>615.60313301698295</v>
      </c>
      <c r="X24" s="69">
        <v>111.32795886910732</v>
      </c>
      <c r="Y24" s="69">
        <f t="shared" si="5"/>
        <v>8502.0702066003159</v>
      </c>
    </row>
    <row r="25" spans="1:25" x14ac:dyDescent="0.2">
      <c r="A25" s="42">
        <v>1970</v>
      </c>
      <c r="B25" s="69">
        <f t="shared" si="0"/>
        <v>729.20191655186557</v>
      </c>
      <c r="C25" s="69">
        <v>474.52344785380933</v>
      </c>
      <c r="D25" s="69">
        <v>254.67846869805621</v>
      </c>
      <c r="E25" s="69">
        <f t="shared" si="1"/>
        <v>1210.3660671959149</v>
      </c>
      <c r="F25" s="69">
        <v>604.3610096187723</v>
      </c>
      <c r="G25" s="69">
        <v>606.00505757714257</v>
      </c>
      <c r="H25" s="69">
        <f t="shared" si="2"/>
        <v>3238.6841838249429</v>
      </c>
      <c r="I25" s="69">
        <v>1288.7567111072594</v>
      </c>
      <c r="J25" s="69">
        <v>1185.1334754434642</v>
      </c>
      <c r="K25" s="69">
        <v>103.62323566379533</v>
      </c>
      <c r="L25" s="69">
        <v>842.71412192350124</v>
      </c>
      <c r="M25" s="69">
        <v>505.03184105745237</v>
      </c>
      <c r="N25" s="69">
        <v>469.42655966855074</v>
      </c>
      <c r="O25" s="69">
        <v>132.75495006817945</v>
      </c>
      <c r="P25" s="69">
        <f t="shared" si="3"/>
        <v>1126.2360490192314</v>
      </c>
      <c r="Q25" s="69">
        <v>557.64435472132732</v>
      </c>
      <c r="R25" s="69">
        <v>568.59169429790404</v>
      </c>
      <c r="S25" s="69">
        <v>800.75013176788775</v>
      </c>
      <c r="T25" s="69">
        <f t="shared" si="4"/>
        <v>1392.786147508112</v>
      </c>
      <c r="U25" s="69">
        <v>357.39411608111806</v>
      </c>
      <c r="V25" s="69">
        <v>299.16195628864165</v>
      </c>
      <c r="W25" s="69">
        <v>622.46050382491603</v>
      </c>
      <c r="X25" s="69">
        <v>113.76957131343622</v>
      </c>
      <c r="Y25" s="69">
        <f t="shared" si="5"/>
        <v>8498.0244958679559</v>
      </c>
    </row>
    <row r="26" spans="1:25" x14ac:dyDescent="0.2">
      <c r="A26" s="42">
        <v>1971</v>
      </c>
      <c r="B26" s="69">
        <f t="shared" si="0"/>
        <v>713.31535941312939</v>
      </c>
      <c r="C26" s="69">
        <v>463.665911312812</v>
      </c>
      <c r="D26" s="69">
        <v>249.64944810031736</v>
      </c>
      <c r="E26" s="69">
        <f t="shared" si="1"/>
        <v>1153.2391576577538</v>
      </c>
      <c r="F26" s="69">
        <v>567.13465267184461</v>
      </c>
      <c r="G26" s="69">
        <v>586.1045049859091</v>
      </c>
      <c r="H26" s="69">
        <f t="shared" si="2"/>
        <v>3137.815299465713</v>
      </c>
      <c r="I26" s="69">
        <v>1221.2072720871765</v>
      </c>
      <c r="J26" s="69">
        <v>1131.0325329966563</v>
      </c>
      <c r="K26" s="69">
        <v>90.174739090520276</v>
      </c>
      <c r="L26" s="69">
        <v>826.1705413998119</v>
      </c>
      <c r="M26" s="69">
        <v>495.96118932560279</v>
      </c>
      <c r="N26" s="69">
        <v>458.81849043961307</v>
      </c>
      <c r="O26" s="69">
        <v>135.65780621350851</v>
      </c>
      <c r="P26" s="69">
        <f t="shared" si="3"/>
        <v>1076.2584707437252</v>
      </c>
      <c r="Q26" s="69">
        <v>511.12273882867862</v>
      </c>
      <c r="R26" s="69">
        <v>565.13573191504656</v>
      </c>
      <c r="S26" s="69">
        <v>777.97952747768034</v>
      </c>
      <c r="T26" s="69">
        <f t="shared" si="4"/>
        <v>1350.8430339503634</v>
      </c>
      <c r="U26" s="69">
        <v>345.8845730967434</v>
      </c>
      <c r="V26" s="69">
        <v>300.51625911093191</v>
      </c>
      <c r="W26" s="69">
        <v>593.58852338330098</v>
      </c>
      <c r="X26" s="69">
        <v>110.85367835938715</v>
      </c>
      <c r="Y26" s="69">
        <f t="shared" si="5"/>
        <v>8209.4508487083658</v>
      </c>
    </row>
    <row r="27" spans="1:25" x14ac:dyDescent="0.2">
      <c r="A27" s="42">
        <v>1972</v>
      </c>
      <c r="B27" s="69">
        <f t="shared" si="0"/>
        <v>704.57624162261197</v>
      </c>
      <c r="C27" s="69">
        <v>452.08873736042898</v>
      </c>
      <c r="D27" s="69">
        <v>252.48750426218299</v>
      </c>
      <c r="E27" s="69">
        <f t="shared" si="1"/>
        <v>1094.2487829449774</v>
      </c>
      <c r="F27" s="69">
        <v>535.08043192785055</v>
      </c>
      <c r="G27" s="69">
        <v>559.16835101712695</v>
      </c>
      <c r="H27" s="69">
        <f t="shared" si="2"/>
        <v>2990.7488689677875</v>
      </c>
      <c r="I27" s="69">
        <v>1138.3072160459558</v>
      </c>
      <c r="J27" s="69">
        <v>1054.2606235718165</v>
      </c>
      <c r="K27" s="69">
        <v>84.046592474139416</v>
      </c>
      <c r="L27" s="69">
        <v>804.04281991401808</v>
      </c>
      <c r="M27" s="69">
        <v>481.8129785582139</v>
      </c>
      <c r="N27" s="69">
        <v>438.21727375800299</v>
      </c>
      <c r="O27" s="69">
        <v>128.36858069159652</v>
      </c>
      <c r="P27" s="69">
        <f t="shared" si="3"/>
        <v>1049.3093012547363</v>
      </c>
      <c r="Q27" s="69">
        <v>491.86283295715651</v>
      </c>
      <c r="R27" s="69">
        <v>557.44646829757983</v>
      </c>
      <c r="S27" s="69">
        <v>764.76842336965171</v>
      </c>
      <c r="T27" s="69">
        <f t="shared" si="4"/>
        <v>1331.2902024679713</v>
      </c>
      <c r="U27" s="69">
        <v>338.50350411426541</v>
      </c>
      <c r="V27" s="69">
        <v>306.51258569024509</v>
      </c>
      <c r="W27" s="69">
        <v>577.47795615268683</v>
      </c>
      <c r="X27" s="69">
        <v>108.79615651077394</v>
      </c>
      <c r="Y27" s="69">
        <f t="shared" si="5"/>
        <v>7934.941820627736</v>
      </c>
    </row>
    <row r="28" spans="1:25" x14ac:dyDescent="0.2">
      <c r="A28" s="42">
        <v>1973</v>
      </c>
      <c r="B28" s="69">
        <f t="shared" si="0"/>
        <v>717.28893922631278</v>
      </c>
      <c r="C28" s="69">
        <v>453.66040349337419</v>
      </c>
      <c r="D28" s="69">
        <v>263.62853573293864</v>
      </c>
      <c r="E28" s="69">
        <f t="shared" si="1"/>
        <v>1105.1045446940482</v>
      </c>
      <c r="F28" s="69">
        <v>532.99824977386584</v>
      </c>
      <c r="G28" s="69">
        <v>572.10629492018234</v>
      </c>
      <c r="H28" s="69">
        <f t="shared" si="2"/>
        <v>3017.3443608680809</v>
      </c>
      <c r="I28" s="69">
        <v>1125.5400840690761</v>
      </c>
      <c r="J28" s="69">
        <v>1047.5256934351048</v>
      </c>
      <c r="K28" s="69">
        <v>78.014390633971388</v>
      </c>
      <c r="L28" s="69">
        <v>825.87193029484104</v>
      </c>
      <c r="M28" s="69">
        <v>501.96538781107068</v>
      </c>
      <c r="N28" s="69">
        <v>432.85389306244286</v>
      </c>
      <c r="O28" s="69">
        <v>131.11306563064991</v>
      </c>
      <c r="P28" s="69">
        <f t="shared" si="3"/>
        <v>1036.840120195134</v>
      </c>
      <c r="Q28" s="69">
        <v>488.88341543658697</v>
      </c>
      <c r="R28" s="69">
        <v>547.95670475854695</v>
      </c>
      <c r="S28" s="69">
        <v>763.2815151553516</v>
      </c>
      <c r="T28" s="69">
        <f t="shared" si="4"/>
        <v>1353.2347992051834</v>
      </c>
      <c r="U28" s="69">
        <v>342.90687547006161</v>
      </c>
      <c r="V28" s="69">
        <v>324.92170157417735</v>
      </c>
      <c r="W28" s="69">
        <v>573.41862656185754</v>
      </c>
      <c r="X28" s="69">
        <v>111.98759559908704</v>
      </c>
      <c r="Y28" s="69">
        <f t="shared" si="5"/>
        <v>7993.0942793441109</v>
      </c>
    </row>
    <row r="29" spans="1:25" x14ac:dyDescent="0.2">
      <c r="A29" s="42">
        <v>1974</v>
      </c>
      <c r="B29" s="69">
        <f t="shared" si="0"/>
        <v>736.1512928893178</v>
      </c>
      <c r="C29" s="69">
        <v>465.90741918699496</v>
      </c>
      <c r="D29" s="69">
        <v>270.2438737023229</v>
      </c>
      <c r="E29" s="69">
        <f t="shared" si="1"/>
        <v>1102.766243064767</v>
      </c>
      <c r="F29" s="69">
        <v>527.54492131754478</v>
      </c>
      <c r="G29" s="69">
        <v>575.22132174722208</v>
      </c>
      <c r="H29" s="69">
        <f t="shared" si="2"/>
        <v>3060.4800330721914</v>
      </c>
      <c r="I29" s="69">
        <v>1139.0569116954787</v>
      </c>
      <c r="J29" s="69">
        <v>1061.3556610940691</v>
      </c>
      <c r="K29" s="69">
        <v>77.701250601409598</v>
      </c>
      <c r="L29" s="69">
        <v>863.2680371772326</v>
      </c>
      <c r="M29" s="69">
        <v>488.91378694371872</v>
      </c>
      <c r="N29" s="69">
        <v>437.39266924038287</v>
      </c>
      <c r="O29" s="69">
        <v>131.84862801537861</v>
      </c>
      <c r="P29" s="69">
        <f t="shared" si="3"/>
        <v>1006.9425337863547</v>
      </c>
      <c r="Q29" s="69">
        <v>477.02453422681413</v>
      </c>
      <c r="R29" s="69">
        <v>529.91799955954059</v>
      </c>
      <c r="S29" s="69">
        <v>776.45586496740395</v>
      </c>
      <c r="T29" s="69">
        <f t="shared" si="4"/>
        <v>1368.1462804670962</v>
      </c>
      <c r="U29" s="69">
        <v>340.28831644143071</v>
      </c>
      <c r="V29" s="69">
        <v>316.81528016444975</v>
      </c>
      <c r="W29" s="69">
        <v>596.67030119390006</v>
      </c>
      <c r="X29" s="69">
        <v>114.37238266731559</v>
      </c>
      <c r="Y29" s="69">
        <f t="shared" si="5"/>
        <v>8050.9422482471309</v>
      </c>
    </row>
    <row r="30" spans="1:25" x14ac:dyDescent="0.2">
      <c r="A30" s="42">
        <v>1975</v>
      </c>
      <c r="B30" s="69">
        <f t="shared" si="0"/>
        <v>705.89678810213888</v>
      </c>
      <c r="C30" s="69">
        <v>456.99301976097172</v>
      </c>
      <c r="D30" s="69">
        <v>248.90376834116719</v>
      </c>
      <c r="E30" s="69">
        <f t="shared" si="1"/>
        <v>1062.6789719430326</v>
      </c>
      <c r="F30" s="69">
        <v>522.21764575906161</v>
      </c>
      <c r="G30" s="69">
        <v>540.4613261839711</v>
      </c>
      <c r="H30" s="69">
        <f t="shared" si="2"/>
        <v>2938.3180959414017</v>
      </c>
      <c r="I30" s="69">
        <v>1123.3499459281177</v>
      </c>
      <c r="J30" s="69">
        <v>1051.4263675493276</v>
      </c>
      <c r="K30" s="69">
        <v>71.92357837879004</v>
      </c>
      <c r="L30" s="69">
        <v>800.46941792252528</v>
      </c>
      <c r="M30" s="69">
        <v>450.13409169924608</v>
      </c>
      <c r="N30" s="69">
        <v>436.20934675703506</v>
      </c>
      <c r="O30" s="69">
        <v>128.15529363447757</v>
      </c>
      <c r="P30" s="69">
        <f t="shared" si="3"/>
        <v>930.82641140680823</v>
      </c>
      <c r="Q30" s="69">
        <v>428.45343756099538</v>
      </c>
      <c r="R30" s="69">
        <v>502.37297384581285</v>
      </c>
      <c r="S30" s="69">
        <v>738.14442636018089</v>
      </c>
      <c r="T30" s="69">
        <f t="shared" si="4"/>
        <v>1292.888345221231</v>
      </c>
      <c r="U30" s="69">
        <v>314.4692931801207</v>
      </c>
      <c r="V30" s="69">
        <v>294.78791999763752</v>
      </c>
      <c r="W30" s="69">
        <v>573.36598753340036</v>
      </c>
      <c r="X30" s="69">
        <v>110.26514451007266</v>
      </c>
      <c r="Y30" s="69">
        <f t="shared" si="5"/>
        <v>7668.7530389747926</v>
      </c>
    </row>
    <row r="31" spans="1:25" x14ac:dyDescent="0.2">
      <c r="A31" s="42">
        <v>1976</v>
      </c>
      <c r="B31" s="69">
        <f t="shared" si="0"/>
        <v>695.77294473532049</v>
      </c>
      <c r="C31" s="69">
        <v>449.05994191888402</v>
      </c>
      <c r="D31" s="69">
        <v>246.71300281643647</v>
      </c>
      <c r="E31" s="69">
        <f t="shared" si="1"/>
        <v>1008.4874924444318</v>
      </c>
      <c r="F31" s="69">
        <v>495.28438272131416</v>
      </c>
      <c r="G31" s="69">
        <v>513.20310972311768</v>
      </c>
      <c r="H31" s="69">
        <f t="shared" si="2"/>
        <v>2842.3993899869638</v>
      </c>
      <c r="I31" s="69">
        <v>1089.4266821334429</v>
      </c>
      <c r="J31" s="69">
        <v>1021.5372342541446</v>
      </c>
      <c r="K31" s="69">
        <v>67.889447879298388</v>
      </c>
      <c r="L31" s="69">
        <v>758.09167387184391</v>
      </c>
      <c r="M31" s="69">
        <v>441.62601988265357</v>
      </c>
      <c r="N31" s="69">
        <v>429.88183127663774</v>
      </c>
      <c r="O31" s="69">
        <v>123.37318282238557</v>
      </c>
      <c r="P31" s="69">
        <f t="shared" si="3"/>
        <v>891.98497099930228</v>
      </c>
      <c r="Q31" s="69">
        <v>412.85220625704108</v>
      </c>
      <c r="R31" s="69">
        <v>479.13276474226114</v>
      </c>
      <c r="S31" s="69">
        <v>726.30616839591084</v>
      </c>
      <c r="T31" s="69">
        <f t="shared" si="4"/>
        <v>1260.342227793258</v>
      </c>
      <c r="U31" s="69">
        <v>301.22089404002975</v>
      </c>
      <c r="V31" s="69">
        <v>295.512008463315</v>
      </c>
      <c r="W31" s="69">
        <v>550.1116869706093</v>
      </c>
      <c r="X31" s="69">
        <v>113.4976383193039</v>
      </c>
      <c r="Y31" s="69">
        <f t="shared" si="5"/>
        <v>7425.2931943551876</v>
      </c>
    </row>
    <row r="32" spans="1:25" x14ac:dyDescent="0.2">
      <c r="A32" s="42">
        <v>1977</v>
      </c>
      <c r="B32" s="69">
        <f t="shared" si="0"/>
        <v>704.2295534483726</v>
      </c>
      <c r="C32" s="69">
        <v>455.94792135397086</v>
      </c>
      <c r="D32" s="69">
        <v>248.28163209440177</v>
      </c>
      <c r="E32" s="69">
        <f t="shared" si="1"/>
        <v>1032.8782443209238</v>
      </c>
      <c r="F32" s="69">
        <v>507.64644700906399</v>
      </c>
      <c r="G32" s="69">
        <v>525.23179731185985</v>
      </c>
      <c r="H32" s="69">
        <f t="shared" si="2"/>
        <v>2858.6291115546483</v>
      </c>
      <c r="I32" s="69">
        <v>1091.7363524335747</v>
      </c>
      <c r="J32" s="69">
        <v>1021.7424724889513</v>
      </c>
      <c r="K32" s="69">
        <v>69.993879944623174</v>
      </c>
      <c r="L32" s="69">
        <v>769.79474480914621</v>
      </c>
      <c r="M32" s="69">
        <v>457.57116978867435</v>
      </c>
      <c r="N32" s="69">
        <v>415.86964990054821</v>
      </c>
      <c r="O32" s="69">
        <v>123.65719462270496</v>
      </c>
      <c r="P32" s="69">
        <f t="shared" si="3"/>
        <v>900.94039842125062</v>
      </c>
      <c r="Q32" s="69">
        <v>414.79205610214012</v>
      </c>
      <c r="R32" s="69">
        <v>486.1483423191105</v>
      </c>
      <c r="S32" s="69">
        <v>725.34864498819184</v>
      </c>
      <c r="T32" s="69">
        <f t="shared" si="4"/>
        <v>1258.0132563444979</v>
      </c>
      <c r="U32" s="69">
        <v>302.79409057664316</v>
      </c>
      <c r="V32" s="69">
        <v>290.40853997069109</v>
      </c>
      <c r="W32" s="69">
        <v>547.39587976773589</v>
      </c>
      <c r="X32" s="69">
        <v>117.41474602942768</v>
      </c>
      <c r="Y32" s="69">
        <f t="shared" si="5"/>
        <v>7480.0392090778851</v>
      </c>
    </row>
    <row r="33" spans="1:25" x14ac:dyDescent="0.2">
      <c r="A33" s="42">
        <v>1978</v>
      </c>
      <c r="B33" s="69">
        <f t="shared" si="0"/>
        <v>704.86818797441617</v>
      </c>
      <c r="C33" s="69">
        <v>458.94360165411297</v>
      </c>
      <c r="D33" s="69">
        <v>245.92458632030321</v>
      </c>
      <c r="E33" s="69">
        <f t="shared" si="1"/>
        <v>1012.0000208070783</v>
      </c>
      <c r="F33" s="69">
        <v>483.12856351573919</v>
      </c>
      <c r="G33" s="69">
        <v>528.87145729133908</v>
      </c>
      <c r="H33" s="69">
        <f t="shared" si="2"/>
        <v>2876.9449031004042</v>
      </c>
      <c r="I33" s="69">
        <v>1101.0319856392482</v>
      </c>
      <c r="J33" s="69">
        <v>1034.8857593715097</v>
      </c>
      <c r="K33" s="69">
        <v>66.146226267738612</v>
      </c>
      <c r="L33" s="69">
        <v>776.12429024924131</v>
      </c>
      <c r="M33" s="69">
        <v>464.45715138717742</v>
      </c>
      <c r="N33" s="69">
        <v>411.39717421761395</v>
      </c>
      <c r="O33" s="69">
        <v>123.93430160712343</v>
      </c>
      <c r="P33" s="69">
        <f t="shared" si="3"/>
        <v>870.67541721654516</v>
      </c>
      <c r="Q33" s="69">
        <v>397.0960400440328</v>
      </c>
      <c r="R33" s="69">
        <v>473.57937717251235</v>
      </c>
      <c r="S33" s="69">
        <v>719.13194978066417</v>
      </c>
      <c r="T33" s="69">
        <f t="shared" si="4"/>
        <v>1264.1307655750377</v>
      </c>
      <c r="U33" s="69">
        <v>303.80433401817442</v>
      </c>
      <c r="V33" s="69">
        <v>289.19193140056001</v>
      </c>
      <c r="W33" s="69">
        <v>552.41778213190923</v>
      </c>
      <c r="X33" s="69">
        <v>118.71671802439383</v>
      </c>
      <c r="Y33" s="69">
        <f t="shared" si="5"/>
        <v>7447.7512444541462</v>
      </c>
    </row>
    <row r="34" spans="1:25" x14ac:dyDescent="0.2">
      <c r="A34" s="42">
        <v>1979</v>
      </c>
      <c r="B34" s="69">
        <f t="shared" si="0"/>
        <v>699.59960129212391</v>
      </c>
      <c r="C34" s="69">
        <v>459.56518594262121</v>
      </c>
      <c r="D34" s="69">
        <v>240.03441534950275</v>
      </c>
      <c r="E34" s="69">
        <f t="shared" si="1"/>
        <v>989.20087783688973</v>
      </c>
      <c r="F34" s="69">
        <v>470.26682626977464</v>
      </c>
      <c r="G34" s="69">
        <v>518.93405156711515</v>
      </c>
      <c r="H34" s="69">
        <f t="shared" si="2"/>
        <v>2882.9328863446158</v>
      </c>
      <c r="I34" s="69">
        <v>1110.1239794143007</v>
      </c>
      <c r="J34" s="69">
        <v>1037.0566036083223</v>
      </c>
      <c r="K34" s="69">
        <v>73.067375805978457</v>
      </c>
      <c r="L34" s="69">
        <v>779.0320493375873</v>
      </c>
      <c r="M34" s="69">
        <v>456.71477408464659</v>
      </c>
      <c r="N34" s="69">
        <v>409.37683984024596</v>
      </c>
      <c r="O34" s="69">
        <v>127.68524366783517</v>
      </c>
      <c r="P34" s="69">
        <f t="shared" si="3"/>
        <v>853.64143131613514</v>
      </c>
      <c r="Q34" s="69">
        <v>380.31339680888414</v>
      </c>
      <c r="R34" s="69">
        <v>473.32803450725106</v>
      </c>
      <c r="S34" s="69">
        <v>721.77439449607357</v>
      </c>
      <c r="T34" s="69">
        <f t="shared" si="4"/>
        <v>1276.5276617599964</v>
      </c>
      <c r="U34" s="69">
        <v>301.9138880134505</v>
      </c>
      <c r="V34" s="69">
        <v>292.09199294269888</v>
      </c>
      <c r="W34" s="69">
        <v>564.30477203862438</v>
      </c>
      <c r="X34" s="69">
        <v>118.21700876522252</v>
      </c>
      <c r="Y34" s="69">
        <f t="shared" si="5"/>
        <v>7423.6768530458348</v>
      </c>
    </row>
    <row r="35" spans="1:25" x14ac:dyDescent="0.2">
      <c r="A35" s="42">
        <v>1980</v>
      </c>
      <c r="B35" s="69">
        <f t="shared" si="0"/>
        <v>669.96094515223911</v>
      </c>
      <c r="C35" s="69">
        <v>442.10949326795912</v>
      </c>
      <c r="D35" s="69">
        <v>227.85145188428001</v>
      </c>
      <c r="E35" s="69">
        <f t="shared" si="1"/>
        <v>924.84416817272961</v>
      </c>
      <c r="F35" s="69">
        <v>428.25703363300329</v>
      </c>
      <c r="G35" s="69">
        <v>496.58713453972632</v>
      </c>
      <c r="H35" s="69">
        <f t="shared" si="2"/>
        <v>2799.2505263480198</v>
      </c>
      <c r="I35" s="69">
        <v>1086.5000131266054</v>
      </c>
      <c r="J35" s="69">
        <v>1009.9011143688629</v>
      </c>
      <c r="K35" s="69">
        <v>76.598898757742546</v>
      </c>
      <c r="L35" s="69">
        <v>763.18569867960377</v>
      </c>
      <c r="M35" s="69">
        <v>428.27351219319149</v>
      </c>
      <c r="N35" s="69">
        <v>397.31200527615488</v>
      </c>
      <c r="O35" s="69">
        <v>123.97929707246439</v>
      </c>
      <c r="P35" s="69">
        <f t="shared" si="3"/>
        <v>765.10550048159359</v>
      </c>
      <c r="Q35" s="69">
        <v>332.26671604698714</v>
      </c>
      <c r="R35" s="69">
        <v>432.83878443460645</v>
      </c>
      <c r="S35" s="69">
        <v>713.52506828199603</v>
      </c>
      <c r="T35" s="69">
        <f t="shared" si="4"/>
        <v>1231.3899313876764</v>
      </c>
      <c r="U35" s="69">
        <v>287.21135637125371</v>
      </c>
      <c r="V35" s="69">
        <v>277.95310687726516</v>
      </c>
      <c r="W35" s="69">
        <v>560.33948795704964</v>
      </c>
      <c r="X35" s="69">
        <v>105.88598018210786</v>
      </c>
      <c r="Y35" s="69">
        <f t="shared" si="5"/>
        <v>7104.0761398242539</v>
      </c>
    </row>
    <row r="36" spans="1:25" x14ac:dyDescent="0.2">
      <c r="A36" s="42">
        <v>1981</v>
      </c>
      <c r="B36" s="69">
        <f t="shared" si="0"/>
        <v>604.04360180108733</v>
      </c>
      <c r="C36" s="69">
        <v>400.97243811755664</v>
      </c>
      <c r="D36" s="69">
        <v>203.07116368353064</v>
      </c>
      <c r="E36" s="69">
        <f t="shared" si="1"/>
        <v>774.79927947037231</v>
      </c>
      <c r="F36" s="69">
        <v>353.73477345255287</v>
      </c>
      <c r="G36" s="69">
        <v>421.0645060178195</v>
      </c>
      <c r="H36" s="69">
        <f t="shared" si="2"/>
        <v>2530.4892050565286</v>
      </c>
      <c r="I36" s="69">
        <v>981.64213454013475</v>
      </c>
      <c r="J36" s="69">
        <v>905.83699202880121</v>
      </c>
      <c r="K36" s="69">
        <v>75.805142511333642</v>
      </c>
      <c r="L36" s="69">
        <v>696.5257324404115</v>
      </c>
      <c r="M36" s="69">
        <v>358.38133439646884</v>
      </c>
      <c r="N36" s="69">
        <v>381.24641782294913</v>
      </c>
      <c r="O36" s="69">
        <v>112.69358585656416</v>
      </c>
      <c r="P36" s="69">
        <f t="shared" si="3"/>
        <v>655.90181250814067</v>
      </c>
      <c r="Q36" s="69">
        <v>278.9326770666558</v>
      </c>
      <c r="R36" s="69">
        <v>376.96913544148481</v>
      </c>
      <c r="S36" s="69">
        <v>673.0610968067582</v>
      </c>
      <c r="T36" s="69">
        <f t="shared" si="4"/>
        <v>1135.4855737199882</v>
      </c>
      <c r="U36" s="69">
        <v>252.39967277223747</v>
      </c>
      <c r="V36" s="69">
        <v>256.14511971578168</v>
      </c>
      <c r="W36" s="69">
        <v>531.70785838597919</v>
      </c>
      <c r="X36" s="69">
        <v>95.232922845989819</v>
      </c>
      <c r="Y36" s="69">
        <f t="shared" si="5"/>
        <v>6373.7805693628761</v>
      </c>
    </row>
    <row r="37" spans="1:25" x14ac:dyDescent="0.2">
      <c r="A37" s="42">
        <v>1982</v>
      </c>
      <c r="B37" s="69">
        <f t="shared" si="0"/>
        <v>577.51944786090462</v>
      </c>
      <c r="C37" s="69">
        <v>383.26153159407437</v>
      </c>
      <c r="D37" s="69">
        <v>194.25791626683022</v>
      </c>
      <c r="E37" s="69">
        <f t="shared" si="1"/>
        <v>718.66747398919097</v>
      </c>
      <c r="F37" s="69">
        <v>321.98285903055472</v>
      </c>
      <c r="G37" s="69">
        <v>396.68461495863625</v>
      </c>
      <c r="H37" s="69">
        <f t="shared" si="2"/>
        <v>2367.3136953170219</v>
      </c>
      <c r="I37" s="69">
        <v>928.92136651495446</v>
      </c>
      <c r="J37" s="69">
        <v>850.50089155068554</v>
      </c>
      <c r="K37" s="69">
        <v>78.420474964268976</v>
      </c>
      <c r="L37" s="69">
        <v>649.9889334116632</v>
      </c>
      <c r="M37" s="69">
        <v>311.7011840691469</v>
      </c>
      <c r="N37" s="69">
        <v>367.52593563469804</v>
      </c>
      <c r="O37" s="69">
        <v>109.17627568655934</v>
      </c>
      <c r="P37" s="69">
        <f t="shared" si="3"/>
        <v>616.71517365243187</v>
      </c>
      <c r="Q37" s="69">
        <v>261.98665100371903</v>
      </c>
      <c r="R37" s="69">
        <v>354.72852264871284</v>
      </c>
      <c r="S37" s="69">
        <v>645.47772991329362</v>
      </c>
      <c r="T37" s="69">
        <f t="shared" si="4"/>
        <v>1095.6167580627123</v>
      </c>
      <c r="U37" s="69">
        <v>244.57951085864488</v>
      </c>
      <c r="V37" s="69">
        <v>240.8684819498441</v>
      </c>
      <c r="W37" s="69">
        <v>517.59207896350824</v>
      </c>
      <c r="X37" s="69">
        <v>92.576686290714989</v>
      </c>
      <c r="Y37" s="69">
        <f t="shared" si="5"/>
        <v>6021.3102787955559</v>
      </c>
    </row>
    <row r="38" spans="1:25" x14ac:dyDescent="0.2">
      <c r="A38" s="42">
        <v>1983</v>
      </c>
      <c r="B38" s="69">
        <f t="shared" si="0"/>
        <v>549.43925928800968</v>
      </c>
      <c r="C38" s="69">
        <v>360.25688490376189</v>
      </c>
      <c r="D38" s="69">
        <v>189.18237438424779</v>
      </c>
      <c r="E38" s="69">
        <f t="shared" si="1"/>
        <v>637.7914328635145</v>
      </c>
      <c r="F38" s="69">
        <v>281.65797028760227</v>
      </c>
      <c r="G38" s="69">
        <v>356.13346257591223</v>
      </c>
      <c r="H38" s="69">
        <f t="shared" si="2"/>
        <v>2227.9756516477505</v>
      </c>
      <c r="I38" s="69">
        <v>856.58406296949966</v>
      </c>
      <c r="J38" s="69">
        <v>776.37085024011731</v>
      </c>
      <c r="K38" s="69">
        <v>80.213212729382334</v>
      </c>
      <c r="L38" s="69">
        <v>628.88664255190281</v>
      </c>
      <c r="M38" s="69">
        <v>293.02070602896453</v>
      </c>
      <c r="N38" s="69">
        <v>347.0807456282505</v>
      </c>
      <c r="O38" s="69">
        <v>102.40349446913291</v>
      </c>
      <c r="P38" s="69">
        <f t="shared" si="3"/>
        <v>588.30776297703562</v>
      </c>
      <c r="Q38" s="69">
        <v>244.30907583324282</v>
      </c>
      <c r="R38" s="69">
        <v>343.99868714379284</v>
      </c>
      <c r="S38" s="69">
        <v>607.29299243064224</v>
      </c>
      <c r="T38" s="69">
        <f t="shared" si="4"/>
        <v>1076.9434201221086</v>
      </c>
      <c r="U38" s="69">
        <v>234.33303450277839</v>
      </c>
      <c r="V38" s="69">
        <v>247.68834695980641</v>
      </c>
      <c r="W38" s="69">
        <v>504.22076915838664</v>
      </c>
      <c r="X38" s="69">
        <v>90.70126950113719</v>
      </c>
      <c r="Y38" s="69">
        <f t="shared" si="5"/>
        <v>5687.7505193290608</v>
      </c>
    </row>
    <row r="39" spans="1:25" x14ac:dyDescent="0.2">
      <c r="A39" s="42">
        <v>1984</v>
      </c>
      <c r="B39" s="69">
        <f t="shared" si="0"/>
        <v>553.59978850982816</v>
      </c>
      <c r="C39" s="69">
        <v>358.474804209127</v>
      </c>
      <c r="D39" s="69">
        <v>195.12498430070119</v>
      </c>
      <c r="E39" s="69">
        <f t="shared" si="1"/>
        <v>601.03117693301692</v>
      </c>
      <c r="F39" s="69">
        <v>256.94379436181401</v>
      </c>
      <c r="G39" s="69">
        <v>344.08738257120285</v>
      </c>
      <c r="H39" s="69">
        <f t="shared" si="2"/>
        <v>2162.5355824833828</v>
      </c>
      <c r="I39" s="69">
        <v>842.94953084660722</v>
      </c>
      <c r="J39" s="69">
        <v>760.13745373631036</v>
      </c>
      <c r="K39" s="69">
        <v>82.812077110296812</v>
      </c>
      <c r="L39" s="69">
        <v>624.92795336703136</v>
      </c>
      <c r="M39" s="69">
        <v>275.15950538706323</v>
      </c>
      <c r="N39" s="69">
        <v>316.94586043720341</v>
      </c>
      <c r="O39" s="69">
        <v>102.55273244547767</v>
      </c>
      <c r="P39" s="69">
        <f t="shared" si="3"/>
        <v>591.76661571637396</v>
      </c>
      <c r="Q39" s="69">
        <v>239.4869662862441</v>
      </c>
      <c r="R39" s="69">
        <v>352.27964943012984</v>
      </c>
      <c r="S39" s="69">
        <v>591.90421796368264</v>
      </c>
      <c r="T39" s="69">
        <f t="shared" si="4"/>
        <v>1080.5392654861578</v>
      </c>
      <c r="U39" s="69">
        <v>241.04058164234161</v>
      </c>
      <c r="V39" s="69">
        <v>251.70570653768993</v>
      </c>
      <c r="W39" s="69">
        <v>500.80247876648087</v>
      </c>
      <c r="X39" s="69">
        <v>86.990498539645486</v>
      </c>
      <c r="Y39" s="69">
        <f t="shared" si="5"/>
        <v>5581.3766470924429</v>
      </c>
    </row>
    <row r="40" spans="1:25" x14ac:dyDescent="0.2">
      <c r="A40" s="42">
        <v>1985</v>
      </c>
      <c r="B40" s="69">
        <f t="shared" si="0"/>
        <v>549.30093232665081</v>
      </c>
      <c r="C40" s="69">
        <v>353.69017781734124</v>
      </c>
      <c r="D40" s="69">
        <v>195.61075450930952</v>
      </c>
      <c r="E40" s="69">
        <f t="shared" si="1"/>
        <v>581.67797656474863</v>
      </c>
      <c r="F40" s="69">
        <v>241.58376587255128</v>
      </c>
      <c r="G40" s="69">
        <v>340.09421069219741</v>
      </c>
      <c r="H40" s="69">
        <f t="shared" si="2"/>
        <v>2144.3581297451351</v>
      </c>
      <c r="I40" s="69">
        <v>854.28761824924345</v>
      </c>
      <c r="J40" s="69">
        <v>767.33144424254908</v>
      </c>
      <c r="K40" s="69">
        <v>86.956174006694425</v>
      </c>
      <c r="L40" s="69">
        <v>614.11613079151596</v>
      </c>
      <c r="M40" s="69">
        <v>268.48542066190822</v>
      </c>
      <c r="N40" s="69">
        <v>303.74311947041639</v>
      </c>
      <c r="O40" s="69">
        <v>103.72584057205106</v>
      </c>
      <c r="P40" s="69">
        <f t="shared" si="3"/>
        <v>597.81541123646184</v>
      </c>
      <c r="Q40" s="69">
        <v>240.52448723898078</v>
      </c>
      <c r="R40" s="69">
        <v>357.29092399748112</v>
      </c>
      <c r="S40" s="69">
        <v>584.78081493963566</v>
      </c>
      <c r="T40" s="69">
        <f t="shared" si="4"/>
        <v>1086.7829367771858</v>
      </c>
      <c r="U40" s="69">
        <v>239.65368500257833</v>
      </c>
      <c r="V40" s="69">
        <v>259.9722072573195</v>
      </c>
      <c r="W40" s="69">
        <v>502.44783367428295</v>
      </c>
      <c r="X40" s="69">
        <v>84.709210843005067</v>
      </c>
      <c r="Y40" s="69">
        <f t="shared" si="5"/>
        <v>5544.7162015898175</v>
      </c>
    </row>
    <row r="41" spans="1:25" x14ac:dyDescent="0.2">
      <c r="A41" s="42">
        <v>1986</v>
      </c>
      <c r="B41" s="69">
        <f t="shared" si="0"/>
        <v>540.30719142218391</v>
      </c>
      <c r="C41" s="69">
        <v>341.98331803592419</v>
      </c>
      <c r="D41" s="69">
        <v>198.32387338625975</v>
      </c>
      <c r="E41" s="69">
        <f t="shared" si="1"/>
        <v>547.30413211120276</v>
      </c>
      <c r="F41" s="69">
        <v>215.8471135697622</v>
      </c>
      <c r="G41" s="69">
        <v>331.45701854144062</v>
      </c>
      <c r="H41" s="69">
        <f t="shared" si="2"/>
        <v>2082.3885719622212</v>
      </c>
      <c r="I41" s="69">
        <v>835.06564482083354</v>
      </c>
      <c r="J41" s="69">
        <v>753.21682296877077</v>
      </c>
      <c r="K41" s="69">
        <v>81.848821852062784</v>
      </c>
      <c r="L41" s="69">
        <v>591.82793700617708</v>
      </c>
      <c r="M41" s="69">
        <v>260.30247058952239</v>
      </c>
      <c r="N41" s="69">
        <v>290.5277274202453</v>
      </c>
      <c r="O41" s="69">
        <v>104.6647921254427</v>
      </c>
      <c r="P41" s="69">
        <f t="shared" si="3"/>
        <v>603.99355964613164</v>
      </c>
      <c r="Q41" s="69">
        <v>244.21109512146728</v>
      </c>
      <c r="R41" s="69">
        <v>359.78246452466442</v>
      </c>
      <c r="S41" s="69">
        <v>565.32893671578233</v>
      </c>
      <c r="T41" s="69">
        <f t="shared" si="4"/>
        <v>1076.3632818154979</v>
      </c>
      <c r="U41" s="69">
        <v>222.92406868485327</v>
      </c>
      <c r="V41" s="69">
        <v>276.63637555576742</v>
      </c>
      <c r="W41" s="69">
        <v>492.54447705338441</v>
      </c>
      <c r="X41" s="69">
        <v>84.258360521492719</v>
      </c>
      <c r="Y41" s="69">
        <f t="shared" si="5"/>
        <v>5415.6856736730206</v>
      </c>
    </row>
    <row r="42" spans="1:25" x14ac:dyDescent="0.2">
      <c r="A42" s="42">
        <v>1987</v>
      </c>
      <c r="B42" s="69">
        <f t="shared" si="0"/>
        <v>537.83961630138106</v>
      </c>
      <c r="C42" s="69">
        <v>333.49616090058794</v>
      </c>
      <c r="D42" s="69">
        <v>204.34345540079312</v>
      </c>
      <c r="E42" s="69">
        <f t="shared" si="1"/>
        <v>532.07292402039172</v>
      </c>
      <c r="F42" s="69">
        <v>196.92451572243479</v>
      </c>
      <c r="G42" s="69">
        <v>335.14840829795691</v>
      </c>
      <c r="H42" s="69">
        <f t="shared" si="2"/>
        <v>2039.448149024239</v>
      </c>
      <c r="I42" s="69">
        <v>830.47096581153846</v>
      </c>
      <c r="J42" s="69">
        <v>749.93952665780819</v>
      </c>
      <c r="K42" s="69">
        <v>80.531439153730346</v>
      </c>
      <c r="L42" s="69">
        <v>581.55775933290511</v>
      </c>
      <c r="M42" s="69">
        <v>254.46774857681851</v>
      </c>
      <c r="N42" s="69">
        <v>270.29903765148163</v>
      </c>
      <c r="O42" s="69">
        <v>102.65263765149528</v>
      </c>
      <c r="P42" s="69">
        <f t="shared" si="3"/>
        <v>592.78106027066701</v>
      </c>
      <c r="Q42" s="69">
        <v>235.33442430637191</v>
      </c>
      <c r="R42" s="69">
        <v>357.44663596429513</v>
      </c>
      <c r="S42" s="69">
        <v>559.88771470377185</v>
      </c>
      <c r="T42" s="69">
        <f t="shared" si="4"/>
        <v>1086.4698684764471</v>
      </c>
      <c r="U42" s="69">
        <v>211.91246479336232</v>
      </c>
      <c r="V42" s="69">
        <v>289.2115035400509</v>
      </c>
      <c r="W42" s="69">
        <v>501.28290147120282</v>
      </c>
      <c r="X42" s="69">
        <v>84.062998671831068</v>
      </c>
      <c r="Y42" s="69">
        <f t="shared" si="5"/>
        <v>5348.4993327968978</v>
      </c>
    </row>
    <row r="43" spans="1:25" x14ac:dyDescent="0.2">
      <c r="A43" s="42">
        <v>1988</v>
      </c>
      <c r="B43" s="69">
        <f t="shared" si="0"/>
        <v>553.37460842937276</v>
      </c>
      <c r="C43" s="69">
        <v>333.89563164652748</v>
      </c>
      <c r="D43" s="69">
        <v>219.47897678284534</v>
      </c>
      <c r="E43" s="69">
        <f t="shared" si="1"/>
        <v>536.50169610937667</v>
      </c>
      <c r="F43" s="69">
        <v>187.36404910861913</v>
      </c>
      <c r="G43" s="69">
        <v>349.13764700075751</v>
      </c>
      <c r="H43" s="69">
        <f t="shared" si="2"/>
        <v>2060.8537300935595</v>
      </c>
      <c r="I43" s="69">
        <v>856.23344201993893</v>
      </c>
      <c r="J43" s="69">
        <v>772.57440865707611</v>
      </c>
      <c r="K43" s="69">
        <v>83.659033362862957</v>
      </c>
      <c r="L43" s="69">
        <v>580.42282664307936</v>
      </c>
      <c r="M43" s="69">
        <v>263.33390178088973</v>
      </c>
      <c r="N43" s="69">
        <v>257.8521872887485</v>
      </c>
      <c r="O43" s="69">
        <v>103.01137236090285</v>
      </c>
      <c r="P43" s="69">
        <f t="shared" si="3"/>
        <v>600.0021033713831</v>
      </c>
      <c r="Q43" s="69">
        <v>237.72305474473092</v>
      </c>
      <c r="R43" s="69">
        <v>362.27904862665213</v>
      </c>
      <c r="S43" s="69">
        <v>559.3603000331085</v>
      </c>
      <c r="T43" s="69">
        <f t="shared" si="4"/>
        <v>1114.5040167855179</v>
      </c>
      <c r="U43" s="69">
        <v>214.21428992106451</v>
      </c>
      <c r="V43" s="69">
        <v>310.5574943505643</v>
      </c>
      <c r="W43" s="69">
        <v>505.180692711848</v>
      </c>
      <c r="X43" s="69">
        <v>84.55153980204112</v>
      </c>
      <c r="Y43" s="69">
        <f t="shared" si="5"/>
        <v>5424.5964548223183</v>
      </c>
    </row>
    <row r="44" spans="1:25" x14ac:dyDescent="0.2">
      <c r="A44" s="42">
        <v>1989</v>
      </c>
      <c r="B44" s="69">
        <f t="shared" si="0"/>
        <v>557.59072814069543</v>
      </c>
      <c r="C44" s="69">
        <v>333.69236528428229</v>
      </c>
      <c r="D44" s="69">
        <v>223.89836285641317</v>
      </c>
      <c r="E44" s="69">
        <f t="shared" si="1"/>
        <v>529.29892805020052</v>
      </c>
      <c r="F44" s="69">
        <v>177.79477263707659</v>
      </c>
      <c r="G44" s="69">
        <v>351.5041554131239</v>
      </c>
      <c r="H44" s="69">
        <f t="shared" si="2"/>
        <v>2063.6473254020639</v>
      </c>
      <c r="I44" s="69">
        <v>882.46360475363588</v>
      </c>
      <c r="J44" s="69">
        <v>799.99073187036788</v>
      </c>
      <c r="K44" s="69">
        <v>82.472872883268067</v>
      </c>
      <c r="L44" s="69">
        <v>572.1911871169317</v>
      </c>
      <c r="M44" s="69">
        <v>265.18478592027344</v>
      </c>
      <c r="N44" s="69">
        <v>241.83045491764707</v>
      </c>
      <c r="O44" s="69">
        <v>101.97729269357579</v>
      </c>
      <c r="P44" s="69">
        <f t="shared" si="3"/>
        <v>572.78295083829028</v>
      </c>
      <c r="Q44" s="69">
        <v>224.96880168866463</v>
      </c>
      <c r="R44" s="69">
        <v>347.81414914962562</v>
      </c>
      <c r="S44" s="69">
        <v>558.06231966785492</v>
      </c>
      <c r="T44" s="69">
        <f t="shared" si="4"/>
        <v>1129.6760954108477</v>
      </c>
      <c r="U44" s="69">
        <v>208.53580912968494</v>
      </c>
      <c r="V44" s="69">
        <v>323.7525636434537</v>
      </c>
      <c r="W44" s="69">
        <v>513.61767452124354</v>
      </c>
      <c r="X44" s="69">
        <v>83.770048116465389</v>
      </c>
      <c r="Y44" s="69">
        <f t="shared" si="5"/>
        <v>5411.0583475099529</v>
      </c>
    </row>
    <row r="45" spans="1:25" x14ac:dyDescent="0.2">
      <c r="A45" s="42">
        <v>1990</v>
      </c>
      <c r="B45" s="69">
        <f t="shared" si="0"/>
        <v>558.26980998248564</v>
      </c>
      <c r="C45" s="69">
        <v>329.70111028714302</v>
      </c>
      <c r="D45" s="69">
        <v>228.56869969534267</v>
      </c>
      <c r="E45" s="69">
        <f t="shared" si="1"/>
        <v>524.35161608691737</v>
      </c>
      <c r="F45" s="69">
        <v>192.88976906708487</v>
      </c>
      <c r="G45" s="69">
        <v>331.46184701983253</v>
      </c>
      <c r="H45" s="69">
        <f t="shared" si="2"/>
        <v>2029.5014317399559</v>
      </c>
      <c r="I45" s="69">
        <v>859.34215501783228</v>
      </c>
      <c r="J45" s="69">
        <v>778.90807176055125</v>
      </c>
      <c r="K45" s="69">
        <v>80.434083257280889</v>
      </c>
      <c r="L45" s="69">
        <v>567.96782870815503</v>
      </c>
      <c r="M45" s="69">
        <v>250.09816471332675</v>
      </c>
      <c r="N45" s="69">
        <v>256.21306942226431</v>
      </c>
      <c r="O45" s="69">
        <v>95.880213878377717</v>
      </c>
      <c r="P45" s="69">
        <f t="shared" si="3"/>
        <v>551.75000549981314</v>
      </c>
      <c r="Q45" s="69">
        <v>204.80188550895846</v>
      </c>
      <c r="R45" s="69">
        <v>346.94811999085465</v>
      </c>
      <c r="S45" s="69">
        <v>552.09472157879884</v>
      </c>
      <c r="T45" s="69">
        <f t="shared" si="4"/>
        <v>1133.2556435060715</v>
      </c>
      <c r="U45" s="69">
        <v>205.79375744810244</v>
      </c>
      <c r="V45" s="69">
        <v>327.08006401488916</v>
      </c>
      <c r="W45" s="69">
        <v>508.56295800479586</v>
      </c>
      <c r="X45" s="69">
        <v>91.818864038284133</v>
      </c>
      <c r="Y45" s="69">
        <f t="shared" si="5"/>
        <v>5349.2232283940421</v>
      </c>
    </row>
    <row r="46" spans="1:25" x14ac:dyDescent="0.2">
      <c r="A46" s="42">
        <v>1991</v>
      </c>
      <c r="B46" s="69">
        <f t="shared" si="0"/>
        <v>526.89350238087081</v>
      </c>
      <c r="C46" s="69">
        <v>311.99401946339617</v>
      </c>
      <c r="D46" s="69">
        <v>214.89948291747459</v>
      </c>
      <c r="E46" s="69">
        <f t="shared" si="1"/>
        <v>468.9708643909841</v>
      </c>
      <c r="F46" s="69">
        <v>168.97341542638804</v>
      </c>
      <c r="G46" s="69">
        <v>299.99744896459606</v>
      </c>
      <c r="H46" s="69">
        <f t="shared" si="2"/>
        <v>1868.0799327960717</v>
      </c>
      <c r="I46" s="69">
        <v>792.21773580293745</v>
      </c>
      <c r="J46" s="69">
        <v>716.76010853279115</v>
      </c>
      <c r="K46" s="69">
        <v>75.457627270146403</v>
      </c>
      <c r="L46" s="69">
        <v>521.28624199902345</v>
      </c>
      <c r="M46" s="69">
        <v>226.20335898957558</v>
      </c>
      <c r="N46" s="69">
        <v>235.38311337020946</v>
      </c>
      <c r="O46" s="69">
        <v>92.989482634325924</v>
      </c>
      <c r="P46" s="69">
        <f t="shared" si="3"/>
        <v>513.75257706132504</v>
      </c>
      <c r="Q46" s="69">
        <v>186.81793933531983</v>
      </c>
      <c r="R46" s="69">
        <v>326.93463772600518</v>
      </c>
      <c r="S46" s="69">
        <v>556.85663054746271</v>
      </c>
      <c r="T46" s="69">
        <f t="shared" si="4"/>
        <v>1042.2928428800537</v>
      </c>
      <c r="U46" s="69">
        <v>182.50742180115148</v>
      </c>
      <c r="V46" s="69">
        <v>291.61799245194084</v>
      </c>
      <c r="W46" s="69">
        <v>490.36925401846207</v>
      </c>
      <c r="X46" s="69">
        <v>77.798174608499167</v>
      </c>
      <c r="Y46" s="69">
        <f t="shared" si="5"/>
        <v>4976.8463500567686</v>
      </c>
    </row>
    <row r="47" spans="1:25" x14ac:dyDescent="0.2">
      <c r="A47" s="42">
        <v>1992</v>
      </c>
      <c r="B47" s="69">
        <f t="shared" si="0"/>
        <v>521.63384108929847</v>
      </c>
      <c r="C47" s="69">
        <v>314.02299439302851</v>
      </c>
      <c r="D47" s="69">
        <v>207.61084669626999</v>
      </c>
      <c r="E47" s="69">
        <f t="shared" si="1"/>
        <v>445.9082836635871</v>
      </c>
      <c r="F47" s="69">
        <v>160.08687169768646</v>
      </c>
      <c r="G47" s="69">
        <v>285.82141196590067</v>
      </c>
      <c r="H47" s="69">
        <f t="shared" si="2"/>
        <v>1754.0474908798155</v>
      </c>
      <c r="I47" s="69">
        <v>740.6727163812285</v>
      </c>
      <c r="J47" s="69">
        <v>674.61668899022561</v>
      </c>
      <c r="K47" s="69">
        <v>66.0560273910028</v>
      </c>
      <c r="L47" s="69">
        <v>484.94453335581335</v>
      </c>
      <c r="M47" s="69">
        <v>229.02276231199022</v>
      </c>
      <c r="N47" s="69">
        <v>206.90348875010247</v>
      </c>
      <c r="O47" s="69">
        <v>92.503990080680808</v>
      </c>
      <c r="P47" s="69">
        <f t="shared" si="3"/>
        <v>461.58810658255743</v>
      </c>
      <c r="Q47" s="69">
        <v>184.82146095044226</v>
      </c>
      <c r="R47" s="69">
        <v>276.76664563211517</v>
      </c>
      <c r="S47" s="69">
        <v>525.59359159488076</v>
      </c>
      <c r="T47" s="69">
        <f t="shared" si="4"/>
        <v>996.76381534664074</v>
      </c>
      <c r="U47" s="69">
        <v>169.17584131913944</v>
      </c>
      <c r="V47" s="69">
        <v>273.97905714566264</v>
      </c>
      <c r="W47" s="69">
        <v>478.42812176832263</v>
      </c>
      <c r="X47" s="69">
        <v>75.180795113516083</v>
      </c>
      <c r="Y47" s="69">
        <f t="shared" si="5"/>
        <v>4705.5351291567804</v>
      </c>
    </row>
    <row r="48" spans="1:25" x14ac:dyDescent="0.2">
      <c r="A48" s="42">
        <v>1993</v>
      </c>
      <c r="B48" s="69">
        <f t="shared" si="0"/>
        <v>508.39220752499966</v>
      </c>
      <c r="C48" s="69">
        <v>303.85242659465075</v>
      </c>
      <c r="D48" s="69">
        <v>204.53978093034888</v>
      </c>
      <c r="E48" s="69">
        <f t="shared" si="1"/>
        <v>422.17783072626713</v>
      </c>
      <c r="F48" s="69">
        <v>149.58765069219152</v>
      </c>
      <c r="G48" s="69">
        <v>272.59018003407562</v>
      </c>
      <c r="H48" s="69">
        <f t="shared" si="2"/>
        <v>1635.6348689633267</v>
      </c>
      <c r="I48" s="69">
        <v>691.32491756548905</v>
      </c>
      <c r="J48" s="69">
        <v>628.89509157192606</v>
      </c>
      <c r="K48" s="69">
        <v>62.429825993562886</v>
      </c>
      <c r="L48" s="69">
        <v>467.03471716911162</v>
      </c>
      <c r="M48" s="69">
        <v>202.99254386589351</v>
      </c>
      <c r="N48" s="69">
        <v>188.86818884652754</v>
      </c>
      <c r="O48" s="69">
        <v>85.414501516304853</v>
      </c>
      <c r="P48" s="69">
        <f t="shared" si="3"/>
        <v>455.05581330936377</v>
      </c>
      <c r="Q48" s="69">
        <v>179.96037322015323</v>
      </c>
      <c r="R48" s="69">
        <v>275.09544008921051</v>
      </c>
      <c r="S48" s="69">
        <v>506.35737584009939</v>
      </c>
      <c r="T48" s="69">
        <f t="shared" si="4"/>
        <v>969.68692448145941</v>
      </c>
      <c r="U48" s="69">
        <v>153.20354506499376</v>
      </c>
      <c r="V48" s="69">
        <v>283.236919066609</v>
      </c>
      <c r="W48" s="69">
        <v>466.47192176927553</v>
      </c>
      <c r="X48" s="69">
        <v>66.774538580581194</v>
      </c>
      <c r="Y48" s="69">
        <f t="shared" si="5"/>
        <v>4497.3050208455161</v>
      </c>
    </row>
    <row r="49" spans="1:25" x14ac:dyDescent="0.2">
      <c r="A49" s="42">
        <v>1994</v>
      </c>
      <c r="B49" s="69">
        <f t="shared" si="0"/>
        <v>498.93646091343976</v>
      </c>
      <c r="C49" s="69">
        <v>285.97338359918615</v>
      </c>
      <c r="D49" s="69">
        <v>212.96307731425358</v>
      </c>
      <c r="E49" s="69">
        <f t="shared" si="1"/>
        <v>422.06672771697214</v>
      </c>
      <c r="F49" s="69">
        <v>141.21802914066211</v>
      </c>
      <c r="G49" s="69">
        <v>280.84869857631003</v>
      </c>
      <c r="H49" s="69">
        <f t="shared" si="2"/>
        <v>1625.0718454493003</v>
      </c>
      <c r="I49" s="69">
        <v>682.3086336625463</v>
      </c>
      <c r="J49" s="69">
        <v>619.19192209729533</v>
      </c>
      <c r="K49" s="69">
        <v>63.116711565250867</v>
      </c>
      <c r="L49" s="69">
        <v>471.15346450810154</v>
      </c>
      <c r="M49" s="69">
        <v>200.2204623593357</v>
      </c>
      <c r="N49" s="69">
        <v>179.83294356993133</v>
      </c>
      <c r="O49" s="69">
        <v>91.556341349385335</v>
      </c>
      <c r="P49" s="69">
        <f t="shared" si="3"/>
        <v>478.33259958419279</v>
      </c>
      <c r="Q49" s="69">
        <v>182.96252832416269</v>
      </c>
      <c r="R49" s="69">
        <v>295.3700712600301</v>
      </c>
      <c r="S49" s="69">
        <v>500.77766465540685</v>
      </c>
      <c r="T49" s="69">
        <f t="shared" si="4"/>
        <v>997.71224980468207</v>
      </c>
      <c r="U49" s="69">
        <v>157.98695394331111</v>
      </c>
      <c r="V49" s="69">
        <v>283.66447685725001</v>
      </c>
      <c r="W49" s="69">
        <v>484.12475749925773</v>
      </c>
      <c r="X49" s="69">
        <v>71.936061504863247</v>
      </c>
      <c r="Y49" s="69">
        <f t="shared" si="5"/>
        <v>4522.8975481239941</v>
      </c>
    </row>
    <row r="50" spans="1:25" x14ac:dyDescent="0.2">
      <c r="A50" s="42">
        <v>1995</v>
      </c>
      <c r="B50" s="69">
        <f t="shared" si="0"/>
        <v>525.20091475199627</v>
      </c>
      <c r="C50" s="69">
        <v>295.15636705297857</v>
      </c>
      <c r="D50" s="69">
        <v>230.0445476990177</v>
      </c>
      <c r="E50" s="69">
        <f t="shared" si="1"/>
        <v>443.91669404581194</v>
      </c>
      <c r="F50" s="69">
        <v>148.74760952069593</v>
      </c>
      <c r="G50" s="69">
        <v>295.16908452511598</v>
      </c>
      <c r="H50" s="69">
        <f t="shared" si="2"/>
        <v>1737.7098227393562</v>
      </c>
      <c r="I50" s="69">
        <v>715.50904382678948</v>
      </c>
      <c r="J50" s="69">
        <v>646.80347032702173</v>
      </c>
      <c r="K50" s="69">
        <v>68.705573499767709</v>
      </c>
      <c r="L50" s="69">
        <v>526.10930315907012</v>
      </c>
      <c r="M50" s="69">
        <v>227.0548983584747</v>
      </c>
      <c r="N50" s="69">
        <v>174.0465313820649</v>
      </c>
      <c r="O50" s="69">
        <v>94.990046012957094</v>
      </c>
      <c r="P50" s="69">
        <f t="shared" si="3"/>
        <v>390.09432821540719</v>
      </c>
      <c r="Q50" s="69">
        <v>185.9039226152436</v>
      </c>
      <c r="R50" s="69">
        <v>204.19040560016359</v>
      </c>
      <c r="S50" s="69">
        <v>516.9983567564982</v>
      </c>
      <c r="T50" s="69">
        <f t="shared" si="4"/>
        <v>1028.7969911459877</v>
      </c>
      <c r="U50" s="69">
        <v>156.34494383119667</v>
      </c>
      <c r="V50" s="69">
        <v>275.0597529023384</v>
      </c>
      <c r="W50" s="69">
        <v>515.09494046627447</v>
      </c>
      <c r="X50" s="69">
        <v>82.29735394617812</v>
      </c>
      <c r="Y50" s="69">
        <f t="shared" si="5"/>
        <v>4642.7171076550576</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4" topLeftCell="B5" activePane="bottomRight" state="frozen"/>
      <selection sqref="A1:Y50"/>
      <selection pane="topRight" sqref="A1:Y50"/>
      <selection pane="bottomLeft" sqref="A1:Y50"/>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3" t="s">
        <v>158</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157</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f t="shared" ref="B5:B50" si="0">C5+D5</f>
        <v>371.09618006167898</v>
      </c>
      <c r="C5" s="69">
        <v>227.94276864254681</v>
      </c>
      <c r="D5" s="69">
        <v>143.15341141913214</v>
      </c>
      <c r="E5" s="69">
        <f t="shared" ref="E5:E50" si="1">F5+G5</f>
        <v>744.78222085660411</v>
      </c>
      <c r="F5" s="69">
        <v>243.22932210877266</v>
      </c>
      <c r="G5" s="69">
        <v>501.55289874783148</v>
      </c>
      <c r="H5" s="69">
        <f t="shared" ref="H5:H50" si="2">J5+SUM(L5:O5)</f>
        <v>1187.6050700129013</v>
      </c>
      <c r="I5" s="69"/>
      <c r="J5" s="69">
        <v>369.42336399161985</v>
      </c>
      <c r="K5" s="69"/>
      <c r="L5" s="69">
        <v>327.66739244891011</v>
      </c>
      <c r="M5" s="69">
        <v>286.68778388944696</v>
      </c>
      <c r="N5" s="69">
        <v>135.84399383249442</v>
      </c>
      <c r="O5" s="69">
        <v>67.982535850429983</v>
      </c>
      <c r="P5" s="69">
        <f t="shared" ref="P5:P50" si="3">Q5+R5</f>
        <v>1318.0857350681731</v>
      </c>
      <c r="Q5" s="69">
        <v>585.89187140966533</v>
      </c>
      <c r="R5" s="69">
        <v>732.19386365850778</v>
      </c>
      <c r="S5" s="69">
        <v>595.33945771849449</v>
      </c>
      <c r="T5" s="69">
        <f t="shared" ref="T5:T50" si="4">SUM(U5:X5)</f>
        <v>836.62027451832193</v>
      </c>
      <c r="U5" s="69">
        <v>242.12566530516875</v>
      </c>
      <c r="V5" s="69">
        <v>180.11867745938665</v>
      </c>
      <c r="W5" s="69">
        <v>330.97467643210496</v>
      </c>
      <c r="X5" s="69">
        <v>83.401255321661523</v>
      </c>
      <c r="Y5" s="69">
        <f t="shared" ref="Y5:Y50" si="5">B5+E5+H5+P5+S5+T5</f>
        <v>5053.5289382361734</v>
      </c>
    </row>
    <row r="6" spans="1:25" x14ac:dyDescent="0.2">
      <c r="A6" s="42">
        <v>1951</v>
      </c>
      <c r="B6" s="69">
        <f t="shared" si="0"/>
        <v>390.94942739020433</v>
      </c>
      <c r="C6" s="69">
        <v>240.13746210949967</v>
      </c>
      <c r="D6" s="69">
        <v>150.81196528070467</v>
      </c>
      <c r="E6" s="69">
        <f t="shared" si="1"/>
        <v>755.87667447993385</v>
      </c>
      <c r="F6" s="69">
        <v>246.85252411118626</v>
      </c>
      <c r="G6" s="69">
        <v>509.02415036874754</v>
      </c>
      <c r="H6" s="69">
        <f t="shared" si="2"/>
        <v>1230.1934914307139</v>
      </c>
      <c r="I6" s="69"/>
      <c r="J6" s="69">
        <v>383.0255556223641</v>
      </c>
      <c r="K6" s="69"/>
      <c r="L6" s="69">
        <v>339.73212656609888</v>
      </c>
      <c r="M6" s="69">
        <v>297.24364622723385</v>
      </c>
      <c r="N6" s="69">
        <v>140.84577827847534</v>
      </c>
      <c r="O6" s="69">
        <v>69.34638473654168</v>
      </c>
      <c r="P6" s="69">
        <f t="shared" si="3"/>
        <v>1319.4242778725018</v>
      </c>
      <c r="Q6" s="69">
        <v>586.48685649123104</v>
      </c>
      <c r="R6" s="69">
        <v>732.93742138127072</v>
      </c>
      <c r="S6" s="69">
        <v>612.77533960282278</v>
      </c>
      <c r="T6" s="69">
        <f t="shared" si="4"/>
        <v>860.55548455705662</v>
      </c>
      <c r="U6" s="69">
        <v>254.13427095305482</v>
      </c>
      <c r="V6" s="69">
        <v>183.73217399269285</v>
      </c>
      <c r="W6" s="69">
        <v>337.61460885204644</v>
      </c>
      <c r="X6" s="69">
        <v>85.074430759262469</v>
      </c>
      <c r="Y6" s="69">
        <f t="shared" si="5"/>
        <v>5169.7746953332335</v>
      </c>
    </row>
    <row r="7" spans="1:25" x14ac:dyDescent="0.2">
      <c r="A7" s="42">
        <v>1952</v>
      </c>
      <c r="B7" s="69">
        <f t="shared" si="0"/>
        <v>388.19533342842112</v>
      </c>
      <c r="C7" s="69">
        <v>238.44578260300017</v>
      </c>
      <c r="D7" s="69">
        <v>149.74955082542093</v>
      </c>
      <c r="E7" s="69">
        <f t="shared" si="1"/>
        <v>767.40881152273437</v>
      </c>
      <c r="F7" s="69">
        <v>250.61866379180293</v>
      </c>
      <c r="G7" s="69">
        <v>516.79014773093149</v>
      </c>
      <c r="H7" s="69">
        <f t="shared" si="2"/>
        <v>1258.426894051066</v>
      </c>
      <c r="I7" s="69"/>
      <c r="J7" s="69">
        <v>392.51191921152815</v>
      </c>
      <c r="K7" s="69"/>
      <c r="L7" s="69">
        <v>348.14624522794441</v>
      </c>
      <c r="M7" s="69">
        <v>304.60545606286911</v>
      </c>
      <c r="N7" s="69">
        <v>144.33409450995342</v>
      </c>
      <c r="O7" s="69">
        <v>68.829179038770931</v>
      </c>
      <c r="P7" s="69">
        <f t="shared" si="3"/>
        <v>1259.0523240395696</v>
      </c>
      <c r="Q7" s="69">
        <v>559.65139649742036</v>
      </c>
      <c r="R7" s="69">
        <v>699.40092754214925</v>
      </c>
      <c r="S7" s="69">
        <v>603.1383316711848</v>
      </c>
      <c r="T7" s="69">
        <f t="shared" si="4"/>
        <v>860.57617078268106</v>
      </c>
      <c r="U7" s="69">
        <v>258.67782463769129</v>
      </c>
      <c r="V7" s="69">
        <v>182.36184549447557</v>
      </c>
      <c r="W7" s="69">
        <v>335.09657997408385</v>
      </c>
      <c r="X7" s="69">
        <v>84.439920676430319</v>
      </c>
      <c r="Y7" s="69">
        <f t="shared" si="5"/>
        <v>5136.7978654956569</v>
      </c>
    </row>
    <row r="8" spans="1:25" x14ac:dyDescent="0.2">
      <c r="A8" s="42">
        <v>1953</v>
      </c>
      <c r="B8" s="69">
        <f t="shared" si="0"/>
        <v>387.79708642179855</v>
      </c>
      <c r="C8" s="69">
        <v>238.20116266302114</v>
      </c>
      <c r="D8" s="69">
        <v>149.59592375877745</v>
      </c>
      <c r="E8" s="69">
        <f t="shared" si="1"/>
        <v>746.50928171375426</v>
      </c>
      <c r="F8" s="69">
        <v>243.79334180441217</v>
      </c>
      <c r="G8" s="69">
        <v>502.71593990934213</v>
      </c>
      <c r="H8" s="69">
        <f t="shared" si="2"/>
        <v>1229.7441056406187</v>
      </c>
      <c r="I8" s="69"/>
      <c r="J8" s="69">
        <v>383.59078276761278</v>
      </c>
      <c r="K8" s="69"/>
      <c r="L8" s="69">
        <v>340.23346601259152</v>
      </c>
      <c r="M8" s="69">
        <v>297.68228583008579</v>
      </c>
      <c r="N8" s="69">
        <v>141.05362304498789</v>
      </c>
      <c r="O8" s="69">
        <v>67.183947985340737</v>
      </c>
      <c r="P8" s="69">
        <f t="shared" si="3"/>
        <v>1225.962678119889</v>
      </c>
      <c r="Q8" s="69">
        <v>544.9429795436763</v>
      </c>
      <c r="R8" s="69">
        <v>681.01969857621282</v>
      </c>
      <c r="S8" s="69">
        <v>602.19695022658732</v>
      </c>
      <c r="T8" s="69">
        <f t="shared" si="4"/>
        <v>838.653345399204</v>
      </c>
      <c r="U8" s="69">
        <v>251.14223826992603</v>
      </c>
      <c r="V8" s="69">
        <v>178.0028312601296</v>
      </c>
      <c r="W8" s="69">
        <v>327.08673143352416</v>
      </c>
      <c r="X8" s="69">
        <v>82.421544435624199</v>
      </c>
      <c r="Y8" s="69">
        <f t="shared" si="5"/>
        <v>5030.8634475218523</v>
      </c>
    </row>
    <row r="9" spans="1:25" x14ac:dyDescent="0.2">
      <c r="A9" s="42">
        <v>1954</v>
      </c>
      <c r="B9" s="69">
        <f t="shared" si="0"/>
        <v>401.48806985743454</v>
      </c>
      <c r="C9" s="69">
        <v>246.61073634615474</v>
      </c>
      <c r="D9" s="69">
        <v>154.8773335112798</v>
      </c>
      <c r="E9" s="69">
        <f t="shared" si="1"/>
        <v>725.35664348337536</v>
      </c>
      <c r="F9" s="69">
        <v>236.88536023139639</v>
      </c>
      <c r="G9" s="69">
        <v>488.471283251979</v>
      </c>
      <c r="H9" s="69">
        <f t="shared" si="2"/>
        <v>1262.0223372731034</v>
      </c>
      <c r="I9" s="69"/>
      <c r="J9" s="69">
        <v>394.1512768737548</v>
      </c>
      <c r="K9" s="69"/>
      <c r="L9" s="69">
        <v>349.60030607745034</v>
      </c>
      <c r="M9" s="69">
        <v>305.87766529757414</v>
      </c>
      <c r="N9" s="69">
        <v>144.93691748722946</v>
      </c>
      <c r="O9" s="69">
        <v>67.456171537094505</v>
      </c>
      <c r="P9" s="69">
        <f t="shared" si="3"/>
        <v>1184.1664287724275</v>
      </c>
      <c r="Q9" s="69">
        <v>526.36445912078227</v>
      </c>
      <c r="R9" s="69">
        <v>657.80196965164521</v>
      </c>
      <c r="S9" s="69">
        <v>601.04799133534618</v>
      </c>
      <c r="T9" s="69">
        <f t="shared" si="4"/>
        <v>844.23327164073294</v>
      </c>
      <c r="U9" s="69">
        <v>254.34162027323285</v>
      </c>
      <c r="V9" s="69">
        <v>178.72408335085859</v>
      </c>
      <c r="W9" s="69">
        <v>328.41205860515441</v>
      </c>
      <c r="X9" s="69">
        <v>82.755509411487068</v>
      </c>
      <c r="Y9" s="69">
        <f t="shared" si="5"/>
        <v>5018.3147423624196</v>
      </c>
    </row>
    <row r="10" spans="1:25" x14ac:dyDescent="0.2">
      <c r="A10" s="42">
        <v>1955</v>
      </c>
      <c r="B10" s="69">
        <f t="shared" si="0"/>
        <v>412.53019686481059</v>
      </c>
      <c r="C10" s="69">
        <v>253.39327180999487</v>
      </c>
      <c r="D10" s="69">
        <v>159.13692505481575</v>
      </c>
      <c r="E10" s="69">
        <f t="shared" si="1"/>
        <v>737.28202201962199</v>
      </c>
      <c r="F10" s="69">
        <v>240.77992384480496</v>
      </c>
      <c r="G10" s="69">
        <v>496.50209817481698</v>
      </c>
      <c r="H10" s="69">
        <f t="shared" si="2"/>
        <v>1307.8360498063917</v>
      </c>
      <c r="I10" s="69"/>
      <c r="J10" s="69">
        <v>409.07125661605647</v>
      </c>
      <c r="K10" s="69"/>
      <c r="L10" s="69">
        <v>362.83387854218876</v>
      </c>
      <c r="M10" s="69">
        <v>317.45618562119114</v>
      </c>
      <c r="N10" s="69">
        <v>150.42327767353359</v>
      </c>
      <c r="O10" s="69">
        <v>68.051451353421896</v>
      </c>
      <c r="P10" s="69">
        <f t="shared" si="3"/>
        <v>1127.0490851600985</v>
      </c>
      <c r="Q10" s="69">
        <v>500.9756801903697</v>
      </c>
      <c r="R10" s="69">
        <v>626.07340496972881</v>
      </c>
      <c r="S10" s="69">
        <v>596.92520268891712</v>
      </c>
      <c r="T10" s="69">
        <f t="shared" si="4"/>
        <v>854.20200697527491</v>
      </c>
      <c r="U10" s="69">
        <v>259.10474452909085</v>
      </c>
      <c r="V10" s="69">
        <v>180.30126801886004</v>
      </c>
      <c r="W10" s="69">
        <v>331.31019328240438</v>
      </c>
      <c r="X10" s="69">
        <v>83.485801144919648</v>
      </c>
      <c r="Y10" s="69">
        <f t="shared" si="5"/>
        <v>5035.8245635151152</v>
      </c>
    </row>
    <row r="11" spans="1:25" x14ac:dyDescent="0.2">
      <c r="A11" s="42">
        <v>1956</v>
      </c>
      <c r="B11" s="69">
        <f t="shared" si="0"/>
        <v>418.93725720189605</v>
      </c>
      <c r="C11" s="69">
        <v>257.32875579113517</v>
      </c>
      <c r="D11" s="69">
        <v>161.60850141076085</v>
      </c>
      <c r="E11" s="69">
        <f t="shared" si="1"/>
        <v>741.48470022099502</v>
      </c>
      <c r="F11" s="69">
        <v>242.15242514966371</v>
      </c>
      <c r="G11" s="69">
        <v>499.33227507133131</v>
      </c>
      <c r="H11" s="69">
        <f t="shared" si="2"/>
        <v>1359.4647552681076</v>
      </c>
      <c r="I11" s="69"/>
      <c r="J11" s="69">
        <v>425.93022993110765</v>
      </c>
      <c r="K11" s="69"/>
      <c r="L11" s="69">
        <v>377.78727988048058</v>
      </c>
      <c r="M11" s="69">
        <v>330.53944501799782</v>
      </c>
      <c r="N11" s="69">
        <v>156.62264265761718</v>
      </c>
      <c r="O11" s="69">
        <v>68.585157780904453</v>
      </c>
      <c r="P11" s="69">
        <f t="shared" si="3"/>
        <v>1104.2551436966769</v>
      </c>
      <c r="Q11" s="69">
        <v>490.84372544304381</v>
      </c>
      <c r="R11" s="69">
        <v>613.41141825363309</v>
      </c>
      <c r="S11" s="69">
        <v>602.79525784005853</v>
      </c>
      <c r="T11" s="69">
        <f t="shared" si="4"/>
        <v>861.80601988219166</v>
      </c>
      <c r="U11" s="69">
        <v>262.04159417015273</v>
      </c>
      <c r="V11" s="69">
        <v>181.71531494528293</v>
      </c>
      <c r="W11" s="69">
        <v>333.90855637574958</v>
      </c>
      <c r="X11" s="69">
        <v>84.140554391006503</v>
      </c>
      <c r="Y11" s="69">
        <f t="shared" si="5"/>
        <v>5088.7431341099254</v>
      </c>
    </row>
    <row r="12" spans="1:25" x14ac:dyDescent="0.2">
      <c r="A12" s="42">
        <v>1957</v>
      </c>
      <c r="B12" s="69">
        <f t="shared" si="0"/>
        <v>424.92156603014507</v>
      </c>
      <c r="C12" s="69">
        <v>261.00456814386922</v>
      </c>
      <c r="D12" s="69">
        <v>163.91699788627588</v>
      </c>
      <c r="E12" s="69">
        <f t="shared" si="1"/>
        <v>778.72884907509206</v>
      </c>
      <c r="F12" s="69">
        <v>254.31553649230733</v>
      </c>
      <c r="G12" s="69">
        <v>524.41331258278467</v>
      </c>
      <c r="H12" s="69">
        <f t="shared" si="2"/>
        <v>1418.396782433485</v>
      </c>
      <c r="I12" s="69"/>
      <c r="J12" s="69">
        <v>444.93595946740697</v>
      </c>
      <c r="K12" s="69"/>
      <c r="L12" s="69">
        <v>394.64478930127001</v>
      </c>
      <c r="M12" s="69">
        <v>345.28867588171636</v>
      </c>
      <c r="N12" s="69">
        <v>163.61141071498798</v>
      </c>
      <c r="O12" s="69">
        <v>69.915947068103691</v>
      </c>
      <c r="P12" s="69">
        <f t="shared" si="3"/>
        <v>1109.0541664237917</v>
      </c>
      <c r="Q12" s="69">
        <v>492.97690110204701</v>
      </c>
      <c r="R12" s="69">
        <v>616.07726532174456</v>
      </c>
      <c r="S12" s="69">
        <v>612.89217947478335</v>
      </c>
      <c r="T12" s="69">
        <f t="shared" si="4"/>
        <v>876.26780288620557</v>
      </c>
      <c r="U12" s="69">
        <v>264.86587281600038</v>
      </c>
      <c r="V12" s="69">
        <v>185.24122058250151</v>
      </c>
      <c r="W12" s="69">
        <v>340.38753731137024</v>
      </c>
      <c r="X12" s="69">
        <v>85.773172176333404</v>
      </c>
      <c r="Y12" s="69">
        <f t="shared" si="5"/>
        <v>5220.2613463235029</v>
      </c>
    </row>
    <row r="13" spans="1:25" x14ac:dyDescent="0.2">
      <c r="A13" s="42">
        <v>1958</v>
      </c>
      <c r="B13" s="69">
        <f t="shared" si="0"/>
        <v>435.64743466522407</v>
      </c>
      <c r="C13" s="69">
        <v>267.59284451030823</v>
      </c>
      <c r="D13" s="69">
        <v>168.05459015491587</v>
      </c>
      <c r="E13" s="69">
        <f t="shared" si="1"/>
        <v>790.79256079195216</v>
      </c>
      <c r="F13" s="69">
        <v>258.25527664833942</v>
      </c>
      <c r="G13" s="69">
        <v>532.53728414361274</v>
      </c>
      <c r="H13" s="69">
        <f t="shared" si="2"/>
        <v>1451.4469801176226</v>
      </c>
      <c r="I13" s="69"/>
      <c r="J13" s="69">
        <v>455.66269165474034</v>
      </c>
      <c r="K13" s="69"/>
      <c r="L13" s="69">
        <v>404.15907753508372</v>
      </c>
      <c r="M13" s="69">
        <v>353.61306296415313</v>
      </c>
      <c r="N13" s="69">
        <v>167.55583405993917</v>
      </c>
      <c r="O13" s="69">
        <v>70.456313903706231</v>
      </c>
      <c r="P13" s="69">
        <f t="shared" si="3"/>
        <v>1076.4485385710916</v>
      </c>
      <c r="Q13" s="69">
        <v>478.48363119338097</v>
      </c>
      <c r="R13" s="69">
        <v>597.96490737771069</v>
      </c>
      <c r="S13" s="69">
        <v>622.28643053152007</v>
      </c>
      <c r="T13" s="69">
        <f t="shared" si="4"/>
        <v>883.133776023839</v>
      </c>
      <c r="U13" s="69">
        <v>267.00643865976559</v>
      </c>
      <c r="V13" s="69">
        <v>186.6729141572423</v>
      </c>
      <c r="W13" s="69">
        <v>343.01832676826371</v>
      </c>
      <c r="X13" s="69">
        <v>86.436096438567461</v>
      </c>
      <c r="Y13" s="69">
        <f t="shared" si="5"/>
        <v>5259.7557207012496</v>
      </c>
    </row>
    <row r="14" spans="1:25" x14ac:dyDescent="0.2">
      <c r="A14" s="42">
        <v>1959</v>
      </c>
      <c r="B14" s="69">
        <f t="shared" si="0"/>
        <v>436.06440448524268</v>
      </c>
      <c r="C14" s="69">
        <v>267.84896478403249</v>
      </c>
      <c r="D14" s="69">
        <v>168.21543970121019</v>
      </c>
      <c r="E14" s="69">
        <f t="shared" si="1"/>
        <v>784.65710275667107</v>
      </c>
      <c r="F14" s="69">
        <v>256.25157240170489</v>
      </c>
      <c r="G14" s="69">
        <v>528.40553035496612</v>
      </c>
      <c r="H14" s="69">
        <f t="shared" si="2"/>
        <v>1429.1963986987839</v>
      </c>
      <c r="I14" s="69"/>
      <c r="J14" s="69">
        <v>448.93192586392939</v>
      </c>
      <c r="K14" s="69"/>
      <c r="L14" s="69">
        <v>398.18909108910077</v>
      </c>
      <c r="M14" s="69">
        <v>348.38971079823466</v>
      </c>
      <c r="N14" s="69">
        <v>165.08080352398304</v>
      </c>
      <c r="O14" s="69">
        <v>68.604867423536021</v>
      </c>
      <c r="P14" s="69">
        <f t="shared" si="3"/>
        <v>1013.2681458974375</v>
      </c>
      <c r="Q14" s="69">
        <v>450.39981424952333</v>
      </c>
      <c r="R14" s="69">
        <v>562.86833164791426</v>
      </c>
      <c r="S14" s="69">
        <v>624.45737396523816</v>
      </c>
      <c r="T14" s="69">
        <f t="shared" si="4"/>
        <v>861.50859128335185</v>
      </c>
      <c r="U14" s="69">
        <v>261.5718084188851</v>
      </c>
      <c r="V14" s="69">
        <v>181.76753533864698</v>
      </c>
      <c r="W14" s="69">
        <v>334.00451326395586</v>
      </c>
      <c r="X14" s="69">
        <v>84.164734261863785</v>
      </c>
      <c r="Y14" s="69">
        <f t="shared" si="5"/>
        <v>5149.1520170867252</v>
      </c>
    </row>
    <row r="15" spans="1:25" x14ac:dyDescent="0.2">
      <c r="A15" s="42">
        <v>1960</v>
      </c>
      <c r="B15" s="69">
        <f t="shared" si="0"/>
        <v>448.71959340189858</v>
      </c>
      <c r="C15" s="69">
        <v>275.62231022476857</v>
      </c>
      <c r="D15" s="69">
        <v>173.09728317713004</v>
      </c>
      <c r="E15" s="69">
        <f t="shared" si="1"/>
        <v>804.12881687001686</v>
      </c>
      <c r="F15" s="69">
        <v>262.61060151311113</v>
      </c>
      <c r="G15" s="69">
        <v>541.51821535690567</v>
      </c>
      <c r="H15" s="69">
        <f t="shared" si="2"/>
        <v>1457.2615817856454</v>
      </c>
      <c r="I15" s="69"/>
      <c r="J15" s="69">
        <v>458.40581908100512</v>
      </c>
      <c r="K15" s="69"/>
      <c r="L15" s="69">
        <v>406.59214890665953</v>
      </c>
      <c r="M15" s="69">
        <v>355.0989417206207</v>
      </c>
      <c r="N15" s="69">
        <v>168.56453416257725</v>
      </c>
      <c r="O15" s="69">
        <v>68.600137914782692</v>
      </c>
      <c r="P15" s="69">
        <f t="shared" si="3"/>
        <v>1004.8789773160394</v>
      </c>
      <c r="Q15" s="69">
        <v>446.67081123480489</v>
      </c>
      <c r="R15" s="69">
        <v>558.20816608123448</v>
      </c>
      <c r="S15" s="69">
        <v>620.05097163767482</v>
      </c>
      <c r="T15" s="69">
        <f t="shared" si="4"/>
        <v>861.27675006708648</v>
      </c>
      <c r="U15" s="69">
        <v>261.38132587544544</v>
      </c>
      <c r="V15" s="69">
        <v>181.75500457834178</v>
      </c>
      <c r="W15" s="69">
        <v>333.9814875322773</v>
      </c>
      <c r="X15" s="69">
        <v>84.158932081022073</v>
      </c>
      <c r="Y15" s="69">
        <f t="shared" si="5"/>
        <v>5196.3166910783611</v>
      </c>
    </row>
    <row r="16" spans="1:25" x14ac:dyDescent="0.2">
      <c r="A16" s="42">
        <v>1961</v>
      </c>
      <c r="B16" s="69">
        <f t="shared" si="0"/>
        <v>459.31095532395705</v>
      </c>
      <c r="C16" s="69">
        <v>282.1279669518413</v>
      </c>
      <c r="D16" s="69">
        <v>177.18298837211577</v>
      </c>
      <c r="E16" s="69">
        <f t="shared" si="1"/>
        <v>822.47627427797852</v>
      </c>
      <c r="F16" s="69">
        <v>268.60247336878649</v>
      </c>
      <c r="G16" s="69">
        <v>553.87380090919203</v>
      </c>
      <c r="H16" s="69">
        <f t="shared" si="2"/>
        <v>1493.4236105575401</v>
      </c>
      <c r="I16" s="69"/>
      <c r="J16" s="69">
        <v>472.23744119697113</v>
      </c>
      <c r="K16" s="69"/>
      <c r="L16" s="69">
        <v>418.86038095107364</v>
      </c>
      <c r="M16" s="69">
        <v>359.59391023667075</v>
      </c>
      <c r="N16" s="69">
        <v>173.65068455954375</v>
      </c>
      <c r="O16" s="69">
        <v>69.081193613280917</v>
      </c>
      <c r="P16" s="69">
        <f t="shared" si="3"/>
        <v>986.75065697570244</v>
      </c>
      <c r="Q16" s="69">
        <v>438.61273485393531</v>
      </c>
      <c r="R16" s="69">
        <v>548.13792212176713</v>
      </c>
      <c r="S16" s="69">
        <v>605.00203590393289</v>
      </c>
      <c r="T16" s="69">
        <f t="shared" si="4"/>
        <v>866.87983343259361</v>
      </c>
      <c r="U16" s="69">
        <v>262.77766678995494</v>
      </c>
      <c r="V16" s="69">
        <v>183.02955421250718</v>
      </c>
      <c r="W16" s="69">
        <v>336.32351923445697</v>
      </c>
      <c r="X16" s="69">
        <v>84.749093195674519</v>
      </c>
      <c r="Y16" s="69">
        <f t="shared" si="5"/>
        <v>5233.8433664717049</v>
      </c>
    </row>
    <row r="17" spans="1:25" x14ac:dyDescent="0.2">
      <c r="A17" s="42">
        <v>1962</v>
      </c>
      <c r="B17" s="69">
        <f t="shared" si="0"/>
        <v>469.81360354647774</v>
      </c>
      <c r="C17" s="69">
        <v>288.57913202048246</v>
      </c>
      <c r="D17" s="69">
        <v>181.23447152599527</v>
      </c>
      <c r="E17" s="69">
        <f t="shared" si="1"/>
        <v>821.22763497064432</v>
      </c>
      <c r="F17" s="69">
        <v>268.19469551940131</v>
      </c>
      <c r="G17" s="69">
        <v>553.03293945124301</v>
      </c>
      <c r="H17" s="69">
        <f t="shared" si="2"/>
        <v>1552.3930069065059</v>
      </c>
      <c r="I17" s="69"/>
      <c r="J17" s="69">
        <v>491.28399561144977</v>
      </c>
      <c r="K17" s="69"/>
      <c r="L17" s="69">
        <v>435.75410080867874</v>
      </c>
      <c r="M17" s="69">
        <v>374.48710895117176</v>
      </c>
      <c r="N17" s="69">
        <v>180.6544647007191</v>
      </c>
      <c r="O17" s="69">
        <v>70.213336834486441</v>
      </c>
      <c r="P17" s="69">
        <f t="shared" si="3"/>
        <v>968.26827060523681</v>
      </c>
      <c r="Q17" s="69">
        <v>430.39727538069519</v>
      </c>
      <c r="R17" s="69">
        <v>537.87099522454162</v>
      </c>
      <c r="S17" s="69">
        <v>596.16727217665778</v>
      </c>
      <c r="T17" s="69">
        <f t="shared" si="4"/>
        <v>878.46991105687187</v>
      </c>
      <c r="U17" s="69">
        <v>264.46736289059146</v>
      </c>
      <c r="V17" s="69">
        <v>186.02915016972185</v>
      </c>
      <c r="W17" s="69">
        <v>341.83538682847717</v>
      </c>
      <c r="X17" s="69">
        <v>86.138011168081306</v>
      </c>
      <c r="Y17" s="69">
        <f t="shared" si="5"/>
        <v>5286.3396992623948</v>
      </c>
    </row>
    <row r="18" spans="1:25" x14ac:dyDescent="0.2">
      <c r="A18" s="42">
        <v>1963</v>
      </c>
      <c r="B18" s="69">
        <f t="shared" si="0"/>
        <v>480.70252069984133</v>
      </c>
      <c r="C18" s="69">
        <v>295.26755959482313</v>
      </c>
      <c r="D18" s="69">
        <v>185.43496110501817</v>
      </c>
      <c r="E18" s="69">
        <f t="shared" si="1"/>
        <v>821.13188189143466</v>
      </c>
      <c r="F18" s="69">
        <v>268.16342469164277</v>
      </c>
      <c r="G18" s="69">
        <v>552.96845719979183</v>
      </c>
      <c r="H18" s="69">
        <f t="shared" si="2"/>
        <v>1596.3336538711123</v>
      </c>
      <c r="I18" s="69"/>
      <c r="J18" s="69">
        <v>505.09816189373078</v>
      </c>
      <c r="K18" s="69"/>
      <c r="L18" s="69">
        <v>448.00685005459093</v>
      </c>
      <c r="M18" s="69">
        <v>384.27634667736055</v>
      </c>
      <c r="N18" s="69">
        <v>185.73419625579692</v>
      </c>
      <c r="O18" s="69">
        <v>73.218098989633361</v>
      </c>
      <c r="P18" s="69">
        <f t="shared" si="3"/>
        <v>988.88626400003727</v>
      </c>
      <c r="Q18" s="69">
        <v>439.56201665161632</v>
      </c>
      <c r="R18" s="69">
        <v>549.32424734842095</v>
      </c>
      <c r="S18" s="69">
        <v>600.44927168274091</v>
      </c>
      <c r="T18" s="69">
        <f t="shared" si="4"/>
        <v>912.23638849711483</v>
      </c>
      <c r="U18" s="69">
        <v>271.95775514430005</v>
      </c>
      <c r="V18" s="69">
        <v>193.99022103438941</v>
      </c>
      <c r="W18" s="69">
        <v>356.46414654763805</v>
      </c>
      <c r="X18" s="69">
        <v>89.824265770787306</v>
      </c>
      <c r="Y18" s="69">
        <f t="shared" si="5"/>
        <v>5399.7399806422809</v>
      </c>
    </row>
    <row r="19" spans="1:25" x14ac:dyDescent="0.2">
      <c r="A19" s="42">
        <v>1964</v>
      </c>
      <c r="B19" s="69">
        <f t="shared" si="0"/>
        <v>498.40178311862309</v>
      </c>
      <c r="C19" s="69">
        <v>306.13918559215227</v>
      </c>
      <c r="D19" s="69">
        <v>192.26259752647081</v>
      </c>
      <c r="E19" s="69">
        <f t="shared" si="1"/>
        <v>830.33641880633945</v>
      </c>
      <c r="F19" s="69">
        <v>271.16942189652042</v>
      </c>
      <c r="G19" s="69">
        <v>559.16699690981909</v>
      </c>
      <c r="H19" s="69">
        <f t="shared" si="2"/>
        <v>1622.7185329361075</v>
      </c>
      <c r="I19" s="69"/>
      <c r="J19" s="69">
        <v>514.81234954972297</v>
      </c>
      <c r="K19" s="69"/>
      <c r="L19" s="69">
        <v>456.62304179895114</v>
      </c>
      <c r="M19" s="69">
        <v>386.9797141892119</v>
      </c>
      <c r="N19" s="69">
        <v>189.30628772767861</v>
      </c>
      <c r="O19" s="69">
        <v>74.997139670543078</v>
      </c>
      <c r="P19" s="69">
        <f t="shared" si="3"/>
        <v>1004.9616684653389</v>
      </c>
      <c r="Q19" s="69">
        <v>446.70756762395558</v>
      </c>
      <c r="R19" s="69">
        <v>558.25410084138332</v>
      </c>
      <c r="S19" s="69">
        <v>608.20364955262266</v>
      </c>
      <c r="T19" s="69">
        <f t="shared" si="4"/>
        <v>934.98399834553607</v>
      </c>
      <c r="U19" s="69">
        <v>279.14798571668717</v>
      </c>
      <c r="V19" s="69">
        <v>198.70376180752135</v>
      </c>
      <c r="W19" s="69">
        <v>365.12545060694998</v>
      </c>
      <c r="X19" s="69">
        <v>92.00680021437762</v>
      </c>
      <c r="Y19" s="69">
        <f t="shared" si="5"/>
        <v>5499.6060512245667</v>
      </c>
    </row>
    <row r="20" spans="1:25" x14ac:dyDescent="0.2">
      <c r="A20" s="42">
        <v>1965</v>
      </c>
      <c r="B20" s="69">
        <f t="shared" si="0"/>
        <v>501.87596478619503</v>
      </c>
      <c r="C20" s="69">
        <v>308.27317303428094</v>
      </c>
      <c r="D20" s="69">
        <v>193.60279175191408</v>
      </c>
      <c r="E20" s="69">
        <f t="shared" si="1"/>
        <v>822.74064258785461</v>
      </c>
      <c r="F20" s="69">
        <v>268.68881018376078</v>
      </c>
      <c r="G20" s="69">
        <v>554.05183240409383</v>
      </c>
      <c r="H20" s="69">
        <f t="shared" si="2"/>
        <v>1616.0075230383193</v>
      </c>
      <c r="I20" s="69"/>
      <c r="J20" s="69">
        <v>513.06229809194315</v>
      </c>
      <c r="K20" s="69"/>
      <c r="L20" s="69">
        <v>455.07079888819914</v>
      </c>
      <c r="M20" s="69">
        <v>383.33421249237858</v>
      </c>
      <c r="N20" s="69">
        <v>188.66276053744224</v>
      </c>
      <c r="O20" s="69">
        <v>75.877453028356229</v>
      </c>
      <c r="P20" s="69">
        <f t="shared" si="3"/>
        <v>947.51159822687566</v>
      </c>
      <c r="Q20" s="69">
        <v>421.17089101096644</v>
      </c>
      <c r="R20" s="69">
        <v>526.34070721590922</v>
      </c>
      <c r="S20" s="69">
        <v>609.83042583713814</v>
      </c>
      <c r="T20" s="69">
        <f t="shared" si="4"/>
        <v>949.45115965744094</v>
      </c>
      <c r="U20" s="69">
        <v>285.91697073829215</v>
      </c>
      <c r="V20" s="69">
        <v>201.03613843595411</v>
      </c>
      <c r="W20" s="69">
        <v>369.41127821129373</v>
      </c>
      <c r="X20" s="69">
        <v>93.086772271900927</v>
      </c>
      <c r="Y20" s="69">
        <f t="shared" si="5"/>
        <v>5447.4173141338233</v>
      </c>
    </row>
    <row r="21" spans="1:25" x14ac:dyDescent="0.2">
      <c r="A21" s="42">
        <v>1966</v>
      </c>
      <c r="B21" s="69">
        <f t="shared" si="0"/>
        <v>507.49263621702352</v>
      </c>
      <c r="C21" s="69">
        <v>311.7231671470895</v>
      </c>
      <c r="D21" s="69">
        <v>195.76946906993402</v>
      </c>
      <c r="E21" s="69">
        <f t="shared" si="1"/>
        <v>795.10984797165361</v>
      </c>
      <c r="F21" s="69">
        <v>259.66520669857601</v>
      </c>
      <c r="G21" s="69">
        <v>535.44464127307765</v>
      </c>
      <c r="H21" s="69">
        <f t="shared" si="2"/>
        <v>1646.2927480540188</v>
      </c>
      <c r="I21" s="69"/>
      <c r="J21" s="69">
        <v>519.49265724618124</v>
      </c>
      <c r="K21" s="69"/>
      <c r="L21" s="69">
        <v>460.77433369935136</v>
      </c>
      <c r="M21" s="69">
        <v>398.35750345145101</v>
      </c>
      <c r="N21" s="69">
        <v>191.02732584227462</v>
      </c>
      <c r="O21" s="69">
        <v>76.640927814760559</v>
      </c>
      <c r="P21" s="69">
        <f t="shared" si="3"/>
        <v>953.77427782916607</v>
      </c>
      <c r="Q21" s="69">
        <v>423.95466521821504</v>
      </c>
      <c r="R21" s="69">
        <v>529.81961261095103</v>
      </c>
      <c r="S21" s="69">
        <v>612.54300590932496</v>
      </c>
      <c r="T21" s="69">
        <f t="shared" si="4"/>
        <v>959.47828354780063</v>
      </c>
      <c r="U21" s="69">
        <v>289.26764987545624</v>
      </c>
      <c r="V21" s="69">
        <v>203.05895307622129</v>
      </c>
      <c r="W21" s="69">
        <v>373.12827430791179</v>
      </c>
      <c r="X21" s="69">
        <v>94.023406288211405</v>
      </c>
      <c r="Y21" s="69">
        <f t="shared" si="5"/>
        <v>5474.6907995289876</v>
      </c>
    </row>
    <row r="22" spans="1:25" x14ac:dyDescent="0.2">
      <c r="A22" s="42">
        <v>1967</v>
      </c>
      <c r="B22" s="69">
        <f t="shared" si="0"/>
        <v>506.22090652428233</v>
      </c>
      <c r="C22" s="69">
        <v>310.94201766966779</v>
      </c>
      <c r="D22" s="69">
        <v>195.27888885461451</v>
      </c>
      <c r="E22" s="69">
        <f t="shared" si="1"/>
        <v>793.11737610015211</v>
      </c>
      <c r="F22" s="69">
        <v>259.01450966385255</v>
      </c>
      <c r="G22" s="69">
        <v>534.10286643629956</v>
      </c>
      <c r="H22" s="69">
        <f t="shared" si="2"/>
        <v>1662.1285409807297</v>
      </c>
      <c r="I22" s="69"/>
      <c r="J22" s="69">
        <v>522.74151865134309</v>
      </c>
      <c r="K22" s="69"/>
      <c r="L22" s="69">
        <v>463.65597587150546</v>
      </c>
      <c r="M22" s="69">
        <v>408.46325685809683</v>
      </c>
      <c r="N22" s="69">
        <v>192.22199394316775</v>
      </c>
      <c r="O22" s="69">
        <v>75.045795656616505</v>
      </c>
      <c r="P22" s="69">
        <f t="shared" si="3"/>
        <v>933.92331744083288</v>
      </c>
      <c r="Q22" s="69">
        <v>415.13087172605788</v>
      </c>
      <c r="R22" s="69">
        <v>518.792445714775</v>
      </c>
      <c r="S22" s="69">
        <v>613.37481507432778</v>
      </c>
      <c r="T22" s="69">
        <f t="shared" si="4"/>
        <v>944.80427201240798</v>
      </c>
      <c r="U22" s="69">
        <v>288.54277185113983</v>
      </c>
      <c r="V22" s="69">
        <v>198.83267509021076</v>
      </c>
      <c r="W22" s="69">
        <v>365.36233349232168</v>
      </c>
      <c r="X22" s="69">
        <v>92.066491578735707</v>
      </c>
      <c r="Y22" s="69">
        <f t="shared" si="5"/>
        <v>5453.569228132732</v>
      </c>
    </row>
    <row r="23" spans="1:25" x14ac:dyDescent="0.2">
      <c r="A23" s="42">
        <v>1968</v>
      </c>
      <c r="B23" s="69">
        <f t="shared" si="0"/>
        <v>500.11502611451738</v>
      </c>
      <c r="C23" s="69">
        <v>307.19153097543455</v>
      </c>
      <c r="D23" s="69">
        <v>192.9234951390828</v>
      </c>
      <c r="E23" s="69">
        <f t="shared" si="1"/>
        <v>783.55103897941967</v>
      </c>
      <c r="F23" s="69">
        <v>255.8903565520026</v>
      </c>
      <c r="G23" s="69">
        <v>527.6606824274171</v>
      </c>
      <c r="H23" s="69">
        <f t="shared" si="2"/>
        <v>1665.6489695092823</v>
      </c>
      <c r="I23" s="69"/>
      <c r="J23" s="69">
        <v>523.93717348994539</v>
      </c>
      <c r="K23" s="69"/>
      <c r="L23" s="69">
        <v>464.7164856860461</v>
      </c>
      <c r="M23" s="69">
        <v>412.5636601821929</v>
      </c>
      <c r="N23" s="69">
        <v>192.66165895722077</v>
      </c>
      <c r="O23" s="69">
        <v>71.769991193877203</v>
      </c>
      <c r="P23" s="69">
        <f t="shared" si="3"/>
        <v>893.15687417294487</v>
      </c>
      <c r="Q23" s="69">
        <v>397.01010226358932</v>
      </c>
      <c r="R23" s="69">
        <v>496.14677190935555</v>
      </c>
      <c r="S23" s="69">
        <v>611.4726097253847</v>
      </c>
      <c r="T23" s="69">
        <f t="shared" si="4"/>
        <v>912.67765844660607</v>
      </c>
      <c r="U23" s="69">
        <v>285.06245794999785</v>
      </c>
      <c r="V23" s="69">
        <v>190.15348182295301</v>
      </c>
      <c r="W23" s="69">
        <v>349.4139975182801</v>
      </c>
      <c r="X23" s="69">
        <v>88.047721155375143</v>
      </c>
      <c r="Y23" s="69">
        <f t="shared" si="5"/>
        <v>5366.6221769481544</v>
      </c>
    </row>
    <row r="24" spans="1:25" x14ac:dyDescent="0.2">
      <c r="A24" s="42">
        <v>1969</v>
      </c>
      <c r="B24" s="69">
        <f t="shared" si="0"/>
        <v>514.00566392443466</v>
      </c>
      <c r="C24" s="69">
        <v>315.7237407116736</v>
      </c>
      <c r="D24" s="69">
        <v>198.281923212761</v>
      </c>
      <c r="E24" s="69">
        <f t="shared" si="1"/>
        <v>805.3140797194817</v>
      </c>
      <c r="F24" s="69">
        <v>262.99768201976514</v>
      </c>
      <c r="G24" s="69">
        <v>542.31639769971662</v>
      </c>
      <c r="H24" s="69">
        <f t="shared" si="2"/>
        <v>1749.4920988334429</v>
      </c>
      <c r="I24" s="69"/>
      <c r="J24" s="69">
        <v>547.13278854730584</v>
      </c>
      <c r="K24" s="69"/>
      <c r="L24" s="69">
        <v>485.29029731498906</v>
      </c>
      <c r="M24" s="69">
        <v>443.17635233929622</v>
      </c>
      <c r="N24" s="69">
        <v>201.19112757216328</v>
      </c>
      <c r="O24" s="69">
        <v>72.701533059688444</v>
      </c>
      <c r="P24" s="69">
        <f t="shared" si="3"/>
        <v>904.74964445463024</v>
      </c>
      <c r="Q24" s="69">
        <v>402.16311294753223</v>
      </c>
      <c r="R24" s="69">
        <v>502.58653150709807</v>
      </c>
      <c r="S24" s="69">
        <v>609.09433703937475</v>
      </c>
      <c r="T24" s="69">
        <f t="shared" si="4"/>
        <v>928.74139575111303</v>
      </c>
      <c r="U24" s="69">
        <v>292.98003520687774</v>
      </c>
      <c r="V24" s="69">
        <v>192.62158759113333</v>
      </c>
      <c r="W24" s="69">
        <v>353.94923239533983</v>
      </c>
      <c r="X24" s="69">
        <v>89.19054055776212</v>
      </c>
      <c r="Y24" s="69">
        <f t="shared" si="5"/>
        <v>5511.3972197224775</v>
      </c>
    </row>
    <row r="25" spans="1:25" x14ac:dyDescent="0.2">
      <c r="A25" s="42">
        <v>1970</v>
      </c>
      <c r="B25" s="69">
        <f t="shared" si="0"/>
        <v>527.09653799495243</v>
      </c>
      <c r="C25" s="69">
        <v>323.76470216562552</v>
      </c>
      <c r="D25" s="69">
        <v>203.33183582932691</v>
      </c>
      <c r="E25" s="69">
        <f t="shared" si="1"/>
        <v>825.82409730242534</v>
      </c>
      <c r="F25" s="69">
        <v>269.69579797022476</v>
      </c>
      <c r="G25" s="69">
        <v>556.12829933220053</v>
      </c>
      <c r="H25" s="69">
        <f t="shared" si="2"/>
        <v>1794.0487688481946</v>
      </c>
      <c r="I25" s="69"/>
      <c r="J25" s="69">
        <v>561.06735568813997</v>
      </c>
      <c r="K25" s="69"/>
      <c r="L25" s="69">
        <v>497.64983849453648</v>
      </c>
      <c r="M25" s="69">
        <v>454.46332099876622</v>
      </c>
      <c r="N25" s="69">
        <v>206.31513281180176</v>
      </c>
      <c r="O25" s="69">
        <v>74.55312085495035</v>
      </c>
      <c r="P25" s="69">
        <f t="shared" si="3"/>
        <v>927.79212140025913</v>
      </c>
      <c r="Q25" s="69">
        <v>412.40554223752849</v>
      </c>
      <c r="R25" s="69">
        <v>515.38657916273064</v>
      </c>
      <c r="S25" s="69">
        <v>624.60696233297494</v>
      </c>
      <c r="T25" s="69">
        <f t="shared" si="4"/>
        <v>952.39490291877371</v>
      </c>
      <c r="U25" s="69">
        <v>300.44175210078527</v>
      </c>
      <c r="V25" s="69">
        <v>197.52734082187877</v>
      </c>
      <c r="W25" s="69">
        <v>362.9637338957067</v>
      </c>
      <c r="X25" s="69">
        <v>91.46207610040301</v>
      </c>
      <c r="Y25" s="69">
        <f t="shared" si="5"/>
        <v>5651.7633907975796</v>
      </c>
    </row>
    <row r="26" spans="1:25" x14ac:dyDescent="0.2">
      <c r="A26" s="42">
        <v>1971</v>
      </c>
      <c r="B26" s="69">
        <f t="shared" si="0"/>
        <v>543.63236995637828</v>
      </c>
      <c r="C26" s="69">
        <v>330.41205578884706</v>
      </c>
      <c r="D26" s="69">
        <v>213.22031416753126</v>
      </c>
      <c r="E26" s="69">
        <f t="shared" si="1"/>
        <v>839.39415949498562</v>
      </c>
      <c r="F26" s="69">
        <v>271.81793200751741</v>
      </c>
      <c r="G26" s="69">
        <v>567.57622748746815</v>
      </c>
      <c r="H26" s="69">
        <f t="shared" si="2"/>
        <v>1857.6450225946146</v>
      </c>
      <c r="I26" s="69"/>
      <c r="J26" s="69">
        <v>572.7824808025947</v>
      </c>
      <c r="K26" s="69"/>
      <c r="L26" s="69">
        <v>516.49199204321098</v>
      </c>
      <c r="M26" s="69">
        <v>480.97911495469617</v>
      </c>
      <c r="N26" s="69">
        <v>212.52232162132586</v>
      </c>
      <c r="O26" s="69">
        <v>74.869113172787095</v>
      </c>
      <c r="P26" s="69">
        <f t="shared" si="3"/>
        <v>905.63631745058092</v>
      </c>
      <c r="Q26" s="69">
        <v>401.00287543932194</v>
      </c>
      <c r="R26" s="69">
        <v>504.63344201125898</v>
      </c>
      <c r="S26" s="69">
        <v>623.19992341801424</v>
      </c>
      <c r="T26" s="69">
        <f t="shared" si="4"/>
        <v>958.46415419949381</v>
      </c>
      <c r="U26" s="69">
        <v>300.30649295353908</v>
      </c>
      <c r="V26" s="69">
        <v>198.36455758150808</v>
      </c>
      <c r="W26" s="69">
        <v>367.94336688546042</v>
      </c>
      <c r="X26" s="69">
        <v>91.849736778986241</v>
      </c>
      <c r="Y26" s="69">
        <f t="shared" si="5"/>
        <v>5727.971947114067</v>
      </c>
    </row>
    <row r="27" spans="1:25" x14ac:dyDescent="0.2">
      <c r="A27" s="42">
        <v>1972</v>
      </c>
      <c r="B27" s="69">
        <f t="shared" si="0"/>
        <v>558.45742061623992</v>
      </c>
      <c r="C27" s="69">
        <v>334.31857828360796</v>
      </c>
      <c r="D27" s="69">
        <v>224.1388423326319</v>
      </c>
      <c r="E27" s="69">
        <f t="shared" si="1"/>
        <v>837.79434518432458</v>
      </c>
      <c r="F27" s="69">
        <v>267.70760713649082</v>
      </c>
      <c r="G27" s="69">
        <v>570.08673804783371</v>
      </c>
      <c r="H27" s="69">
        <f t="shared" si="2"/>
        <v>1895.5114845218734</v>
      </c>
      <c r="I27" s="69"/>
      <c r="J27" s="69">
        <v>572.29838472348501</v>
      </c>
      <c r="K27" s="69"/>
      <c r="L27" s="69">
        <v>534.04106492705876</v>
      </c>
      <c r="M27" s="69">
        <v>498.04050696732321</v>
      </c>
      <c r="N27" s="69">
        <v>214.4928577513335</v>
      </c>
      <c r="O27" s="69">
        <v>76.638670152672901</v>
      </c>
      <c r="P27" s="69">
        <f t="shared" si="3"/>
        <v>915.70465646858213</v>
      </c>
      <c r="Q27" s="69">
        <v>405.25841615826982</v>
      </c>
      <c r="R27" s="69">
        <v>510.44624031031231</v>
      </c>
      <c r="S27" s="69">
        <v>616.81465572081174</v>
      </c>
      <c r="T27" s="69">
        <f t="shared" si="4"/>
        <v>971.54000615787868</v>
      </c>
      <c r="U27" s="69">
        <v>300.89077193675797</v>
      </c>
      <c r="V27" s="69">
        <v>203.05297143543231</v>
      </c>
      <c r="W27" s="69">
        <v>373.57562620663606</v>
      </c>
      <c r="X27" s="69">
        <v>94.020636579052322</v>
      </c>
      <c r="Y27" s="69">
        <f t="shared" si="5"/>
        <v>5795.8225686697106</v>
      </c>
    </row>
    <row r="28" spans="1:25" x14ac:dyDescent="0.2">
      <c r="A28" s="42">
        <v>1973</v>
      </c>
      <c r="B28" s="69">
        <f t="shared" si="0"/>
        <v>577.8246011801308</v>
      </c>
      <c r="C28" s="69">
        <v>341.84018583819159</v>
      </c>
      <c r="D28" s="69">
        <v>235.98441534193921</v>
      </c>
      <c r="E28" s="69">
        <f t="shared" si="1"/>
        <v>853.31633300753879</v>
      </c>
      <c r="F28" s="69">
        <v>269.47199708890139</v>
      </c>
      <c r="G28" s="69">
        <v>583.8443359186374</v>
      </c>
      <c r="H28" s="69">
        <f t="shared" si="2"/>
        <v>1974.8984134762784</v>
      </c>
      <c r="I28" s="69"/>
      <c r="J28" s="69">
        <v>585.56261729109065</v>
      </c>
      <c r="K28" s="69"/>
      <c r="L28" s="69">
        <v>567.98060090657816</v>
      </c>
      <c r="M28" s="69">
        <v>525.86035636370866</v>
      </c>
      <c r="N28" s="69">
        <v>215.6751794293381</v>
      </c>
      <c r="O28" s="69">
        <v>79.819659485562838</v>
      </c>
      <c r="P28" s="69">
        <f t="shared" si="3"/>
        <v>901.61233357842445</v>
      </c>
      <c r="Q28" s="69">
        <v>400.34817686717611</v>
      </c>
      <c r="R28" s="69">
        <v>501.26415671124835</v>
      </c>
      <c r="S28" s="69">
        <v>620.28282012292743</v>
      </c>
      <c r="T28" s="69">
        <f t="shared" si="4"/>
        <v>993.18882586191978</v>
      </c>
      <c r="U28" s="69">
        <v>304.2767355225817</v>
      </c>
      <c r="V28" s="69">
        <v>211.48095348236751</v>
      </c>
      <c r="W28" s="69">
        <v>379.50804944684705</v>
      </c>
      <c r="X28" s="69">
        <v>97.923087410123486</v>
      </c>
      <c r="Y28" s="69">
        <f t="shared" si="5"/>
        <v>5921.1233272272202</v>
      </c>
    </row>
    <row r="29" spans="1:25" x14ac:dyDescent="0.2">
      <c r="A29" s="42">
        <v>1974</v>
      </c>
      <c r="B29" s="69">
        <f t="shared" si="0"/>
        <v>589.14600782157186</v>
      </c>
      <c r="C29" s="69">
        <v>349.04139317204749</v>
      </c>
      <c r="D29" s="69">
        <v>240.10461464952434</v>
      </c>
      <c r="E29" s="69">
        <f t="shared" si="1"/>
        <v>870.52185834717875</v>
      </c>
      <c r="F29" s="69">
        <v>276.43463934224945</v>
      </c>
      <c r="G29" s="69">
        <v>594.08721900492935</v>
      </c>
      <c r="H29" s="69">
        <f t="shared" si="2"/>
        <v>2024.8056800323754</v>
      </c>
      <c r="I29" s="69"/>
      <c r="J29" s="69">
        <v>597.95547691629895</v>
      </c>
      <c r="K29" s="69"/>
      <c r="L29" s="69">
        <v>596.44172054747878</v>
      </c>
      <c r="M29" s="69">
        <v>531.51126327234954</v>
      </c>
      <c r="N29" s="69">
        <v>217.35013513984461</v>
      </c>
      <c r="O29" s="69">
        <v>81.547084156403756</v>
      </c>
      <c r="P29" s="69">
        <f t="shared" si="3"/>
        <v>872.83898676763374</v>
      </c>
      <c r="Q29" s="69">
        <v>387.25420542425951</v>
      </c>
      <c r="R29" s="69">
        <v>485.58478134337417</v>
      </c>
      <c r="S29" s="69">
        <v>620.32461828278224</v>
      </c>
      <c r="T29" s="69">
        <f t="shared" si="4"/>
        <v>1007.9168299950965</v>
      </c>
      <c r="U29" s="69">
        <v>308.82791811843896</v>
      </c>
      <c r="V29" s="69">
        <v>216.05773843500785</v>
      </c>
      <c r="W29" s="69">
        <v>382.98887432193777</v>
      </c>
      <c r="X29" s="69">
        <v>100.04229911971181</v>
      </c>
      <c r="Y29" s="69">
        <f t="shared" si="5"/>
        <v>5985.5539812466377</v>
      </c>
    </row>
    <row r="30" spans="1:25" x14ac:dyDescent="0.2">
      <c r="A30" s="42">
        <v>1975</v>
      </c>
      <c r="B30" s="69">
        <f t="shared" si="0"/>
        <v>572.60829949858339</v>
      </c>
      <c r="C30" s="69">
        <v>344.14324789298712</v>
      </c>
      <c r="D30" s="69">
        <v>228.4650516055963</v>
      </c>
      <c r="E30" s="69">
        <f t="shared" si="1"/>
        <v>848.97479310010442</v>
      </c>
      <c r="F30" s="69">
        <v>275.07207900051492</v>
      </c>
      <c r="G30" s="69">
        <v>573.9027140995895</v>
      </c>
      <c r="H30" s="69">
        <f t="shared" si="2"/>
        <v>1991.0077195278809</v>
      </c>
      <c r="I30" s="69"/>
      <c r="J30" s="69">
        <v>583.62623297465177</v>
      </c>
      <c r="K30" s="69"/>
      <c r="L30" s="69">
        <v>590.40661850705794</v>
      </c>
      <c r="M30" s="69">
        <v>518.47070886779386</v>
      </c>
      <c r="N30" s="69">
        <v>220.60151975435727</v>
      </c>
      <c r="O30" s="69">
        <v>77.90263942401991</v>
      </c>
      <c r="P30" s="69">
        <f t="shared" si="3"/>
        <v>845.53342564040872</v>
      </c>
      <c r="Q30" s="69">
        <v>375.41507291128903</v>
      </c>
      <c r="R30" s="69">
        <v>470.11835272911975</v>
      </c>
      <c r="S30" s="69">
        <v>612.95042741178986</v>
      </c>
      <c r="T30" s="69">
        <f t="shared" si="4"/>
        <v>971.27360888380508</v>
      </c>
      <c r="U30" s="69">
        <v>299.63019721730814</v>
      </c>
      <c r="V30" s="69">
        <v>206.40183847394962</v>
      </c>
      <c r="W30" s="69">
        <v>369.67029389916206</v>
      </c>
      <c r="X30" s="69">
        <v>95.571279293385246</v>
      </c>
      <c r="Y30" s="69">
        <f t="shared" si="5"/>
        <v>5842.3482740625732</v>
      </c>
    </row>
    <row r="31" spans="1:25" x14ac:dyDescent="0.2">
      <c r="A31" s="42">
        <v>1976</v>
      </c>
      <c r="B31" s="69">
        <f t="shared" si="0"/>
        <v>570.69729185793994</v>
      </c>
      <c r="C31" s="69">
        <v>340.79017049468882</v>
      </c>
      <c r="D31" s="69">
        <v>229.90712136325109</v>
      </c>
      <c r="E31" s="69">
        <f t="shared" si="1"/>
        <v>843.05871870148394</v>
      </c>
      <c r="F31" s="69">
        <v>278.49510388645461</v>
      </c>
      <c r="G31" s="69">
        <v>564.56361481502927</v>
      </c>
      <c r="H31" s="69">
        <f t="shared" si="2"/>
        <v>1998.3536613331321</v>
      </c>
      <c r="I31" s="69"/>
      <c r="J31" s="69">
        <v>575.2997804139651</v>
      </c>
      <c r="K31" s="69"/>
      <c r="L31" s="69">
        <v>583.90428948910767</v>
      </c>
      <c r="M31" s="69">
        <v>541.2916790757663</v>
      </c>
      <c r="N31" s="69">
        <v>220.50299294785688</v>
      </c>
      <c r="O31" s="69">
        <v>77.354919406436196</v>
      </c>
      <c r="P31" s="69">
        <f t="shared" si="3"/>
        <v>794.93383365799377</v>
      </c>
      <c r="Q31" s="69">
        <v>351.84592431403911</v>
      </c>
      <c r="R31" s="69">
        <v>443.08790934395461</v>
      </c>
      <c r="S31" s="69">
        <v>605.91942606723353</v>
      </c>
      <c r="T31" s="69">
        <f t="shared" si="4"/>
        <v>956.50330579621891</v>
      </c>
      <c r="U31" s="69">
        <v>293.56203015271615</v>
      </c>
      <c r="V31" s="69">
        <v>204.95066275725875</v>
      </c>
      <c r="W31" s="69">
        <v>363.09127876906973</v>
      </c>
      <c r="X31" s="69">
        <v>94.899334117174305</v>
      </c>
      <c r="Y31" s="69">
        <f t="shared" si="5"/>
        <v>5769.4662374140025</v>
      </c>
    </row>
    <row r="32" spans="1:25" x14ac:dyDescent="0.2">
      <c r="A32" s="42">
        <v>1977</v>
      </c>
      <c r="B32" s="69">
        <f t="shared" si="0"/>
        <v>573.61480602484755</v>
      </c>
      <c r="C32" s="69">
        <v>340.43644060484945</v>
      </c>
      <c r="D32" s="69">
        <v>233.17836541999807</v>
      </c>
      <c r="E32" s="69">
        <f t="shared" si="1"/>
        <v>832.94486854775585</v>
      </c>
      <c r="F32" s="69">
        <v>274.26635252123674</v>
      </c>
      <c r="G32" s="69">
        <v>558.67851602651911</v>
      </c>
      <c r="H32" s="69">
        <f t="shared" si="2"/>
        <v>1997.8444870438643</v>
      </c>
      <c r="I32" s="69"/>
      <c r="J32" s="69">
        <v>566.75134644368063</v>
      </c>
      <c r="K32" s="69"/>
      <c r="L32" s="69">
        <v>588.40457504903964</v>
      </c>
      <c r="M32" s="69">
        <v>552.55719593670869</v>
      </c>
      <c r="N32" s="69">
        <v>215.79713639104284</v>
      </c>
      <c r="O32" s="69">
        <v>74.334233223392388</v>
      </c>
      <c r="P32" s="69">
        <f t="shared" si="3"/>
        <v>771.57378674559391</v>
      </c>
      <c r="Q32" s="69">
        <v>342.7063499362784</v>
      </c>
      <c r="R32" s="69">
        <v>428.86743680931556</v>
      </c>
      <c r="S32" s="69">
        <v>609.92358658522653</v>
      </c>
      <c r="T32" s="69">
        <f t="shared" si="4"/>
        <v>957.25640246154512</v>
      </c>
      <c r="U32" s="69">
        <v>289.64761780129908</v>
      </c>
      <c r="V32" s="69">
        <v>207.8161358933551</v>
      </c>
      <c r="W32" s="69">
        <v>362.27892346308573</v>
      </c>
      <c r="X32" s="69">
        <v>97.513725303805074</v>
      </c>
      <c r="Y32" s="69">
        <f t="shared" si="5"/>
        <v>5743.1579374088333</v>
      </c>
    </row>
    <row r="33" spans="1:25" x14ac:dyDescent="0.2">
      <c r="A33" s="42">
        <v>1978</v>
      </c>
      <c r="B33" s="69">
        <f t="shared" si="0"/>
        <v>567.86541437061862</v>
      </c>
      <c r="C33" s="69">
        <v>340.92285793379449</v>
      </c>
      <c r="D33" s="69">
        <v>226.94255643682411</v>
      </c>
      <c r="E33" s="69">
        <f t="shared" si="1"/>
        <v>799.73633004141959</v>
      </c>
      <c r="F33" s="69">
        <v>260.74245479026274</v>
      </c>
      <c r="G33" s="69">
        <v>538.99387525115685</v>
      </c>
      <c r="H33" s="69">
        <f t="shared" si="2"/>
        <v>1976.4651290695358</v>
      </c>
      <c r="I33" s="69"/>
      <c r="J33" s="69">
        <v>554.07608228084518</v>
      </c>
      <c r="K33" s="69"/>
      <c r="L33" s="69">
        <v>584.07513490190797</v>
      </c>
      <c r="M33" s="69">
        <v>556.49465814053315</v>
      </c>
      <c r="N33" s="69">
        <v>211.85958294554541</v>
      </c>
      <c r="O33" s="69">
        <v>69.959670800704174</v>
      </c>
      <c r="P33" s="69">
        <f t="shared" si="3"/>
        <v>743.69469149852853</v>
      </c>
      <c r="Q33" s="69">
        <v>333.8796721824271</v>
      </c>
      <c r="R33" s="69">
        <v>409.81501931610137</v>
      </c>
      <c r="S33" s="69">
        <v>613.64297785033193</v>
      </c>
      <c r="T33" s="69">
        <f t="shared" si="4"/>
        <v>952.4239010036672</v>
      </c>
      <c r="U33" s="69">
        <v>283.83919389798848</v>
      </c>
      <c r="V33" s="69">
        <v>209.87901240211252</v>
      </c>
      <c r="W33" s="69">
        <v>361.71615109349904</v>
      </c>
      <c r="X33" s="69">
        <v>96.989543610067159</v>
      </c>
      <c r="Y33" s="69">
        <f t="shared" si="5"/>
        <v>5653.8284438341016</v>
      </c>
    </row>
    <row r="34" spans="1:25" x14ac:dyDescent="0.2">
      <c r="A34" s="42">
        <v>1979</v>
      </c>
      <c r="B34" s="69">
        <f t="shared" si="0"/>
        <v>560.33978989788784</v>
      </c>
      <c r="C34" s="69">
        <v>336.36179838749075</v>
      </c>
      <c r="D34" s="69">
        <v>223.97799151039712</v>
      </c>
      <c r="E34" s="69">
        <f t="shared" si="1"/>
        <v>781.0153764209108</v>
      </c>
      <c r="F34" s="69">
        <v>246.0801899894164</v>
      </c>
      <c r="G34" s="69">
        <v>534.93518643149446</v>
      </c>
      <c r="H34" s="69">
        <f t="shared" si="2"/>
        <v>1944.3475300579762</v>
      </c>
      <c r="I34" s="69"/>
      <c r="J34" s="69">
        <v>541.69559170319201</v>
      </c>
      <c r="K34" s="69"/>
      <c r="L34" s="69">
        <v>582.34977393943836</v>
      </c>
      <c r="M34" s="69">
        <v>548.40098583267161</v>
      </c>
      <c r="N34" s="69">
        <v>204.36862761020882</v>
      </c>
      <c r="O34" s="69">
        <v>67.532550972465231</v>
      </c>
      <c r="P34" s="69">
        <f t="shared" si="3"/>
        <v>719.08989551659101</v>
      </c>
      <c r="Q34" s="69">
        <v>326.65689208962965</v>
      </c>
      <c r="R34" s="69">
        <v>392.43300342696142</v>
      </c>
      <c r="S34" s="69">
        <v>610.03806207244907</v>
      </c>
      <c r="T34" s="69">
        <f t="shared" si="4"/>
        <v>942.29359884368762</v>
      </c>
      <c r="U34" s="69">
        <v>276.66125601453774</v>
      </c>
      <c r="V34" s="69">
        <v>208.95365771480419</v>
      </c>
      <c r="W34" s="69">
        <v>359.74961195386607</v>
      </c>
      <c r="X34" s="69">
        <v>96.929073160479518</v>
      </c>
      <c r="Y34" s="69">
        <f t="shared" si="5"/>
        <v>5557.1242528095027</v>
      </c>
    </row>
    <row r="35" spans="1:25" x14ac:dyDescent="0.2">
      <c r="A35" s="42">
        <v>1980</v>
      </c>
      <c r="B35" s="69">
        <f t="shared" si="0"/>
        <v>561.48386869608612</v>
      </c>
      <c r="C35" s="69">
        <v>334.237616479655</v>
      </c>
      <c r="D35" s="69">
        <v>227.24625221643117</v>
      </c>
      <c r="E35" s="69">
        <f t="shared" si="1"/>
        <v>765.05866032749987</v>
      </c>
      <c r="F35" s="69">
        <v>235.2758241335892</v>
      </c>
      <c r="G35" s="69">
        <v>529.78283619391061</v>
      </c>
      <c r="H35" s="69">
        <f t="shared" si="2"/>
        <v>1916.7377629920184</v>
      </c>
      <c r="I35" s="69"/>
      <c r="J35" s="69">
        <v>538.07624476530884</v>
      </c>
      <c r="K35" s="69"/>
      <c r="L35" s="69">
        <v>576.67692749441608</v>
      </c>
      <c r="M35" s="69">
        <v>531.90301253458279</v>
      </c>
      <c r="N35" s="69">
        <v>205.37338979118331</v>
      </c>
      <c r="O35" s="69">
        <v>64.708188406527157</v>
      </c>
      <c r="P35" s="69">
        <f t="shared" si="3"/>
        <v>690.48166162037933</v>
      </c>
      <c r="Q35" s="69">
        <v>317.30833860814352</v>
      </c>
      <c r="R35" s="69">
        <v>373.17332301223576</v>
      </c>
      <c r="S35" s="69">
        <v>605.71595829128421</v>
      </c>
      <c r="T35" s="69">
        <f t="shared" si="4"/>
        <v>936.31549687499194</v>
      </c>
      <c r="U35" s="69">
        <v>272.40159574267739</v>
      </c>
      <c r="V35" s="69">
        <v>209.30302916679153</v>
      </c>
      <c r="W35" s="69">
        <v>356.35028957042624</v>
      </c>
      <c r="X35" s="69">
        <v>98.26058239509679</v>
      </c>
      <c r="Y35" s="69">
        <f t="shared" si="5"/>
        <v>5475.7934088022603</v>
      </c>
    </row>
    <row r="36" spans="1:25" x14ac:dyDescent="0.2">
      <c r="A36" s="42">
        <v>1981</v>
      </c>
      <c r="B36" s="69">
        <f t="shared" si="0"/>
        <v>545.37970257313339</v>
      </c>
      <c r="C36" s="69">
        <v>325.69130323940601</v>
      </c>
      <c r="D36" s="69">
        <v>219.68839933372738</v>
      </c>
      <c r="E36" s="69">
        <f t="shared" si="1"/>
        <v>734.76560077856618</v>
      </c>
      <c r="F36" s="69">
        <v>223.97574193104279</v>
      </c>
      <c r="G36" s="69">
        <v>510.78985884752336</v>
      </c>
      <c r="H36" s="69">
        <f t="shared" si="2"/>
        <v>1859.1606902534868</v>
      </c>
      <c r="I36" s="69"/>
      <c r="J36" s="69">
        <v>526.41390463212952</v>
      </c>
      <c r="K36" s="69"/>
      <c r="L36" s="69">
        <v>565.20149009925979</v>
      </c>
      <c r="M36" s="69">
        <v>497.96730796572933</v>
      </c>
      <c r="N36" s="69">
        <v>208.2872001160093</v>
      </c>
      <c r="O36" s="69">
        <v>61.29078744035904</v>
      </c>
      <c r="P36" s="69">
        <f t="shared" si="3"/>
        <v>639.71112965459042</v>
      </c>
      <c r="Q36" s="69">
        <v>296.38280943661175</v>
      </c>
      <c r="R36" s="69">
        <v>343.32832021797861</v>
      </c>
      <c r="S36" s="69">
        <v>606.92409793498598</v>
      </c>
      <c r="T36" s="69">
        <f t="shared" si="4"/>
        <v>913.93823189005229</v>
      </c>
      <c r="U36" s="69">
        <v>260.58857931792863</v>
      </c>
      <c r="V36" s="69">
        <v>207.25963647595094</v>
      </c>
      <c r="W36" s="69">
        <v>349.31508855876376</v>
      </c>
      <c r="X36" s="69">
        <v>96.774927537408999</v>
      </c>
      <c r="Y36" s="69">
        <f t="shared" si="5"/>
        <v>5299.8794530848154</v>
      </c>
    </row>
    <row r="37" spans="1:25" x14ac:dyDescent="0.2">
      <c r="A37" s="42">
        <v>1982</v>
      </c>
      <c r="B37" s="69">
        <f t="shared" si="0"/>
        <v>534.92295972674208</v>
      </c>
      <c r="C37" s="69">
        <v>318.09428851079451</v>
      </c>
      <c r="D37" s="69">
        <v>216.82867121594759</v>
      </c>
      <c r="E37" s="69">
        <f t="shared" si="1"/>
        <v>713.72696888730468</v>
      </c>
      <c r="F37" s="69">
        <v>215.86849887136421</v>
      </c>
      <c r="G37" s="69">
        <v>497.8584700159405</v>
      </c>
      <c r="H37" s="69">
        <f t="shared" si="2"/>
        <v>1844.575410386657</v>
      </c>
      <c r="I37" s="69"/>
      <c r="J37" s="69">
        <v>517.76768694718612</v>
      </c>
      <c r="K37" s="69"/>
      <c r="L37" s="69">
        <v>564.58511743250324</v>
      </c>
      <c r="M37" s="69">
        <v>487.00346495117674</v>
      </c>
      <c r="N37" s="69">
        <v>216.62672621809745</v>
      </c>
      <c r="O37" s="69">
        <v>58.592414837693454</v>
      </c>
      <c r="P37" s="69">
        <f t="shared" si="3"/>
        <v>622.24480241526612</v>
      </c>
      <c r="Q37" s="69">
        <v>290.29687614025016</v>
      </c>
      <c r="R37" s="69">
        <v>331.94792627501602</v>
      </c>
      <c r="S37" s="69">
        <v>612.80859117945454</v>
      </c>
      <c r="T37" s="69">
        <f t="shared" si="4"/>
        <v>900.82166350347507</v>
      </c>
      <c r="U37" s="69">
        <v>252.62384759115849</v>
      </c>
      <c r="V37" s="69">
        <v>205.88723547133947</v>
      </c>
      <c r="W37" s="69">
        <v>347.09790632972522</v>
      </c>
      <c r="X37" s="69">
        <v>95.212674111251857</v>
      </c>
      <c r="Y37" s="69">
        <f t="shared" si="5"/>
        <v>5229.1003960988992</v>
      </c>
    </row>
    <row r="38" spans="1:25" x14ac:dyDescent="0.2">
      <c r="A38" s="42">
        <v>1983</v>
      </c>
      <c r="B38" s="69">
        <f t="shared" si="0"/>
        <v>521.27758603795678</v>
      </c>
      <c r="C38" s="69">
        <v>311.0875693811409</v>
      </c>
      <c r="D38" s="69">
        <v>210.19001665681591</v>
      </c>
      <c r="E38" s="69">
        <f t="shared" si="1"/>
        <v>691.31512088677118</v>
      </c>
      <c r="F38" s="69">
        <v>210.73217813802341</v>
      </c>
      <c r="G38" s="69">
        <v>480.58294274874771</v>
      </c>
      <c r="H38" s="69">
        <f t="shared" si="2"/>
        <v>1812.6495300724953</v>
      </c>
      <c r="I38" s="69"/>
      <c r="J38" s="69">
        <v>498.3639658635343</v>
      </c>
      <c r="K38" s="69"/>
      <c r="L38" s="69">
        <v>559.57800175663067</v>
      </c>
      <c r="M38" s="69">
        <v>481.7825873251993</v>
      </c>
      <c r="N38" s="69">
        <v>215.32053538283066</v>
      </c>
      <c r="O38" s="69">
        <v>57.604439744300407</v>
      </c>
      <c r="P38" s="69">
        <f t="shared" si="3"/>
        <v>603.55278451466052</v>
      </c>
      <c r="Q38" s="69">
        <v>283.40947316869114</v>
      </c>
      <c r="R38" s="69">
        <v>320.14331134596932</v>
      </c>
      <c r="S38" s="69">
        <v>614.52357713758261</v>
      </c>
      <c r="T38" s="69">
        <f t="shared" si="4"/>
        <v>880.19939904155444</v>
      </c>
      <c r="U38" s="69">
        <v>240.7671956523501</v>
      </c>
      <c r="V38" s="69">
        <v>197.96455348745494</v>
      </c>
      <c r="W38" s="69">
        <v>349.78734439321488</v>
      </c>
      <c r="X38" s="69">
        <v>91.68030550853446</v>
      </c>
      <c r="Y38" s="69">
        <f t="shared" si="5"/>
        <v>5123.5179976910204</v>
      </c>
    </row>
    <row r="39" spans="1:25" x14ac:dyDescent="0.2">
      <c r="A39" s="42">
        <v>1984</v>
      </c>
      <c r="B39" s="69">
        <f t="shared" si="0"/>
        <v>515.32382662382656</v>
      </c>
      <c r="C39" s="69">
        <v>309.83193473193472</v>
      </c>
      <c r="D39" s="69">
        <v>205.4918918918919</v>
      </c>
      <c r="E39" s="69">
        <f t="shared" si="1"/>
        <v>657.37410620704736</v>
      </c>
      <c r="F39" s="69">
        <v>201.03751751751753</v>
      </c>
      <c r="G39" s="69">
        <v>456.33658868952983</v>
      </c>
      <c r="H39" s="69">
        <f t="shared" si="2"/>
        <v>1764.1096713876057</v>
      </c>
      <c r="I39" s="69"/>
      <c r="J39" s="69">
        <v>480.06615634423571</v>
      </c>
      <c r="K39" s="69"/>
      <c r="L39" s="69">
        <v>554.54514401433698</v>
      </c>
      <c r="M39" s="69">
        <v>461.42116458388722</v>
      </c>
      <c r="N39" s="69">
        <v>211.00005800464038</v>
      </c>
      <c r="O39" s="69">
        <v>57.077148440505319</v>
      </c>
      <c r="P39" s="69">
        <f t="shared" si="3"/>
        <v>576.48537063933873</v>
      </c>
      <c r="Q39" s="69">
        <v>272.0983600992563</v>
      </c>
      <c r="R39" s="69">
        <v>304.38701054008243</v>
      </c>
      <c r="S39" s="69">
        <v>615.1700565700263</v>
      </c>
      <c r="T39" s="69">
        <f t="shared" si="4"/>
        <v>851.30921230086551</v>
      </c>
      <c r="U39" s="69">
        <v>227.5332037488275</v>
      </c>
      <c r="V39" s="69">
        <v>184.27765067934575</v>
      </c>
      <c r="W39" s="69">
        <v>347.35953253301943</v>
      </c>
      <c r="X39" s="69">
        <v>92.138825339672877</v>
      </c>
      <c r="Y39" s="69">
        <f t="shared" si="5"/>
        <v>4979.7722437287102</v>
      </c>
    </row>
    <row r="40" spans="1:25" x14ac:dyDescent="0.2">
      <c r="A40" s="42">
        <v>1985</v>
      </c>
      <c r="B40" s="69">
        <f t="shared" si="0"/>
        <v>508.43174524485994</v>
      </c>
      <c r="C40" s="69">
        <v>309.15761397072868</v>
      </c>
      <c r="D40" s="69">
        <v>199.27413127413126</v>
      </c>
      <c r="E40" s="69">
        <f t="shared" si="1"/>
        <v>631.27378538202072</v>
      </c>
      <c r="F40" s="69">
        <v>194.457977977978</v>
      </c>
      <c r="G40" s="69">
        <v>436.81580740404269</v>
      </c>
      <c r="H40" s="69">
        <f t="shared" si="2"/>
        <v>1716.5569942395605</v>
      </c>
      <c r="I40" s="69"/>
      <c r="J40" s="69">
        <v>465.75086986778012</v>
      </c>
      <c r="K40" s="69"/>
      <c r="L40" s="69">
        <v>543.64773455197133</v>
      </c>
      <c r="M40" s="69">
        <v>444.92342462111139</v>
      </c>
      <c r="N40" s="69">
        <v>205.03503480278422</v>
      </c>
      <c r="O40" s="69">
        <v>57.199930395913157</v>
      </c>
      <c r="P40" s="69">
        <f t="shared" si="3"/>
        <v>552.78436506179582</v>
      </c>
      <c r="Q40" s="69">
        <v>262.23609753078784</v>
      </c>
      <c r="R40" s="69">
        <v>290.54826753100798</v>
      </c>
      <c r="S40" s="69">
        <v>610.70777714663461</v>
      </c>
      <c r="T40" s="69">
        <f t="shared" si="4"/>
        <v>813.8343549025451</v>
      </c>
      <c r="U40" s="69">
        <v>212.11617299664388</v>
      </c>
      <c r="V40" s="69">
        <v>169.98852554278417</v>
      </c>
      <c r="W40" s="69">
        <v>341.4987802456202</v>
      </c>
      <c r="X40" s="69">
        <v>90.230876117496834</v>
      </c>
      <c r="Y40" s="69">
        <f t="shared" si="5"/>
        <v>4833.5890219774165</v>
      </c>
    </row>
    <row r="41" spans="1:25" x14ac:dyDescent="0.2">
      <c r="A41" s="42">
        <v>1986</v>
      </c>
      <c r="B41" s="69">
        <f t="shared" si="0"/>
        <v>506.98232005035288</v>
      </c>
      <c r="C41" s="69">
        <v>308.01398028201311</v>
      </c>
      <c r="D41" s="69">
        <v>198.96833976833977</v>
      </c>
      <c r="E41" s="69">
        <f t="shared" si="1"/>
        <v>616.16483946131007</v>
      </c>
      <c r="F41" s="69">
        <v>183.84596596596595</v>
      </c>
      <c r="G41" s="69">
        <v>432.31887349534406</v>
      </c>
      <c r="H41" s="69">
        <f t="shared" si="2"/>
        <v>1674.6070754482955</v>
      </c>
      <c r="I41" s="69"/>
      <c r="J41" s="69">
        <v>449.7217814892137</v>
      </c>
      <c r="K41" s="69"/>
      <c r="L41" s="69">
        <v>547.15690910394267</v>
      </c>
      <c r="M41" s="69">
        <v>421.62036692369043</v>
      </c>
      <c r="N41" s="69">
        <v>197.85678654292343</v>
      </c>
      <c r="O41" s="69">
        <v>58.25123138852517</v>
      </c>
      <c r="P41" s="69">
        <f t="shared" si="3"/>
        <v>533.97539009504681</v>
      </c>
      <c r="Q41" s="69">
        <v>254.89346004290695</v>
      </c>
      <c r="R41" s="69">
        <v>279.08193005213991</v>
      </c>
      <c r="S41" s="69">
        <v>607.17971828562804</v>
      </c>
      <c r="T41" s="69">
        <f t="shared" si="4"/>
        <v>802.14083973616857</v>
      </c>
      <c r="U41" s="69">
        <v>207.08513755178285</v>
      </c>
      <c r="V41" s="69">
        <v>163.58222513215969</v>
      </c>
      <c r="W41" s="69">
        <v>342.8996868587152</v>
      </c>
      <c r="X41" s="69">
        <v>88.57379019351086</v>
      </c>
      <c r="Y41" s="69">
        <f t="shared" si="5"/>
        <v>4741.0501830768017</v>
      </c>
    </row>
    <row r="42" spans="1:25" x14ac:dyDescent="0.2">
      <c r="A42" s="42">
        <v>1987</v>
      </c>
      <c r="B42" s="69">
        <f t="shared" si="0"/>
        <v>503.32013729882578</v>
      </c>
      <c r="C42" s="69">
        <v>302.8228400015285</v>
      </c>
      <c r="D42" s="69">
        <v>200.49729729729728</v>
      </c>
      <c r="E42" s="69">
        <f t="shared" si="1"/>
        <v>600.66073838544423</v>
      </c>
      <c r="F42" s="69">
        <v>172.83879879879879</v>
      </c>
      <c r="G42" s="69">
        <v>427.82193958664544</v>
      </c>
      <c r="H42" s="69">
        <f t="shared" si="2"/>
        <v>1613.9430069865591</v>
      </c>
      <c r="I42" s="69"/>
      <c r="J42" s="69">
        <v>431.17239619577828</v>
      </c>
      <c r="K42" s="69"/>
      <c r="L42" s="69">
        <v>536.00556129032259</v>
      </c>
      <c r="M42" s="69">
        <v>402.23552246742884</v>
      </c>
      <c r="N42" s="69">
        <v>187.64547563805104</v>
      </c>
      <c r="O42" s="69">
        <v>56.88405139497835</v>
      </c>
      <c r="P42" s="69">
        <f t="shared" si="3"/>
        <v>507.24033929603098</v>
      </c>
      <c r="Q42" s="69">
        <v>244.27216085496445</v>
      </c>
      <c r="R42" s="69">
        <v>262.96817844106653</v>
      </c>
      <c r="S42" s="69">
        <v>601.6687588972934</v>
      </c>
      <c r="T42" s="69">
        <f t="shared" si="4"/>
        <v>794.26554370261192</v>
      </c>
      <c r="U42" s="69">
        <v>202.26196951619718</v>
      </c>
      <c r="V42" s="69">
        <v>160.23676449289675</v>
      </c>
      <c r="W42" s="69">
        <v>342.83540539996034</v>
      </c>
      <c r="X42" s="69">
        <v>88.931404293557705</v>
      </c>
      <c r="Y42" s="69">
        <f t="shared" si="5"/>
        <v>4621.0985245667653</v>
      </c>
    </row>
    <row r="43" spans="1:25" x14ac:dyDescent="0.2">
      <c r="A43" s="42">
        <v>1988</v>
      </c>
      <c r="B43" s="69">
        <f t="shared" si="0"/>
        <v>503.72225572389505</v>
      </c>
      <c r="C43" s="69">
        <v>299.86125186289121</v>
      </c>
      <c r="D43" s="69">
        <v>203.86100386100387</v>
      </c>
      <c r="E43" s="69">
        <f t="shared" si="1"/>
        <v>591.59867329514384</v>
      </c>
      <c r="F43" s="69">
        <v>159.27979979979978</v>
      </c>
      <c r="G43" s="69">
        <v>432.31887349534406</v>
      </c>
      <c r="H43" s="69">
        <f t="shared" si="2"/>
        <v>1581.381919828488</v>
      </c>
      <c r="I43" s="69"/>
      <c r="J43" s="69">
        <v>426.63586174901411</v>
      </c>
      <c r="K43" s="69"/>
      <c r="L43" s="69">
        <v>526.86711641577062</v>
      </c>
      <c r="M43" s="69">
        <v>391.71821324115922</v>
      </c>
      <c r="N43" s="69">
        <v>178.14187935034803</v>
      </c>
      <c r="O43" s="69">
        <v>58.018849072195934</v>
      </c>
      <c r="P43" s="69">
        <f t="shared" si="3"/>
        <v>477.2248993828527</v>
      </c>
      <c r="Q43" s="69">
        <v>229.9733652028184</v>
      </c>
      <c r="R43" s="69">
        <v>247.2515341800343</v>
      </c>
      <c r="S43" s="69">
        <v>597.53381746659636</v>
      </c>
      <c r="T43" s="69">
        <f t="shared" si="4"/>
        <v>796.75787372328466</v>
      </c>
      <c r="U43" s="69">
        <v>200.89984906903766</v>
      </c>
      <c r="V43" s="69">
        <v>160.54530839155586</v>
      </c>
      <c r="W43" s="69">
        <v>347.88705327719049</v>
      </c>
      <c r="X43" s="69">
        <v>87.425662985500722</v>
      </c>
      <c r="Y43" s="69">
        <f t="shared" si="5"/>
        <v>4548.2194394202606</v>
      </c>
    </row>
    <row r="44" spans="1:25" x14ac:dyDescent="0.2">
      <c r="A44" s="42">
        <v>1989</v>
      </c>
      <c r="B44" s="69">
        <f t="shared" si="0"/>
        <v>513.79999999999995</v>
      </c>
      <c r="C44" s="69">
        <v>302.60000000000002</v>
      </c>
      <c r="D44" s="69">
        <v>211.2</v>
      </c>
      <c r="E44" s="69">
        <f t="shared" si="1"/>
        <v>602.6</v>
      </c>
      <c r="F44" s="69">
        <v>152.6</v>
      </c>
      <c r="G44" s="69">
        <v>450</v>
      </c>
      <c r="H44" s="69">
        <f t="shared" si="2"/>
        <v>1585.5111675126905</v>
      </c>
      <c r="I44" s="69"/>
      <c r="J44" s="69">
        <v>434.6</v>
      </c>
      <c r="K44" s="69"/>
      <c r="L44" s="69">
        <v>530.29999999999995</v>
      </c>
      <c r="M44" s="69">
        <v>387.8</v>
      </c>
      <c r="N44" s="69">
        <v>174.3</v>
      </c>
      <c r="O44" s="69">
        <v>58.511167512690356</v>
      </c>
      <c r="P44" s="69">
        <f t="shared" si="3"/>
        <v>456.9</v>
      </c>
      <c r="Q44" s="69">
        <v>221.70942408376965</v>
      </c>
      <c r="R44" s="69">
        <v>235.19057591623036</v>
      </c>
      <c r="S44" s="69">
        <v>594.00761421319794</v>
      </c>
      <c r="T44" s="69">
        <f t="shared" si="4"/>
        <v>811.08121827411162</v>
      </c>
      <c r="U44" s="69">
        <v>203.1</v>
      </c>
      <c r="V44" s="69">
        <v>164.31218274111674</v>
      </c>
      <c r="W44" s="69">
        <v>354.7</v>
      </c>
      <c r="X44" s="69">
        <v>88.969035532994937</v>
      </c>
      <c r="Y44" s="69">
        <f t="shared" si="5"/>
        <v>4563.9000000000005</v>
      </c>
    </row>
    <row r="45" spans="1:25" x14ac:dyDescent="0.2">
      <c r="A45" s="42">
        <v>1990</v>
      </c>
      <c r="B45" s="69">
        <f t="shared" si="0"/>
        <v>521.5</v>
      </c>
      <c r="C45" s="69">
        <v>303.89999999999998</v>
      </c>
      <c r="D45" s="69">
        <v>217.6</v>
      </c>
      <c r="E45" s="69">
        <f t="shared" si="1"/>
        <v>613.70000000000005</v>
      </c>
      <c r="F45" s="69">
        <v>147</v>
      </c>
      <c r="G45" s="69">
        <v>466.7</v>
      </c>
      <c r="H45" s="69">
        <f t="shared" si="2"/>
        <v>1606.048743718593</v>
      </c>
      <c r="I45" s="69"/>
      <c r="J45" s="69">
        <v>446.1</v>
      </c>
      <c r="K45" s="69"/>
      <c r="L45" s="69">
        <v>538.5</v>
      </c>
      <c r="M45" s="69">
        <v>389.5</v>
      </c>
      <c r="N45" s="69">
        <v>172.6</v>
      </c>
      <c r="O45" s="69">
        <v>59.348743718592964</v>
      </c>
      <c r="P45" s="69">
        <f t="shared" si="3"/>
        <v>446</v>
      </c>
      <c r="Q45" s="69">
        <v>213.94231805929917</v>
      </c>
      <c r="R45" s="69">
        <v>232.0576819407008</v>
      </c>
      <c r="S45" s="69">
        <v>588.71005025125635</v>
      </c>
      <c r="T45" s="69">
        <f t="shared" si="4"/>
        <v>817.54120603015065</v>
      </c>
      <c r="U45" s="69">
        <v>202.6</v>
      </c>
      <c r="V45" s="69">
        <v>166.01608040201003</v>
      </c>
      <c r="W45" s="69">
        <v>359.1</v>
      </c>
      <c r="X45" s="69">
        <v>89.825125628140697</v>
      </c>
      <c r="Y45" s="69">
        <f t="shared" si="5"/>
        <v>4593.5</v>
      </c>
    </row>
    <row r="46" spans="1:25" x14ac:dyDescent="0.2">
      <c r="A46" s="42">
        <v>1991</v>
      </c>
      <c r="B46" s="69">
        <f t="shared" si="0"/>
        <v>517.20000000000005</v>
      </c>
      <c r="C46" s="69">
        <v>299.60000000000002</v>
      </c>
      <c r="D46" s="69">
        <v>217.6</v>
      </c>
      <c r="E46" s="69">
        <f t="shared" si="1"/>
        <v>603.4</v>
      </c>
      <c r="F46" s="69">
        <v>140.69999999999999</v>
      </c>
      <c r="G46" s="69">
        <v>462.7</v>
      </c>
      <c r="H46" s="69">
        <f t="shared" si="2"/>
        <v>1594.146666666667</v>
      </c>
      <c r="I46" s="69"/>
      <c r="J46" s="69">
        <v>442.4</v>
      </c>
      <c r="K46" s="69"/>
      <c r="L46" s="69">
        <v>537.70000000000005</v>
      </c>
      <c r="M46" s="69">
        <v>383.1</v>
      </c>
      <c r="N46" s="69">
        <v>171.5</v>
      </c>
      <c r="O46" s="69">
        <v>59.446666666666665</v>
      </c>
      <c r="P46" s="69">
        <f t="shared" si="3"/>
        <v>417.2</v>
      </c>
      <c r="Q46" s="69">
        <v>202</v>
      </c>
      <c r="R46" s="69">
        <v>215.2</v>
      </c>
      <c r="S46" s="69">
        <v>580.11666666666667</v>
      </c>
      <c r="T46" s="69">
        <f t="shared" si="4"/>
        <v>806.83666666666659</v>
      </c>
      <c r="U46" s="69">
        <v>199.9</v>
      </c>
      <c r="V46" s="69">
        <v>162.27333333333334</v>
      </c>
      <c r="W46" s="69">
        <v>357.1</v>
      </c>
      <c r="X46" s="69">
        <v>87.563333333333333</v>
      </c>
      <c r="Y46" s="69">
        <f t="shared" si="5"/>
        <v>4518.8999999999996</v>
      </c>
    </row>
    <row r="47" spans="1:25" x14ac:dyDescent="0.2">
      <c r="A47" s="42">
        <v>1992</v>
      </c>
      <c r="B47" s="69">
        <f t="shared" si="0"/>
        <v>503.59999999999997</v>
      </c>
      <c r="C47" s="69">
        <v>292.39999999999998</v>
      </c>
      <c r="D47" s="69">
        <v>211.2</v>
      </c>
      <c r="E47" s="69">
        <f t="shared" si="1"/>
        <v>574.5</v>
      </c>
      <c r="F47" s="69">
        <v>133.19999999999999</v>
      </c>
      <c r="G47" s="69">
        <v>441.3</v>
      </c>
      <c r="H47" s="69">
        <f t="shared" si="2"/>
        <v>1545.3809523809525</v>
      </c>
      <c r="I47" s="69"/>
      <c r="J47" s="69">
        <v>425.5</v>
      </c>
      <c r="K47" s="69"/>
      <c r="L47" s="69">
        <v>517.79999999999995</v>
      </c>
      <c r="M47" s="69">
        <v>377.2</v>
      </c>
      <c r="N47" s="69">
        <v>167.7</v>
      </c>
      <c r="O47" s="69">
        <v>57.180952380952377</v>
      </c>
      <c r="P47" s="69">
        <f t="shared" si="3"/>
        <v>392.79999999999995</v>
      </c>
      <c r="Q47" s="69">
        <v>188.34390243902439</v>
      </c>
      <c r="R47" s="69">
        <v>204.45609756097559</v>
      </c>
      <c r="S47" s="69">
        <v>572.57089947089946</v>
      </c>
      <c r="T47" s="69">
        <f t="shared" si="4"/>
        <v>780.74814814814818</v>
      </c>
      <c r="U47" s="69">
        <v>190.6</v>
      </c>
      <c r="V47" s="69">
        <v>157.24761904761905</v>
      </c>
      <c r="W47" s="69">
        <v>351.1</v>
      </c>
      <c r="X47" s="69">
        <v>81.800529100529104</v>
      </c>
      <c r="Y47" s="69">
        <f t="shared" si="5"/>
        <v>4369.6000000000004</v>
      </c>
    </row>
    <row r="48" spans="1:25" x14ac:dyDescent="0.2">
      <c r="A48" s="42">
        <v>1993</v>
      </c>
      <c r="B48" s="69">
        <f t="shared" si="0"/>
        <v>489.6</v>
      </c>
      <c r="C48" s="69">
        <v>285.2</v>
      </c>
      <c r="D48" s="69">
        <v>204.4</v>
      </c>
      <c r="E48" s="69">
        <f t="shared" si="1"/>
        <v>535.20000000000005</v>
      </c>
      <c r="F48" s="69">
        <v>124.1</v>
      </c>
      <c r="G48" s="69">
        <v>411.1</v>
      </c>
      <c r="H48" s="69">
        <f t="shared" si="2"/>
        <v>1471.2215469613261</v>
      </c>
      <c r="I48" s="69"/>
      <c r="J48" s="69">
        <v>400.2</v>
      </c>
      <c r="K48" s="69"/>
      <c r="L48" s="69">
        <v>489.9</v>
      </c>
      <c r="M48" s="69">
        <v>368.3</v>
      </c>
      <c r="N48" s="69">
        <v>160.30000000000001</v>
      </c>
      <c r="O48" s="69">
        <v>52.521546961325967</v>
      </c>
      <c r="P48" s="69">
        <f t="shared" si="3"/>
        <v>364.29999999999995</v>
      </c>
      <c r="Q48" s="69">
        <v>174.31372549019608</v>
      </c>
      <c r="R48" s="69">
        <v>189.98627450980391</v>
      </c>
      <c r="S48" s="69">
        <v>558.66187845303864</v>
      </c>
      <c r="T48" s="69">
        <f t="shared" si="4"/>
        <v>745.41657458563532</v>
      </c>
      <c r="U48" s="69">
        <v>180.9</v>
      </c>
      <c r="V48" s="69">
        <v>147.52375690607738</v>
      </c>
      <c r="W48" s="69">
        <v>341.3</v>
      </c>
      <c r="X48" s="69">
        <v>75.692817679558004</v>
      </c>
      <c r="Y48" s="69">
        <f t="shared" si="5"/>
        <v>4164.3999999999996</v>
      </c>
    </row>
    <row r="49" spans="1:25" x14ac:dyDescent="0.2">
      <c r="A49" s="42">
        <v>1994</v>
      </c>
      <c r="B49" s="69">
        <f t="shared" si="0"/>
        <v>480.9</v>
      </c>
      <c r="C49" s="69">
        <v>279.7</v>
      </c>
      <c r="D49" s="69">
        <v>201.2</v>
      </c>
      <c r="E49" s="69">
        <f t="shared" si="1"/>
        <v>515.79999999999995</v>
      </c>
      <c r="F49" s="69">
        <v>120.6</v>
      </c>
      <c r="G49" s="69">
        <v>395.2</v>
      </c>
      <c r="H49" s="69">
        <f t="shared" si="2"/>
        <v>1421.2051575931232</v>
      </c>
      <c r="I49" s="69"/>
      <c r="J49" s="69">
        <v>383.6</v>
      </c>
      <c r="K49" s="69"/>
      <c r="L49" s="69">
        <v>478.2</v>
      </c>
      <c r="M49" s="69">
        <v>356.8</v>
      </c>
      <c r="N49" s="69">
        <v>154</v>
      </c>
      <c r="O49" s="69">
        <v>48.605157593123216</v>
      </c>
      <c r="P49" s="69">
        <f t="shared" si="3"/>
        <v>345.29999999999995</v>
      </c>
      <c r="Q49" s="69">
        <v>165.62091503267973</v>
      </c>
      <c r="R49" s="69">
        <v>179.67908496732025</v>
      </c>
      <c r="S49" s="69">
        <v>554.11977077363906</v>
      </c>
      <c r="T49" s="69">
        <f t="shared" si="4"/>
        <v>731.77507163323787</v>
      </c>
      <c r="U49" s="69">
        <v>174.9</v>
      </c>
      <c r="V49" s="69">
        <v>145.81547277936966</v>
      </c>
      <c r="W49" s="69">
        <v>335.8</v>
      </c>
      <c r="X49" s="69">
        <v>75.259598853868198</v>
      </c>
      <c r="Y49" s="69">
        <f t="shared" si="5"/>
        <v>4049.1</v>
      </c>
    </row>
    <row r="50" spans="1:25" x14ac:dyDescent="0.2">
      <c r="A50" s="42">
        <v>1995</v>
      </c>
      <c r="B50" s="69">
        <f t="shared" si="0"/>
        <v>483.5</v>
      </c>
      <c r="C50" s="69">
        <v>279.39999999999998</v>
      </c>
      <c r="D50" s="69">
        <v>204.1</v>
      </c>
      <c r="E50" s="69">
        <f t="shared" si="1"/>
        <v>520.9</v>
      </c>
      <c r="F50" s="69">
        <v>120</v>
      </c>
      <c r="G50" s="69">
        <v>400.9</v>
      </c>
      <c r="H50" s="69">
        <f t="shared" si="2"/>
        <v>1427.4097421203437</v>
      </c>
      <c r="I50" s="69"/>
      <c r="J50" s="69">
        <v>387.6</v>
      </c>
      <c r="K50" s="69"/>
      <c r="L50" s="69">
        <v>483.4</v>
      </c>
      <c r="M50" s="69">
        <v>356.5</v>
      </c>
      <c r="N50" s="69">
        <v>151.5</v>
      </c>
      <c r="O50" s="69">
        <v>48.409742120343843</v>
      </c>
      <c r="P50" s="69">
        <f t="shared" si="3"/>
        <v>333.4</v>
      </c>
      <c r="Q50" s="69">
        <v>159.21568627450978</v>
      </c>
      <c r="R50" s="69">
        <v>174.1843137254902</v>
      </c>
      <c r="S50" s="69">
        <v>549.90401146131808</v>
      </c>
      <c r="T50" s="69">
        <f t="shared" si="4"/>
        <v>728.98624641833817</v>
      </c>
      <c r="U50" s="69">
        <v>173.9</v>
      </c>
      <c r="V50" s="69">
        <v>145.22922636103152</v>
      </c>
      <c r="W50" s="69">
        <v>334.9</v>
      </c>
      <c r="X50" s="69">
        <v>74.957020057306593</v>
      </c>
      <c r="Y50" s="69">
        <f t="shared" si="5"/>
        <v>4044.1000000000004</v>
      </c>
    </row>
    <row r="52" spans="1:25" x14ac:dyDescent="0.2">
      <c r="B52" s="42" t="s">
        <v>111</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sqref="A1:Y50"/>
      <selection pane="topRight" sqref="A1:Y50"/>
      <selection pane="bottomLeft" sqref="A1:Y50"/>
      <selection pane="bottomRight" activeCell="B5" sqref="B5"/>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3" t="s">
        <v>159</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f t="shared" ref="B5:B50" si="0">C5+D5</f>
        <v>441.15674228677676</v>
      </c>
      <c r="C5" s="69">
        <v>313.2682185919399</v>
      </c>
      <c r="D5" s="69">
        <v>127.88852369483686</v>
      </c>
      <c r="E5" s="69">
        <f t="shared" ref="E5:E50" si="1">F5+G5</f>
        <v>802.91299886066042</v>
      </c>
      <c r="F5" s="69">
        <v>581.24990101569279</v>
      </c>
      <c r="G5" s="69">
        <v>221.66309784496761</v>
      </c>
      <c r="H5" s="69">
        <f t="shared" ref="H5:H50" si="2">I5+SUM(L5:O5)</f>
        <v>1733.8980098095244</v>
      </c>
      <c r="I5" s="69">
        <v>736.14041136168248</v>
      </c>
      <c r="J5" s="69"/>
      <c r="K5" s="69"/>
      <c r="L5" s="69">
        <v>518.8558438445167</v>
      </c>
      <c r="M5" s="69">
        <v>316.34881618368217</v>
      </c>
      <c r="N5" s="69">
        <v>61.846740880200834</v>
      </c>
      <c r="O5" s="69">
        <v>100.70619753944206</v>
      </c>
      <c r="P5" s="69">
        <f t="shared" ref="P5:P50" si="3">Q5+R5</f>
        <v>1607.4187539001023</v>
      </c>
      <c r="Q5" s="69">
        <v>724.30456884572823</v>
      </c>
      <c r="R5" s="69">
        <v>883.11418505437393</v>
      </c>
      <c r="S5" s="69">
        <v>763.52180067619122</v>
      </c>
      <c r="T5" s="69">
        <f t="shared" ref="T5:T50" si="4">SUM(U5:X5)</f>
        <v>1378.468617945404</v>
      </c>
      <c r="U5" s="69">
        <v>417.94444933163476</v>
      </c>
      <c r="V5" s="69">
        <v>583.70744920685001</v>
      </c>
      <c r="W5" s="69">
        <v>322.61563925172243</v>
      </c>
      <c r="X5" s="69">
        <v>54.201080155196621</v>
      </c>
      <c r="Y5" s="69">
        <f t="shared" ref="Y5:Y50" si="5">B5+E5+H5+P5+S5+T5</f>
        <v>6727.3769234786596</v>
      </c>
    </row>
    <row r="6" spans="1:25" x14ac:dyDescent="0.2">
      <c r="A6" s="42">
        <v>1951</v>
      </c>
      <c r="B6" s="69">
        <f t="shared" si="0"/>
        <v>484.21344878841387</v>
      </c>
      <c r="C6" s="69">
        <v>343.84306070879387</v>
      </c>
      <c r="D6" s="69">
        <v>140.37038807961997</v>
      </c>
      <c r="E6" s="69">
        <f t="shared" si="1"/>
        <v>902.83099969417879</v>
      </c>
      <c r="F6" s="69">
        <v>653.58317769271844</v>
      </c>
      <c r="G6" s="69">
        <v>249.24782200146038</v>
      </c>
      <c r="H6" s="69">
        <f t="shared" si="2"/>
        <v>1949.6718521003127</v>
      </c>
      <c r="I6" s="69">
        <v>827.74893973324504</v>
      </c>
      <c r="J6" s="69"/>
      <c r="K6" s="69"/>
      <c r="L6" s="69">
        <v>583.4245314997147</v>
      </c>
      <c r="M6" s="69">
        <v>355.7166447329484</v>
      </c>
      <c r="N6" s="69">
        <v>69.54321947201241</v>
      </c>
      <c r="O6" s="69">
        <v>113.23851666239187</v>
      </c>
      <c r="P6" s="69">
        <f t="shared" si="3"/>
        <v>1628.1244878972232</v>
      </c>
      <c r="Q6" s="69">
        <v>751.99782383807292</v>
      </c>
      <c r="R6" s="69">
        <v>876.12666405915024</v>
      </c>
      <c r="S6" s="69">
        <v>755.64225225274663</v>
      </c>
      <c r="T6" s="69">
        <f t="shared" si="4"/>
        <v>1416.2316320579771</v>
      </c>
      <c r="U6" s="69">
        <v>434.62300021693369</v>
      </c>
      <c r="V6" s="69">
        <v>579.8742103182251</v>
      </c>
      <c r="W6" s="69">
        <v>336.28030301316835</v>
      </c>
      <c r="X6" s="69">
        <v>65.454118509650002</v>
      </c>
      <c r="Y6" s="69">
        <f t="shared" si="5"/>
        <v>7136.7146727908512</v>
      </c>
    </row>
    <row r="7" spans="1:25" x14ac:dyDescent="0.2">
      <c r="A7" s="42">
        <v>1952</v>
      </c>
      <c r="B7" s="69">
        <f t="shared" si="0"/>
        <v>493.59796259749987</v>
      </c>
      <c r="C7" s="69">
        <v>350.50706386577787</v>
      </c>
      <c r="D7" s="69">
        <v>143.09089873172204</v>
      </c>
      <c r="E7" s="69">
        <f t="shared" si="1"/>
        <v>950.32828046335555</v>
      </c>
      <c r="F7" s="69">
        <v>687.9677122372758</v>
      </c>
      <c r="G7" s="69">
        <v>262.36056822607975</v>
      </c>
      <c r="H7" s="69">
        <f t="shared" si="2"/>
        <v>2052.2426670128907</v>
      </c>
      <c r="I7" s="69">
        <v>871.29620805945012</v>
      </c>
      <c r="J7" s="69"/>
      <c r="K7" s="69"/>
      <c r="L7" s="69">
        <v>614.11807081067559</v>
      </c>
      <c r="M7" s="69">
        <v>374.4306381103064</v>
      </c>
      <c r="N7" s="69">
        <v>73.201837554437063</v>
      </c>
      <c r="O7" s="69">
        <v>119.19591247802143</v>
      </c>
      <c r="P7" s="69">
        <f t="shared" si="3"/>
        <v>1537.5760192292569</v>
      </c>
      <c r="Q7" s="69">
        <v>686.66038369561727</v>
      </c>
      <c r="R7" s="69">
        <v>850.9156355336396</v>
      </c>
      <c r="S7" s="69">
        <v>756.1345023986529</v>
      </c>
      <c r="T7" s="69">
        <f t="shared" si="4"/>
        <v>1404.4147198927021</v>
      </c>
      <c r="U7" s="69">
        <v>421.3293261600046</v>
      </c>
      <c r="V7" s="69">
        <v>577.74470310377933</v>
      </c>
      <c r="W7" s="69">
        <v>336.10899653613552</v>
      </c>
      <c r="X7" s="69">
        <v>69.231694092782575</v>
      </c>
      <c r="Y7" s="69">
        <f t="shared" si="5"/>
        <v>7194.2941515943585</v>
      </c>
    </row>
    <row r="8" spans="1:25" x14ac:dyDescent="0.2">
      <c r="A8" s="42">
        <v>1953</v>
      </c>
      <c r="B8" s="69">
        <f t="shared" si="0"/>
        <v>518.42596611317504</v>
      </c>
      <c r="C8" s="69">
        <v>368.13758763887694</v>
      </c>
      <c r="D8" s="69">
        <v>150.2883784742981</v>
      </c>
      <c r="E8" s="69">
        <f t="shared" si="1"/>
        <v>996.00304521357657</v>
      </c>
      <c r="F8" s="69">
        <v>721.03287935706771</v>
      </c>
      <c r="G8" s="69">
        <v>274.97016585650886</v>
      </c>
      <c r="H8" s="69">
        <f t="shared" si="2"/>
        <v>2150.8777418109139</v>
      </c>
      <c r="I8" s="69">
        <v>913.17252611606023</v>
      </c>
      <c r="J8" s="69"/>
      <c r="K8" s="69"/>
      <c r="L8" s="69">
        <v>643.63386970856891</v>
      </c>
      <c r="M8" s="69">
        <v>392.42655769151139</v>
      </c>
      <c r="N8" s="69">
        <v>76.720070967371598</v>
      </c>
      <c r="O8" s="69">
        <v>124.92471732740154</v>
      </c>
      <c r="P8" s="69">
        <f t="shared" si="3"/>
        <v>1585.5557209713493</v>
      </c>
      <c r="Q8" s="69">
        <v>732.41518058691054</v>
      </c>
      <c r="R8" s="69">
        <v>853.14054038443885</v>
      </c>
      <c r="S8" s="69">
        <v>780.01287271664751</v>
      </c>
      <c r="T8" s="69">
        <f t="shared" si="4"/>
        <v>1447.128600327786</v>
      </c>
      <c r="U8" s="69">
        <v>435.02632250552421</v>
      </c>
      <c r="V8" s="69">
        <v>575.40686704820052</v>
      </c>
      <c r="W8" s="69">
        <v>357.37070904480743</v>
      </c>
      <c r="X8" s="69">
        <v>79.324701729253789</v>
      </c>
      <c r="Y8" s="69">
        <f t="shared" si="5"/>
        <v>7478.0039471534492</v>
      </c>
    </row>
    <row r="9" spans="1:25" x14ac:dyDescent="0.2">
      <c r="A9" s="42">
        <v>1954</v>
      </c>
      <c r="B9" s="69">
        <f t="shared" si="0"/>
        <v>553.63340708440478</v>
      </c>
      <c r="C9" s="69">
        <v>393.13861620089386</v>
      </c>
      <c r="D9" s="69">
        <v>160.49479088351097</v>
      </c>
      <c r="E9" s="69">
        <f t="shared" si="1"/>
        <v>1082.71800916649</v>
      </c>
      <c r="F9" s="69">
        <v>783.80812933525044</v>
      </c>
      <c r="G9" s="69">
        <v>298.90987983123961</v>
      </c>
      <c r="H9" s="69">
        <f t="shared" si="2"/>
        <v>2338.1395044576961</v>
      </c>
      <c r="I9" s="69">
        <v>992.67602067411656</v>
      </c>
      <c r="J9" s="69"/>
      <c r="K9" s="69"/>
      <c r="L9" s="69">
        <v>699.67053353090148</v>
      </c>
      <c r="M9" s="69">
        <v>426.59237170976905</v>
      </c>
      <c r="N9" s="69">
        <v>83.399546718345846</v>
      </c>
      <c r="O9" s="69">
        <v>135.80103182456315</v>
      </c>
      <c r="P9" s="69">
        <f t="shared" si="3"/>
        <v>1573.6706267913391</v>
      </c>
      <c r="Q9" s="69">
        <v>734.72678317274415</v>
      </c>
      <c r="R9" s="69">
        <v>838.94384361859488</v>
      </c>
      <c r="S9" s="69">
        <v>794.52853493932525</v>
      </c>
      <c r="T9" s="69">
        <f t="shared" si="4"/>
        <v>1508.010127515063</v>
      </c>
      <c r="U9" s="69">
        <v>453.39628963507135</v>
      </c>
      <c r="V9" s="69">
        <v>588.21792808356201</v>
      </c>
      <c r="W9" s="69">
        <v>378.32649260801315</v>
      </c>
      <c r="X9" s="69">
        <v>88.069417188416324</v>
      </c>
      <c r="Y9" s="69">
        <f t="shared" si="5"/>
        <v>7850.7002099543188</v>
      </c>
    </row>
    <row r="10" spans="1:25" x14ac:dyDescent="0.2">
      <c r="A10" s="42">
        <v>1955</v>
      </c>
      <c r="B10" s="69">
        <f t="shared" si="0"/>
        <v>602.48739905238517</v>
      </c>
      <c r="C10" s="69">
        <v>427.83014773134801</v>
      </c>
      <c r="D10" s="69">
        <v>174.65725132103722</v>
      </c>
      <c r="E10" s="69">
        <f t="shared" si="1"/>
        <v>1218.4568353852321</v>
      </c>
      <c r="F10" s="69">
        <v>882.07304647519868</v>
      </c>
      <c r="G10" s="69">
        <v>336.38378891003345</v>
      </c>
      <c r="H10" s="69">
        <f t="shared" si="2"/>
        <v>2631.2687488073725</v>
      </c>
      <c r="I10" s="69">
        <v>1117.126410083938</v>
      </c>
      <c r="J10" s="69"/>
      <c r="K10" s="69"/>
      <c r="L10" s="69">
        <v>787.38723922644863</v>
      </c>
      <c r="M10" s="69">
        <v>480.07365429629465</v>
      </c>
      <c r="N10" s="69">
        <v>93.855229992182146</v>
      </c>
      <c r="O10" s="69">
        <v>152.82621520850898</v>
      </c>
      <c r="P10" s="69">
        <f t="shared" si="3"/>
        <v>1610.5290808012528</v>
      </c>
      <c r="Q10" s="69">
        <v>757.03264186501895</v>
      </c>
      <c r="R10" s="69">
        <v>853.49643893623397</v>
      </c>
      <c r="S10" s="69">
        <v>816.87973003113495</v>
      </c>
      <c r="T10" s="69">
        <f t="shared" si="4"/>
        <v>1571.9987946626184</v>
      </c>
      <c r="U10" s="69">
        <v>480.21905032238078</v>
      </c>
      <c r="V10" s="69">
        <v>595.79806123618209</v>
      </c>
      <c r="W10" s="69">
        <v>399.92832997277719</v>
      </c>
      <c r="X10" s="69">
        <v>96.053353131278399</v>
      </c>
      <c r="Y10" s="69">
        <f t="shared" si="5"/>
        <v>8451.6205887399956</v>
      </c>
    </row>
    <row r="11" spans="1:25" x14ac:dyDescent="0.2">
      <c r="A11" s="42">
        <v>1956</v>
      </c>
      <c r="B11" s="69">
        <f t="shared" si="0"/>
        <v>636.34137635813215</v>
      </c>
      <c r="C11" s="69">
        <v>451.87007310537575</v>
      </c>
      <c r="D11" s="69">
        <v>184.4713032527564</v>
      </c>
      <c r="E11" s="69">
        <f t="shared" si="1"/>
        <v>1298.4024547817537</v>
      </c>
      <c r="F11" s="69">
        <v>939.94778935120826</v>
      </c>
      <c r="G11" s="69">
        <v>358.4546654305455</v>
      </c>
      <c r="H11" s="69">
        <f t="shared" si="2"/>
        <v>2803.9120495900447</v>
      </c>
      <c r="I11" s="69">
        <v>1190.4235185286016</v>
      </c>
      <c r="J11" s="69"/>
      <c r="K11" s="69"/>
      <c r="L11" s="69">
        <v>839.04943908186942</v>
      </c>
      <c r="M11" s="69">
        <v>511.57233733050697</v>
      </c>
      <c r="N11" s="69">
        <v>100.01327702136209</v>
      </c>
      <c r="O11" s="69">
        <v>162.85347762770465</v>
      </c>
      <c r="P11" s="69">
        <f t="shared" si="3"/>
        <v>1619.1514978893724</v>
      </c>
      <c r="Q11" s="69">
        <v>762.89945308029701</v>
      </c>
      <c r="R11" s="69">
        <v>856.25204480907541</v>
      </c>
      <c r="S11" s="69">
        <v>837.53739371852532</v>
      </c>
      <c r="T11" s="69">
        <f t="shared" si="4"/>
        <v>1598.6119903793713</v>
      </c>
      <c r="U11" s="69">
        <v>484.54981643481011</v>
      </c>
      <c r="V11" s="69">
        <v>596.79579159504362</v>
      </c>
      <c r="W11" s="69">
        <v>416.29751775972858</v>
      </c>
      <c r="X11" s="69">
        <v>100.96886458978877</v>
      </c>
      <c r="Y11" s="69">
        <f t="shared" si="5"/>
        <v>8793.9567627172</v>
      </c>
    </row>
    <row r="12" spans="1:25" x14ac:dyDescent="0.2">
      <c r="A12" s="42">
        <v>1957</v>
      </c>
      <c r="B12" s="69">
        <f t="shared" si="0"/>
        <v>672.3277888208836</v>
      </c>
      <c r="C12" s="69">
        <v>477.42425429568061</v>
      </c>
      <c r="D12" s="69">
        <v>194.90353452520296</v>
      </c>
      <c r="E12" s="69">
        <f t="shared" si="1"/>
        <v>1367.6494866145667</v>
      </c>
      <c r="F12" s="69">
        <v>990.07754245717103</v>
      </c>
      <c r="G12" s="69">
        <v>377.57194415739571</v>
      </c>
      <c r="H12" s="69">
        <f t="shared" si="2"/>
        <v>2953.4516520756288</v>
      </c>
      <c r="I12" s="69">
        <v>1253.9117651646845</v>
      </c>
      <c r="J12" s="69"/>
      <c r="K12" s="69"/>
      <c r="L12" s="69">
        <v>883.79803224990405</v>
      </c>
      <c r="M12" s="69">
        <v>538.85576227895001</v>
      </c>
      <c r="N12" s="69">
        <v>105.34723380194004</v>
      </c>
      <c r="O12" s="69">
        <v>171.53885858015013</v>
      </c>
      <c r="P12" s="69">
        <f t="shared" si="3"/>
        <v>1598.3815287584243</v>
      </c>
      <c r="Q12" s="69">
        <v>772.01541265029584</v>
      </c>
      <c r="R12" s="69">
        <v>826.36611610812849</v>
      </c>
      <c r="S12" s="69">
        <v>862.2805885378267</v>
      </c>
      <c r="T12" s="69">
        <f t="shared" si="4"/>
        <v>1599.4968223329467</v>
      </c>
      <c r="U12" s="69">
        <v>468.80117247558888</v>
      </c>
      <c r="V12" s="69">
        <v>593.09762396193798</v>
      </c>
      <c r="W12" s="69">
        <v>433.64298092837419</v>
      </c>
      <c r="X12" s="69">
        <v>103.95504496704578</v>
      </c>
      <c r="Y12" s="69">
        <f t="shared" si="5"/>
        <v>9053.5878671402752</v>
      </c>
    </row>
    <row r="13" spans="1:25" x14ac:dyDescent="0.2">
      <c r="A13" s="42">
        <v>1958</v>
      </c>
      <c r="B13" s="69">
        <f t="shared" si="0"/>
        <v>702.77724093041297</v>
      </c>
      <c r="C13" s="69">
        <v>499.04660459686244</v>
      </c>
      <c r="D13" s="69">
        <v>203.73063633355056</v>
      </c>
      <c r="E13" s="69">
        <f t="shared" si="1"/>
        <v>1402.1313523802196</v>
      </c>
      <c r="F13" s="69">
        <v>1015.0398747292387</v>
      </c>
      <c r="G13" s="69">
        <v>387.09147765098089</v>
      </c>
      <c r="H13" s="69">
        <f t="shared" si="2"/>
        <v>3027.915558514339</v>
      </c>
      <c r="I13" s="69">
        <v>1285.526018371776</v>
      </c>
      <c r="J13" s="69"/>
      <c r="K13" s="69"/>
      <c r="L13" s="69">
        <v>906.08079213118481</v>
      </c>
      <c r="M13" s="69">
        <v>552.44166440065908</v>
      </c>
      <c r="N13" s="69">
        <v>108.00330117175515</v>
      </c>
      <c r="O13" s="69">
        <v>175.86378243896414</v>
      </c>
      <c r="P13" s="69">
        <f t="shared" si="3"/>
        <v>1562.2218765497355</v>
      </c>
      <c r="Q13" s="69">
        <v>741.46881829549875</v>
      </c>
      <c r="R13" s="69">
        <v>820.75305825423663</v>
      </c>
      <c r="S13" s="69">
        <v>876.32502481698941</v>
      </c>
      <c r="T13" s="69">
        <f t="shared" si="4"/>
        <v>1605.7509684724666</v>
      </c>
      <c r="U13" s="69">
        <v>470.39484813444619</v>
      </c>
      <c r="V13" s="69">
        <v>582.59445218590474</v>
      </c>
      <c r="W13" s="69">
        <v>450.15420329953923</v>
      </c>
      <c r="X13" s="69">
        <v>102.60746485257641</v>
      </c>
      <c r="Y13" s="69">
        <f t="shared" si="5"/>
        <v>9177.1220216641632</v>
      </c>
    </row>
    <row r="14" spans="1:25" x14ac:dyDescent="0.2">
      <c r="A14" s="42">
        <v>1959</v>
      </c>
      <c r="B14" s="69">
        <f t="shared" si="0"/>
        <v>736.88862867962177</v>
      </c>
      <c r="C14" s="69">
        <v>523.26931876983781</v>
      </c>
      <c r="D14" s="69">
        <v>213.61930990978396</v>
      </c>
      <c r="E14" s="69">
        <f t="shared" si="1"/>
        <v>1437.52076898006</v>
      </c>
      <c r="F14" s="69">
        <v>1040.6592069916999</v>
      </c>
      <c r="G14" s="69">
        <v>396.86156198836011</v>
      </c>
      <c r="H14" s="69">
        <f t="shared" si="2"/>
        <v>3104.3393293311724</v>
      </c>
      <c r="I14" s="69">
        <v>1317.9723478378874</v>
      </c>
      <c r="J14" s="69"/>
      <c r="K14" s="69"/>
      <c r="L14" s="69">
        <v>928.95002658016142</v>
      </c>
      <c r="M14" s="69">
        <v>566.38514278832633</v>
      </c>
      <c r="N14" s="69">
        <v>110.72927532020911</v>
      </c>
      <c r="O14" s="69">
        <v>180.3025368045883</v>
      </c>
      <c r="P14" s="69">
        <f t="shared" si="3"/>
        <v>1505.1342202817805</v>
      </c>
      <c r="Q14" s="69">
        <v>706.51157084841395</v>
      </c>
      <c r="R14" s="69">
        <v>798.62264943336663</v>
      </c>
      <c r="S14" s="69">
        <v>888.77391783566077</v>
      </c>
      <c r="T14" s="69">
        <f t="shared" si="4"/>
        <v>1637.4214076112339</v>
      </c>
      <c r="U14" s="69">
        <v>487.01283039065424</v>
      </c>
      <c r="V14" s="69">
        <v>584.02343443225334</v>
      </c>
      <c r="W14" s="69">
        <v>464.47501329008071</v>
      </c>
      <c r="X14" s="69">
        <v>101.91012949824557</v>
      </c>
      <c r="Y14" s="69">
        <f t="shared" si="5"/>
        <v>9310.0782727195292</v>
      </c>
    </row>
    <row r="15" spans="1:25" x14ac:dyDescent="0.2">
      <c r="A15" s="42">
        <v>1960</v>
      </c>
      <c r="B15" s="69">
        <f t="shared" si="0"/>
        <v>752</v>
      </c>
      <c r="C15" s="69">
        <v>534</v>
      </c>
      <c r="D15" s="69">
        <v>218</v>
      </c>
      <c r="E15" s="69">
        <f t="shared" si="1"/>
        <v>1467</v>
      </c>
      <c r="F15" s="69">
        <v>1062</v>
      </c>
      <c r="G15" s="69">
        <v>405</v>
      </c>
      <c r="H15" s="69">
        <f t="shared" si="2"/>
        <v>3168</v>
      </c>
      <c r="I15" s="69">
        <v>1345</v>
      </c>
      <c r="J15" s="69">
        <v>1283</v>
      </c>
      <c r="K15" s="69">
        <v>62</v>
      </c>
      <c r="L15" s="69">
        <v>948</v>
      </c>
      <c r="M15" s="69">
        <v>578</v>
      </c>
      <c r="N15" s="69">
        <v>113</v>
      </c>
      <c r="O15" s="69">
        <v>184</v>
      </c>
      <c r="P15" s="69">
        <f t="shared" si="3"/>
        <v>1536</v>
      </c>
      <c r="Q15" s="69">
        <v>721</v>
      </c>
      <c r="R15" s="69">
        <v>815</v>
      </c>
      <c r="S15" s="69">
        <v>987</v>
      </c>
      <c r="T15" s="69">
        <f t="shared" si="4"/>
        <v>1671</v>
      </c>
      <c r="U15" s="69">
        <v>497</v>
      </c>
      <c r="V15" s="69">
        <v>596</v>
      </c>
      <c r="W15" s="69">
        <v>474</v>
      </c>
      <c r="X15" s="69">
        <v>104</v>
      </c>
      <c r="Y15" s="69">
        <f t="shared" si="5"/>
        <v>9581</v>
      </c>
    </row>
    <row r="16" spans="1:25" x14ac:dyDescent="0.2">
      <c r="A16" s="42">
        <v>1961</v>
      </c>
      <c r="B16" s="69">
        <f t="shared" si="0"/>
        <v>789</v>
      </c>
      <c r="C16" s="69">
        <v>561</v>
      </c>
      <c r="D16" s="69">
        <v>228</v>
      </c>
      <c r="E16" s="69">
        <f t="shared" si="1"/>
        <v>1506</v>
      </c>
      <c r="F16" s="69">
        <v>1092</v>
      </c>
      <c r="G16" s="69">
        <v>414</v>
      </c>
      <c r="H16" s="69">
        <f t="shared" si="2"/>
        <v>3328</v>
      </c>
      <c r="I16" s="69">
        <v>1410</v>
      </c>
      <c r="J16" s="69">
        <v>1345</v>
      </c>
      <c r="K16" s="69">
        <v>65</v>
      </c>
      <c r="L16" s="69">
        <v>1014</v>
      </c>
      <c r="M16" s="69">
        <v>597</v>
      </c>
      <c r="N16" s="69">
        <v>116</v>
      </c>
      <c r="O16" s="69">
        <v>191</v>
      </c>
      <c r="P16" s="69">
        <f t="shared" si="3"/>
        <v>1543</v>
      </c>
      <c r="Q16" s="69">
        <v>710</v>
      </c>
      <c r="R16" s="69">
        <v>833</v>
      </c>
      <c r="S16" s="69">
        <v>999</v>
      </c>
      <c r="T16" s="69">
        <f t="shared" si="4"/>
        <v>1697</v>
      </c>
      <c r="U16" s="69">
        <v>503</v>
      </c>
      <c r="V16" s="69">
        <v>601</v>
      </c>
      <c r="W16" s="69">
        <v>487</v>
      </c>
      <c r="X16" s="69">
        <v>106</v>
      </c>
      <c r="Y16" s="69">
        <f t="shared" si="5"/>
        <v>9862</v>
      </c>
    </row>
    <row r="17" spans="1:25" x14ac:dyDescent="0.2">
      <c r="A17" s="42">
        <v>1962</v>
      </c>
      <c r="B17" s="69">
        <f t="shared" si="0"/>
        <v>802</v>
      </c>
      <c r="C17" s="69">
        <v>567</v>
      </c>
      <c r="D17" s="69">
        <v>235</v>
      </c>
      <c r="E17" s="69">
        <f t="shared" si="1"/>
        <v>1463</v>
      </c>
      <c r="F17" s="69">
        <v>1068</v>
      </c>
      <c r="G17" s="69">
        <v>395</v>
      </c>
      <c r="H17" s="69">
        <f t="shared" si="2"/>
        <v>3414</v>
      </c>
      <c r="I17" s="69">
        <v>1438</v>
      </c>
      <c r="J17" s="69">
        <v>1365</v>
      </c>
      <c r="K17" s="69">
        <v>73</v>
      </c>
      <c r="L17" s="69">
        <v>1027</v>
      </c>
      <c r="M17" s="69">
        <v>642</v>
      </c>
      <c r="N17" s="69">
        <v>119</v>
      </c>
      <c r="O17" s="69">
        <v>188</v>
      </c>
      <c r="P17" s="69">
        <f t="shared" si="3"/>
        <v>1528</v>
      </c>
      <c r="Q17" s="69">
        <v>686</v>
      </c>
      <c r="R17" s="69">
        <v>842</v>
      </c>
      <c r="S17" s="69">
        <v>1013</v>
      </c>
      <c r="T17" s="69">
        <f t="shared" si="4"/>
        <v>1685</v>
      </c>
      <c r="U17" s="69">
        <v>502</v>
      </c>
      <c r="V17" s="69">
        <v>580</v>
      </c>
      <c r="W17" s="69">
        <v>497</v>
      </c>
      <c r="X17" s="69">
        <v>106</v>
      </c>
      <c r="Y17" s="69">
        <f t="shared" si="5"/>
        <v>9905</v>
      </c>
    </row>
    <row r="18" spans="1:25" x14ac:dyDescent="0.2">
      <c r="A18" s="42">
        <v>1963</v>
      </c>
      <c r="B18" s="69">
        <f t="shared" si="0"/>
        <v>816</v>
      </c>
      <c r="C18" s="69">
        <v>571</v>
      </c>
      <c r="D18" s="69">
        <v>245</v>
      </c>
      <c r="E18" s="69">
        <f t="shared" si="1"/>
        <v>1441</v>
      </c>
      <c r="F18" s="69">
        <v>1049</v>
      </c>
      <c r="G18" s="69">
        <v>392</v>
      </c>
      <c r="H18" s="69">
        <f t="shared" si="2"/>
        <v>3428</v>
      </c>
      <c r="I18" s="69">
        <v>1409</v>
      </c>
      <c r="J18" s="69">
        <v>1338</v>
      </c>
      <c r="K18" s="69">
        <v>71</v>
      </c>
      <c r="L18" s="69">
        <v>1040</v>
      </c>
      <c r="M18" s="69">
        <v>677</v>
      </c>
      <c r="N18" s="69">
        <v>115</v>
      </c>
      <c r="O18" s="69">
        <v>187</v>
      </c>
      <c r="P18" s="69">
        <f t="shared" si="3"/>
        <v>1486</v>
      </c>
      <c r="Q18" s="69">
        <v>651</v>
      </c>
      <c r="R18" s="69">
        <v>835</v>
      </c>
      <c r="S18" s="69">
        <v>1017</v>
      </c>
      <c r="T18" s="69">
        <f t="shared" si="4"/>
        <v>1652</v>
      </c>
      <c r="U18" s="69">
        <v>487</v>
      </c>
      <c r="V18" s="69">
        <v>563</v>
      </c>
      <c r="W18" s="69">
        <v>497</v>
      </c>
      <c r="X18" s="69">
        <v>105</v>
      </c>
      <c r="Y18" s="69">
        <f t="shared" si="5"/>
        <v>9840</v>
      </c>
    </row>
    <row r="19" spans="1:25" x14ac:dyDescent="0.2">
      <c r="A19" s="42">
        <v>1964</v>
      </c>
      <c r="B19" s="69">
        <f t="shared" si="0"/>
        <v>834</v>
      </c>
      <c r="C19" s="69">
        <v>577</v>
      </c>
      <c r="D19" s="69">
        <v>257</v>
      </c>
      <c r="E19" s="69">
        <f t="shared" si="1"/>
        <v>1453</v>
      </c>
      <c r="F19" s="69">
        <v>1051</v>
      </c>
      <c r="G19" s="69">
        <v>402</v>
      </c>
      <c r="H19" s="69">
        <f t="shared" si="2"/>
        <v>3471</v>
      </c>
      <c r="I19" s="69">
        <v>1385</v>
      </c>
      <c r="J19" s="69">
        <v>1311</v>
      </c>
      <c r="K19" s="69">
        <v>74</v>
      </c>
      <c r="L19" s="69">
        <v>1050</v>
      </c>
      <c r="M19" s="69">
        <v>736</v>
      </c>
      <c r="N19" s="69">
        <v>111</v>
      </c>
      <c r="O19" s="69">
        <v>189</v>
      </c>
      <c r="P19" s="69">
        <f t="shared" si="3"/>
        <v>1445</v>
      </c>
      <c r="Q19" s="69">
        <v>630</v>
      </c>
      <c r="R19" s="69">
        <v>815</v>
      </c>
      <c r="S19" s="69">
        <v>1003</v>
      </c>
      <c r="T19" s="69">
        <f t="shared" si="4"/>
        <v>1636</v>
      </c>
      <c r="U19" s="69">
        <v>492</v>
      </c>
      <c r="V19" s="69">
        <v>548</v>
      </c>
      <c r="W19" s="69">
        <v>492</v>
      </c>
      <c r="X19" s="69">
        <v>104</v>
      </c>
      <c r="Y19" s="69">
        <f t="shared" si="5"/>
        <v>9842</v>
      </c>
    </row>
    <row r="20" spans="1:25" x14ac:dyDescent="0.2">
      <c r="A20" s="42">
        <v>1965</v>
      </c>
      <c r="B20" s="69">
        <f t="shared" si="0"/>
        <v>871</v>
      </c>
      <c r="C20" s="69">
        <v>599</v>
      </c>
      <c r="D20" s="69">
        <v>272</v>
      </c>
      <c r="E20" s="69">
        <f t="shared" si="1"/>
        <v>1486</v>
      </c>
      <c r="F20" s="69">
        <v>1072</v>
      </c>
      <c r="G20" s="69">
        <v>414</v>
      </c>
      <c r="H20" s="69">
        <f t="shared" si="2"/>
        <v>3592</v>
      </c>
      <c r="I20" s="69">
        <v>1426</v>
      </c>
      <c r="J20" s="69">
        <v>1351</v>
      </c>
      <c r="K20" s="69">
        <v>75</v>
      </c>
      <c r="L20" s="69">
        <v>1098</v>
      </c>
      <c r="M20" s="69">
        <v>764</v>
      </c>
      <c r="N20" s="69">
        <v>112</v>
      </c>
      <c r="O20" s="69">
        <v>192</v>
      </c>
      <c r="P20" s="69">
        <f t="shared" si="3"/>
        <v>1435</v>
      </c>
      <c r="Q20" s="69">
        <v>621</v>
      </c>
      <c r="R20" s="69">
        <v>814</v>
      </c>
      <c r="S20" s="69">
        <v>992</v>
      </c>
      <c r="T20" s="69">
        <f t="shared" si="4"/>
        <v>1640</v>
      </c>
      <c r="U20" s="69">
        <v>492</v>
      </c>
      <c r="V20" s="69">
        <v>539</v>
      </c>
      <c r="W20" s="69">
        <v>500</v>
      </c>
      <c r="X20" s="69">
        <v>109</v>
      </c>
      <c r="Y20" s="69">
        <f t="shared" si="5"/>
        <v>10016</v>
      </c>
    </row>
    <row r="21" spans="1:25" x14ac:dyDescent="0.2">
      <c r="A21" s="42">
        <v>1966</v>
      </c>
      <c r="B21" s="69">
        <f t="shared" si="0"/>
        <v>896</v>
      </c>
      <c r="C21" s="69">
        <v>619</v>
      </c>
      <c r="D21" s="69">
        <v>277</v>
      </c>
      <c r="E21" s="69">
        <f t="shared" si="1"/>
        <v>1423</v>
      </c>
      <c r="F21" s="69">
        <v>1024</v>
      </c>
      <c r="G21" s="69">
        <v>399</v>
      </c>
      <c r="H21" s="69">
        <f t="shared" si="2"/>
        <v>3592</v>
      </c>
      <c r="I21" s="69">
        <v>1423</v>
      </c>
      <c r="J21" s="69">
        <v>1337</v>
      </c>
      <c r="K21" s="69">
        <v>86</v>
      </c>
      <c r="L21" s="69">
        <v>1090</v>
      </c>
      <c r="M21" s="69">
        <v>776</v>
      </c>
      <c r="N21" s="69">
        <v>113</v>
      </c>
      <c r="O21" s="69">
        <v>190</v>
      </c>
      <c r="P21" s="69">
        <f t="shared" si="3"/>
        <v>1411</v>
      </c>
      <c r="Q21" s="69">
        <v>610</v>
      </c>
      <c r="R21" s="69">
        <v>801</v>
      </c>
      <c r="S21" s="69">
        <v>991</v>
      </c>
      <c r="T21" s="69">
        <f t="shared" si="4"/>
        <v>1597</v>
      </c>
      <c r="U21" s="69">
        <v>481</v>
      </c>
      <c r="V21" s="69">
        <v>518</v>
      </c>
      <c r="W21" s="69">
        <v>489</v>
      </c>
      <c r="X21" s="69">
        <v>109</v>
      </c>
      <c r="Y21" s="69">
        <f t="shared" si="5"/>
        <v>9910</v>
      </c>
    </row>
    <row r="22" spans="1:25" x14ac:dyDescent="0.2">
      <c r="A22" s="42">
        <v>1967</v>
      </c>
      <c r="B22" s="69">
        <f t="shared" si="0"/>
        <v>852</v>
      </c>
      <c r="C22" s="69">
        <v>595</v>
      </c>
      <c r="D22" s="69">
        <v>257</v>
      </c>
      <c r="E22" s="69">
        <f t="shared" si="1"/>
        <v>1312</v>
      </c>
      <c r="F22" s="69">
        <v>928</v>
      </c>
      <c r="G22" s="69">
        <v>384</v>
      </c>
      <c r="H22" s="69">
        <f t="shared" si="2"/>
        <v>3381</v>
      </c>
      <c r="I22" s="69">
        <v>1356</v>
      </c>
      <c r="J22" s="69">
        <v>1268</v>
      </c>
      <c r="K22" s="69">
        <v>88</v>
      </c>
      <c r="L22" s="69">
        <v>991</v>
      </c>
      <c r="M22" s="69">
        <v>732</v>
      </c>
      <c r="N22" s="69">
        <v>112</v>
      </c>
      <c r="O22" s="69">
        <v>190</v>
      </c>
      <c r="P22" s="69">
        <f t="shared" si="3"/>
        <v>1298</v>
      </c>
      <c r="Q22" s="69">
        <v>554</v>
      </c>
      <c r="R22" s="69">
        <v>744</v>
      </c>
      <c r="S22" s="69">
        <v>984</v>
      </c>
      <c r="T22" s="69">
        <f t="shared" si="4"/>
        <v>1546</v>
      </c>
      <c r="U22" s="69">
        <v>450</v>
      </c>
      <c r="V22" s="69">
        <v>505</v>
      </c>
      <c r="W22" s="69">
        <v>484</v>
      </c>
      <c r="X22" s="69">
        <v>107</v>
      </c>
      <c r="Y22" s="69">
        <f t="shared" si="5"/>
        <v>9373</v>
      </c>
    </row>
    <row r="23" spans="1:25" x14ac:dyDescent="0.2">
      <c r="A23" s="42">
        <v>1968</v>
      </c>
      <c r="B23" s="69">
        <f t="shared" si="0"/>
        <v>889</v>
      </c>
      <c r="C23" s="69">
        <v>607</v>
      </c>
      <c r="D23" s="69">
        <v>282</v>
      </c>
      <c r="E23" s="69">
        <f t="shared" si="1"/>
        <v>1314</v>
      </c>
      <c r="F23" s="69">
        <v>931</v>
      </c>
      <c r="G23" s="69">
        <v>383</v>
      </c>
      <c r="H23" s="69">
        <f t="shared" si="2"/>
        <v>3456</v>
      </c>
      <c r="I23" s="69">
        <v>1379</v>
      </c>
      <c r="J23" s="69">
        <v>1293</v>
      </c>
      <c r="K23" s="69">
        <v>86</v>
      </c>
      <c r="L23" s="69">
        <v>1030</v>
      </c>
      <c r="M23" s="69">
        <v>741</v>
      </c>
      <c r="N23" s="69">
        <v>112</v>
      </c>
      <c r="O23" s="69">
        <v>194</v>
      </c>
      <c r="P23" s="69">
        <f t="shared" si="3"/>
        <v>1272</v>
      </c>
      <c r="Q23" s="69">
        <v>553</v>
      </c>
      <c r="R23" s="69">
        <v>719</v>
      </c>
      <c r="S23" s="69">
        <v>981</v>
      </c>
      <c r="T23" s="69">
        <f t="shared" si="4"/>
        <v>1532</v>
      </c>
      <c r="U23" s="69">
        <v>438</v>
      </c>
      <c r="V23" s="69">
        <v>500</v>
      </c>
      <c r="W23" s="69">
        <v>489</v>
      </c>
      <c r="X23" s="69">
        <v>105</v>
      </c>
      <c r="Y23" s="69">
        <f t="shared" si="5"/>
        <v>9444</v>
      </c>
    </row>
    <row r="24" spans="1:25" x14ac:dyDescent="0.2">
      <c r="A24" s="42">
        <v>1969</v>
      </c>
      <c r="B24" s="69">
        <f t="shared" si="0"/>
        <v>941</v>
      </c>
      <c r="C24" s="69">
        <v>630</v>
      </c>
      <c r="D24" s="69">
        <v>311</v>
      </c>
      <c r="E24" s="69">
        <f t="shared" si="1"/>
        <v>1343</v>
      </c>
      <c r="F24" s="69">
        <v>944</v>
      </c>
      <c r="G24" s="69">
        <v>399</v>
      </c>
      <c r="H24" s="69">
        <f t="shared" si="2"/>
        <v>3733</v>
      </c>
      <c r="I24" s="69">
        <v>1461</v>
      </c>
      <c r="J24" s="69">
        <v>1364</v>
      </c>
      <c r="K24" s="69">
        <v>97</v>
      </c>
      <c r="L24" s="69">
        <v>1133</v>
      </c>
      <c r="M24" s="69">
        <v>824</v>
      </c>
      <c r="N24" s="69">
        <v>113</v>
      </c>
      <c r="O24" s="69">
        <v>202</v>
      </c>
      <c r="P24" s="69">
        <f t="shared" si="3"/>
        <v>1298</v>
      </c>
      <c r="Q24" s="69">
        <v>573</v>
      </c>
      <c r="R24" s="69">
        <v>725</v>
      </c>
      <c r="S24" s="69">
        <v>966</v>
      </c>
      <c r="T24" s="69">
        <f t="shared" si="4"/>
        <v>1558</v>
      </c>
      <c r="U24" s="69">
        <v>446</v>
      </c>
      <c r="V24" s="69">
        <v>496</v>
      </c>
      <c r="W24" s="69">
        <v>508</v>
      </c>
      <c r="X24" s="69">
        <v>108</v>
      </c>
      <c r="Y24" s="69">
        <f t="shared" si="5"/>
        <v>9839</v>
      </c>
    </row>
    <row r="25" spans="1:25" x14ac:dyDescent="0.2">
      <c r="A25" s="42">
        <v>1970</v>
      </c>
      <c r="B25" s="69">
        <f t="shared" si="0"/>
        <v>983</v>
      </c>
      <c r="C25" s="69">
        <v>657</v>
      </c>
      <c r="D25" s="69">
        <v>326</v>
      </c>
      <c r="E25" s="69">
        <f t="shared" si="1"/>
        <v>1354</v>
      </c>
      <c r="F25" s="69">
        <v>947</v>
      </c>
      <c r="G25" s="69">
        <v>407</v>
      </c>
      <c r="H25" s="69">
        <f t="shared" si="2"/>
        <v>3933</v>
      </c>
      <c r="I25" s="69">
        <v>1520</v>
      </c>
      <c r="J25" s="69">
        <v>1414</v>
      </c>
      <c r="K25" s="69">
        <v>106</v>
      </c>
      <c r="L25" s="69">
        <v>1204</v>
      </c>
      <c r="M25" s="69">
        <v>880</v>
      </c>
      <c r="N25" s="69">
        <v>117</v>
      </c>
      <c r="O25" s="69">
        <v>212</v>
      </c>
      <c r="P25" s="69">
        <f t="shared" si="3"/>
        <v>1258</v>
      </c>
      <c r="Q25" s="69">
        <v>561</v>
      </c>
      <c r="R25" s="69">
        <v>697</v>
      </c>
      <c r="S25" s="69">
        <v>984</v>
      </c>
      <c r="T25" s="69">
        <f t="shared" si="4"/>
        <v>1557</v>
      </c>
      <c r="U25" s="69">
        <v>454</v>
      </c>
      <c r="V25" s="69">
        <v>474</v>
      </c>
      <c r="W25" s="69">
        <v>523</v>
      </c>
      <c r="X25" s="69">
        <v>106</v>
      </c>
      <c r="Y25" s="69">
        <f t="shared" si="5"/>
        <v>10069</v>
      </c>
    </row>
    <row r="26" spans="1:25" x14ac:dyDescent="0.2">
      <c r="A26" s="42">
        <v>1971</v>
      </c>
      <c r="B26" s="69">
        <f t="shared" si="0"/>
        <v>979</v>
      </c>
      <c r="C26" s="69">
        <v>650</v>
      </c>
      <c r="D26" s="69">
        <v>329</v>
      </c>
      <c r="E26" s="69">
        <f t="shared" si="1"/>
        <v>1333</v>
      </c>
      <c r="F26" s="69">
        <v>930</v>
      </c>
      <c r="G26" s="69">
        <v>403</v>
      </c>
      <c r="H26" s="69">
        <f t="shared" si="2"/>
        <v>3946</v>
      </c>
      <c r="I26" s="69">
        <v>1529</v>
      </c>
      <c r="J26" s="69">
        <v>1425</v>
      </c>
      <c r="K26" s="69">
        <v>104</v>
      </c>
      <c r="L26" s="69">
        <v>1192</v>
      </c>
      <c r="M26" s="69">
        <v>902</v>
      </c>
      <c r="N26" s="69">
        <v>117</v>
      </c>
      <c r="O26" s="69">
        <v>206</v>
      </c>
      <c r="P26" s="69">
        <f t="shared" si="3"/>
        <v>1203</v>
      </c>
      <c r="Q26" s="69">
        <v>538</v>
      </c>
      <c r="R26" s="69">
        <v>665</v>
      </c>
      <c r="S26" s="69">
        <v>978</v>
      </c>
      <c r="T26" s="69">
        <f t="shared" si="4"/>
        <v>1559</v>
      </c>
      <c r="U26" s="69">
        <v>460</v>
      </c>
      <c r="V26" s="69">
        <v>479</v>
      </c>
      <c r="W26" s="69">
        <v>519</v>
      </c>
      <c r="X26" s="69">
        <v>101</v>
      </c>
      <c r="Y26" s="69">
        <f t="shared" si="5"/>
        <v>9998</v>
      </c>
    </row>
    <row r="27" spans="1:25" x14ac:dyDescent="0.2">
      <c r="A27" s="42">
        <v>1972</v>
      </c>
      <c r="B27" s="69">
        <f t="shared" si="0"/>
        <v>976</v>
      </c>
      <c r="C27" s="69">
        <v>642</v>
      </c>
      <c r="D27" s="69">
        <v>334</v>
      </c>
      <c r="E27" s="69">
        <f t="shared" si="1"/>
        <v>1297</v>
      </c>
      <c r="F27" s="69">
        <v>894</v>
      </c>
      <c r="G27" s="69">
        <v>403</v>
      </c>
      <c r="H27" s="69">
        <f t="shared" si="2"/>
        <v>3871</v>
      </c>
      <c r="I27" s="69">
        <v>1495</v>
      </c>
      <c r="J27" s="69">
        <v>1398</v>
      </c>
      <c r="K27" s="69">
        <v>97</v>
      </c>
      <c r="L27" s="69">
        <v>1173</v>
      </c>
      <c r="M27" s="69">
        <v>886</v>
      </c>
      <c r="N27" s="69">
        <v>111</v>
      </c>
      <c r="O27" s="69">
        <v>206</v>
      </c>
      <c r="P27" s="69">
        <f t="shared" si="3"/>
        <v>1165</v>
      </c>
      <c r="Q27" s="69">
        <v>516</v>
      </c>
      <c r="R27" s="69">
        <v>649</v>
      </c>
      <c r="S27" s="69">
        <v>967</v>
      </c>
      <c r="T27" s="69">
        <f t="shared" si="4"/>
        <v>1533</v>
      </c>
      <c r="U27" s="69">
        <v>457</v>
      </c>
      <c r="V27" s="69">
        <v>478</v>
      </c>
      <c r="W27" s="69">
        <v>501</v>
      </c>
      <c r="X27" s="69">
        <v>97</v>
      </c>
      <c r="Y27" s="69">
        <f t="shared" si="5"/>
        <v>9809</v>
      </c>
    </row>
    <row r="28" spans="1:25" x14ac:dyDescent="0.2">
      <c r="A28" s="42">
        <v>1973</v>
      </c>
      <c r="B28" s="69">
        <f t="shared" si="0"/>
        <v>989</v>
      </c>
      <c r="C28" s="69">
        <v>642</v>
      </c>
      <c r="D28" s="69">
        <v>347</v>
      </c>
      <c r="E28" s="69">
        <f t="shared" si="1"/>
        <v>1295</v>
      </c>
      <c r="F28" s="69">
        <v>893</v>
      </c>
      <c r="G28" s="69">
        <v>402</v>
      </c>
      <c r="H28" s="69">
        <f t="shared" si="2"/>
        <v>3987</v>
      </c>
      <c r="I28" s="69">
        <v>1525</v>
      </c>
      <c r="J28" s="69">
        <v>1419</v>
      </c>
      <c r="K28" s="69">
        <v>106</v>
      </c>
      <c r="L28" s="69">
        <v>1230</v>
      </c>
      <c r="M28" s="69">
        <v>903</v>
      </c>
      <c r="N28" s="69">
        <v>111</v>
      </c>
      <c r="O28" s="69">
        <v>218</v>
      </c>
      <c r="P28" s="69">
        <f t="shared" si="3"/>
        <v>1097</v>
      </c>
      <c r="Q28" s="69">
        <v>486</v>
      </c>
      <c r="R28" s="69">
        <v>611</v>
      </c>
      <c r="S28" s="69">
        <v>964</v>
      </c>
      <c r="T28" s="69">
        <f t="shared" si="4"/>
        <v>1542</v>
      </c>
      <c r="U28" s="69">
        <v>458</v>
      </c>
      <c r="V28" s="69">
        <v>485</v>
      </c>
      <c r="W28" s="69">
        <v>502</v>
      </c>
      <c r="X28" s="69">
        <v>97</v>
      </c>
      <c r="Y28" s="69">
        <f t="shared" si="5"/>
        <v>9874</v>
      </c>
    </row>
    <row r="29" spans="1:25" x14ac:dyDescent="0.2">
      <c r="A29" s="42">
        <v>1974</v>
      </c>
      <c r="B29" s="69">
        <f t="shared" si="0"/>
        <v>998</v>
      </c>
      <c r="C29" s="69">
        <v>660</v>
      </c>
      <c r="D29" s="69">
        <v>338</v>
      </c>
      <c r="E29" s="69">
        <f t="shared" si="1"/>
        <v>1267</v>
      </c>
      <c r="F29" s="69">
        <v>884</v>
      </c>
      <c r="G29" s="69">
        <v>383</v>
      </c>
      <c r="H29" s="69">
        <f t="shared" si="2"/>
        <v>3967</v>
      </c>
      <c r="I29" s="69">
        <v>1503</v>
      </c>
      <c r="J29" s="69">
        <v>1398</v>
      </c>
      <c r="K29" s="69">
        <v>105</v>
      </c>
      <c r="L29" s="69">
        <v>1243</v>
      </c>
      <c r="M29" s="69">
        <v>885</v>
      </c>
      <c r="N29" s="69">
        <v>115</v>
      </c>
      <c r="O29" s="69">
        <v>221</v>
      </c>
      <c r="P29" s="69">
        <f t="shared" si="3"/>
        <v>986</v>
      </c>
      <c r="Q29" s="69">
        <v>443</v>
      </c>
      <c r="R29" s="69">
        <v>543</v>
      </c>
      <c r="S29" s="69">
        <v>949</v>
      </c>
      <c r="T29" s="69">
        <f t="shared" si="4"/>
        <v>1480</v>
      </c>
      <c r="U29" s="69">
        <v>435</v>
      </c>
      <c r="V29" s="69">
        <v>468</v>
      </c>
      <c r="W29" s="69">
        <v>484</v>
      </c>
      <c r="X29" s="69">
        <v>93</v>
      </c>
      <c r="Y29" s="69">
        <f t="shared" si="5"/>
        <v>9647</v>
      </c>
    </row>
    <row r="30" spans="1:25" x14ac:dyDescent="0.2">
      <c r="A30" s="42">
        <v>1975</v>
      </c>
      <c r="B30" s="69">
        <f t="shared" si="0"/>
        <v>950</v>
      </c>
      <c r="C30" s="69">
        <v>644</v>
      </c>
      <c r="D30" s="69">
        <v>306</v>
      </c>
      <c r="E30" s="69">
        <f t="shared" si="1"/>
        <v>1189</v>
      </c>
      <c r="F30" s="69">
        <v>846</v>
      </c>
      <c r="G30" s="69">
        <v>343</v>
      </c>
      <c r="H30" s="69">
        <f t="shared" si="2"/>
        <v>3742</v>
      </c>
      <c r="I30" s="69">
        <v>1432</v>
      </c>
      <c r="J30" s="69">
        <v>1343</v>
      </c>
      <c r="K30" s="69">
        <v>89</v>
      </c>
      <c r="L30" s="69">
        <v>1148</v>
      </c>
      <c r="M30" s="69">
        <v>832</v>
      </c>
      <c r="N30" s="69">
        <v>117</v>
      </c>
      <c r="O30" s="69">
        <v>213</v>
      </c>
      <c r="P30" s="69">
        <f t="shared" si="3"/>
        <v>904</v>
      </c>
      <c r="Q30" s="69">
        <v>402</v>
      </c>
      <c r="R30" s="69">
        <v>502</v>
      </c>
      <c r="S30" s="69">
        <v>906</v>
      </c>
      <c r="T30" s="69">
        <f t="shared" si="4"/>
        <v>1364</v>
      </c>
      <c r="U30" s="69">
        <v>393</v>
      </c>
      <c r="V30" s="69">
        <v>435</v>
      </c>
      <c r="W30" s="69">
        <v>450</v>
      </c>
      <c r="X30" s="69">
        <v>86</v>
      </c>
      <c r="Y30" s="69">
        <f t="shared" si="5"/>
        <v>9055</v>
      </c>
    </row>
    <row r="31" spans="1:25" x14ac:dyDescent="0.2">
      <c r="A31" s="42">
        <v>1976</v>
      </c>
      <c r="B31" s="69">
        <f t="shared" si="0"/>
        <v>932</v>
      </c>
      <c r="C31" s="69">
        <v>622</v>
      </c>
      <c r="D31" s="69">
        <v>310</v>
      </c>
      <c r="E31" s="69">
        <f t="shared" si="1"/>
        <v>1151</v>
      </c>
      <c r="F31" s="69">
        <v>820</v>
      </c>
      <c r="G31" s="69">
        <v>331</v>
      </c>
      <c r="H31" s="69">
        <f t="shared" si="2"/>
        <v>3682</v>
      </c>
      <c r="I31" s="69">
        <v>1404</v>
      </c>
      <c r="J31" s="69">
        <v>1328</v>
      </c>
      <c r="K31" s="69">
        <v>76</v>
      </c>
      <c r="L31" s="69">
        <v>1107</v>
      </c>
      <c r="M31" s="69">
        <v>835</v>
      </c>
      <c r="N31" s="69">
        <v>115</v>
      </c>
      <c r="O31" s="69">
        <v>221</v>
      </c>
      <c r="P31" s="69">
        <f t="shared" si="3"/>
        <v>869</v>
      </c>
      <c r="Q31" s="69">
        <v>381</v>
      </c>
      <c r="R31" s="69">
        <v>488</v>
      </c>
      <c r="S31" s="69">
        <v>893</v>
      </c>
      <c r="T31" s="69">
        <f t="shared" si="4"/>
        <v>1328</v>
      </c>
      <c r="U31" s="69">
        <v>387</v>
      </c>
      <c r="V31" s="69">
        <v>424</v>
      </c>
      <c r="W31" s="69">
        <v>431</v>
      </c>
      <c r="X31" s="69">
        <v>86</v>
      </c>
      <c r="Y31" s="69">
        <f t="shared" si="5"/>
        <v>8855</v>
      </c>
    </row>
    <row r="32" spans="1:25" x14ac:dyDescent="0.2">
      <c r="A32" s="42">
        <v>1977</v>
      </c>
      <c r="B32" s="69">
        <f t="shared" si="0"/>
        <v>945</v>
      </c>
      <c r="C32" s="69">
        <v>630</v>
      </c>
      <c r="D32" s="69">
        <v>315</v>
      </c>
      <c r="E32" s="69">
        <f t="shared" si="1"/>
        <v>1160</v>
      </c>
      <c r="F32" s="69">
        <v>813</v>
      </c>
      <c r="G32" s="69">
        <v>347</v>
      </c>
      <c r="H32" s="69">
        <f t="shared" si="2"/>
        <v>3730</v>
      </c>
      <c r="I32" s="69">
        <v>1401</v>
      </c>
      <c r="J32" s="69">
        <v>1326</v>
      </c>
      <c r="K32" s="69">
        <v>75</v>
      </c>
      <c r="L32" s="69">
        <v>1111</v>
      </c>
      <c r="M32" s="69">
        <v>882</v>
      </c>
      <c r="N32" s="69">
        <v>112</v>
      </c>
      <c r="O32" s="69">
        <v>224</v>
      </c>
      <c r="P32" s="69">
        <f t="shared" si="3"/>
        <v>831</v>
      </c>
      <c r="Q32" s="69">
        <v>362</v>
      </c>
      <c r="R32" s="69">
        <v>469</v>
      </c>
      <c r="S32" s="69">
        <v>904</v>
      </c>
      <c r="T32" s="69">
        <f t="shared" si="4"/>
        <v>1323</v>
      </c>
      <c r="U32" s="69">
        <v>378</v>
      </c>
      <c r="V32" s="69">
        <v>441</v>
      </c>
      <c r="W32" s="69">
        <v>416</v>
      </c>
      <c r="X32" s="69">
        <v>88</v>
      </c>
      <c r="Y32" s="69">
        <f t="shared" si="5"/>
        <v>8893</v>
      </c>
    </row>
    <row r="33" spans="1:25" x14ac:dyDescent="0.2">
      <c r="A33" s="42">
        <v>1978</v>
      </c>
      <c r="B33" s="69">
        <f t="shared" si="0"/>
        <v>939</v>
      </c>
      <c r="C33" s="69">
        <v>625</v>
      </c>
      <c r="D33" s="69">
        <v>314</v>
      </c>
      <c r="E33" s="69">
        <f t="shared" si="1"/>
        <v>1139</v>
      </c>
      <c r="F33" s="69">
        <v>789</v>
      </c>
      <c r="G33" s="69">
        <v>350</v>
      </c>
      <c r="H33" s="69">
        <f t="shared" si="2"/>
        <v>3729</v>
      </c>
      <c r="I33" s="69">
        <v>1378</v>
      </c>
      <c r="J33" s="69">
        <v>1301</v>
      </c>
      <c r="K33" s="69">
        <v>77</v>
      </c>
      <c r="L33" s="69">
        <v>1097</v>
      </c>
      <c r="M33" s="69">
        <v>919</v>
      </c>
      <c r="N33" s="69">
        <v>109</v>
      </c>
      <c r="O33" s="69">
        <v>226</v>
      </c>
      <c r="P33" s="69">
        <f t="shared" si="3"/>
        <v>818</v>
      </c>
      <c r="Q33" s="69">
        <v>356</v>
      </c>
      <c r="R33" s="69">
        <v>462</v>
      </c>
      <c r="S33" s="69">
        <v>919</v>
      </c>
      <c r="T33" s="69">
        <f t="shared" si="4"/>
        <v>1329</v>
      </c>
      <c r="U33" s="69">
        <v>376</v>
      </c>
      <c r="V33" s="69">
        <v>447</v>
      </c>
      <c r="W33" s="69">
        <v>416</v>
      </c>
      <c r="X33" s="69">
        <v>90</v>
      </c>
      <c r="Y33" s="69">
        <f t="shared" si="5"/>
        <v>8873</v>
      </c>
    </row>
    <row r="34" spans="1:25" x14ac:dyDescent="0.2">
      <c r="A34" s="42">
        <v>1979</v>
      </c>
      <c r="B34" s="69">
        <f t="shared" si="0"/>
        <v>962</v>
      </c>
      <c r="C34" s="69">
        <v>632</v>
      </c>
      <c r="D34" s="69">
        <v>330</v>
      </c>
      <c r="E34" s="69">
        <f t="shared" si="1"/>
        <v>1145</v>
      </c>
      <c r="F34" s="69">
        <v>796</v>
      </c>
      <c r="G34" s="69">
        <v>349</v>
      </c>
      <c r="H34" s="69">
        <f t="shared" si="2"/>
        <v>3795</v>
      </c>
      <c r="I34" s="69">
        <v>1381</v>
      </c>
      <c r="J34" s="69">
        <v>1305</v>
      </c>
      <c r="K34" s="69">
        <v>76</v>
      </c>
      <c r="L34" s="69">
        <v>1112</v>
      </c>
      <c r="M34" s="69">
        <v>964</v>
      </c>
      <c r="N34" s="69">
        <v>107</v>
      </c>
      <c r="O34" s="69">
        <v>231</v>
      </c>
      <c r="P34" s="69">
        <f t="shared" si="3"/>
        <v>805</v>
      </c>
      <c r="Q34" s="69">
        <v>346</v>
      </c>
      <c r="R34" s="69">
        <v>459</v>
      </c>
      <c r="S34" s="69">
        <v>925</v>
      </c>
      <c r="T34" s="69">
        <f t="shared" si="4"/>
        <v>1345</v>
      </c>
      <c r="U34" s="69">
        <v>378</v>
      </c>
      <c r="V34" s="69">
        <v>456</v>
      </c>
      <c r="W34" s="69">
        <v>423</v>
      </c>
      <c r="X34" s="69">
        <v>88</v>
      </c>
      <c r="Y34" s="69">
        <f t="shared" si="5"/>
        <v>8977</v>
      </c>
    </row>
    <row r="35" spans="1:25" x14ac:dyDescent="0.2">
      <c r="A35" s="42">
        <v>1980</v>
      </c>
      <c r="B35" s="69">
        <f t="shared" si="0"/>
        <v>974</v>
      </c>
      <c r="C35" s="69">
        <v>625</v>
      </c>
      <c r="D35" s="69">
        <v>349</v>
      </c>
      <c r="E35" s="69">
        <f t="shared" si="1"/>
        <v>1143</v>
      </c>
      <c r="F35" s="69">
        <v>799</v>
      </c>
      <c r="G35" s="69">
        <v>344</v>
      </c>
      <c r="H35" s="69">
        <f t="shared" si="2"/>
        <v>3863</v>
      </c>
      <c r="I35" s="69">
        <v>1405</v>
      </c>
      <c r="J35" s="69">
        <v>1329</v>
      </c>
      <c r="K35" s="69">
        <v>76</v>
      </c>
      <c r="L35" s="69">
        <v>1125</v>
      </c>
      <c r="M35" s="69">
        <v>975</v>
      </c>
      <c r="N35" s="69">
        <v>112</v>
      </c>
      <c r="O35" s="69">
        <v>246</v>
      </c>
      <c r="P35" s="69">
        <f t="shared" si="3"/>
        <v>795</v>
      </c>
      <c r="Q35" s="69">
        <v>342</v>
      </c>
      <c r="R35" s="69">
        <v>453</v>
      </c>
      <c r="S35" s="69">
        <v>928</v>
      </c>
      <c r="T35" s="69">
        <f t="shared" si="4"/>
        <v>1350</v>
      </c>
      <c r="U35" s="69">
        <v>379</v>
      </c>
      <c r="V35" s="69">
        <v>458</v>
      </c>
      <c r="W35" s="69">
        <v>424</v>
      </c>
      <c r="X35" s="69">
        <v>89</v>
      </c>
      <c r="Y35" s="69">
        <f t="shared" si="5"/>
        <v>9053</v>
      </c>
    </row>
    <row r="36" spans="1:25" x14ac:dyDescent="0.2">
      <c r="A36" s="42">
        <v>1981</v>
      </c>
      <c r="B36" s="69">
        <f t="shared" si="0"/>
        <v>966</v>
      </c>
      <c r="C36" s="69">
        <v>625</v>
      </c>
      <c r="D36" s="69">
        <v>341</v>
      </c>
      <c r="E36" s="69">
        <f t="shared" si="1"/>
        <v>1103</v>
      </c>
      <c r="F36" s="69">
        <v>774</v>
      </c>
      <c r="G36" s="69">
        <v>329</v>
      </c>
      <c r="H36" s="69">
        <f t="shared" si="2"/>
        <v>3839</v>
      </c>
      <c r="I36" s="69">
        <v>1411</v>
      </c>
      <c r="J36" s="69">
        <v>1336</v>
      </c>
      <c r="K36" s="69">
        <v>75</v>
      </c>
      <c r="L36" s="69">
        <v>1110</v>
      </c>
      <c r="M36" s="69">
        <v>959</v>
      </c>
      <c r="N36" s="69">
        <v>117</v>
      </c>
      <c r="O36" s="69">
        <v>242</v>
      </c>
      <c r="P36" s="69">
        <f t="shared" si="3"/>
        <v>743</v>
      </c>
      <c r="Q36" s="69">
        <v>320</v>
      </c>
      <c r="R36" s="69">
        <v>423</v>
      </c>
      <c r="S36" s="69">
        <v>916</v>
      </c>
      <c r="T36" s="69">
        <f t="shared" si="4"/>
        <v>1321</v>
      </c>
      <c r="U36" s="69">
        <v>367</v>
      </c>
      <c r="V36" s="69">
        <v>446</v>
      </c>
      <c r="W36" s="69">
        <v>426</v>
      </c>
      <c r="X36" s="69">
        <v>82</v>
      </c>
      <c r="Y36" s="69">
        <f t="shared" si="5"/>
        <v>8888</v>
      </c>
    </row>
    <row r="37" spans="1:25" x14ac:dyDescent="0.2">
      <c r="A37" s="42">
        <v>1982</v>
      </c>
      <c r="B37" s="69">
        <f t="shared" si="0"/>
        <v>959</v>
      </c>
      <c r="C37" s="69">
        <v>624</v>
      </c>
      <c r="D37" s="69">
        <v>335</v>
      </c>
      <c r="E37" s="69">
        <f t="shared" si="1"/>
        <v>1063</v>
      </c>
      <c r="F37" s="69">
        <v>742</v>
      </c>
      <c r="G37" s="69">
        <v>321</v>
      </c>
      <c r="H37" s="69">
        <f t="shared" si="2"/>
        <v>3759</v>
      </c>
      <c r="I37" s="69">
        <v>1390</v>
      </c>
      <c r="J37" s="69">
        <v>1319</v>
      </c>
      <c r="K37" s="69">
        <v>71</v>
      </c>
      <c r="L37" s="69">
        <v>1065</v>
      </c>
      <c r="M37" s="69">
        <v>955</v>
      </c>
      <c r="N37" s="69">
        <v>118</v>
      </c>
      <c r="O37" s="69">
        <v>231</v>
      </c>
      <c r="P37" s="69">
        <f t="shared" si="3"/>
        <v>690</v>
      </c>
      <c r="Q37" s="69">
        <v>298</v>
      </c>
      <c r="R37" s="69">
        <v>392</v>
      </c>
      <c r="S37" s="69">
        <v>894</v>
      </c>
      <c r="T37" s="69">
        <f t="shared" si="4"/>
        <v>1262</v>
      </c>
      <c r="U37" s="69">
        <v>350</v>
      </c>
      <c r="V37" s="69">
        <v>424</v>
      </c>
      <c r="W37" s="69">
        <v>410</v>
      </c>
      <c r="X37" s="69">
        <v>78</v>
      </c>
      <c r="Y37" s="69">
        <f t="shared" si="5"/>
        <v>8627</v>
      </c>
    </row>
    <row r="38" spans="1:25" x14ac:dyDescent="0.2">
      <c r="A38" s="42">
        <v>1983</v>
      </c>
      <c r="B38" s="69">
        <f t="shared" si="0"/>
        <v>942</v>
      </c>
      <c r="C38" s="69">
        <v>611</v>
      </c>
      <c r="D38" s="69">
        <v>331</v>
      </c>
      <c r="E38" s="69">
        <f t="shared" si="1"/>
        <v>1011</v>
      </c>
      <c r="F38" s="69">
        <v>708</v>
      </c>
      <c r="G38" s="69">
        <v>303</v>
      </c>
      <c r="H38" s="69">
        <f t="shared" si="2"/>
        <v>3644</v>
      </c>
      <c r="I38" s="69">
        <v>1329</v>
      </c>
      <c r="J38" s="69">
        <v>1254</v>
      </c>
      <c r="K38" s="69">
        <v>75</v>
      </c>
      <c r="L38" s="69">
        <v>1037</v>
      </c>
      <c r="M38" s="69">
        <v>953</v>
      </c>
      <c r="N38" s="69">
        <v>112</v>
      </c>
      <c r="O38" s="69">
        <v>213</v>
      </c>
      <c r="P38" s="69">
        <f t="shared" si="3"/>
        <v>645</v>
      </c>
      <c r="Q38" s="69">
        <v>277</v>
      </c>
      <c r="R38" s="69">
        <v>368</v>
      </c>
      <c r="S38" s="69">
        <v>875</v>
      </c>
      <c r="T38" s="69">
        <f t="shared" si="4"/>
        <v>1222</v>
      </c>
      <c r="U38" s="69">
        <v>338</v>
      </c>
      <c r="V38" s="69">
        <v>411</v>
      </c>
      <c r="W38" s="69">
        <v>399</v>
      </c>
      <c r="X38" s="69">
        <v>74</v>
      </c>
      <c r="Y38" s="69">
        <f t="shared" si="5"/>
        <v>8339</v>
      </c>
    </row>
    <row r="39" spans="1:25" x14ac:dyDescent="0.2">
      <c r="A39" s="42">
        <v>1984</v>
      </c>
      <c r="B39" s="69">
        <f t="shared" si="0"/>
        <v>954</v>
      </c>
      <c r="C39" s="69">
        <v>614</v>
      </c>
      <c r="D39" s="69">
        <v>340</v>
      </c>
      <c r="E39" s="69">
        <f t="shared" si="1"/>
        <v>1008</v>
      </c>
      <c r="F39" s="69">
        <v>691</v>
      </c>
      <c r="G39" s="69">
        <v>317</v>
      </c>
      <c r="H39" s="69">
        <f t="shared" si="2"/>
        <v>3627</v>
      </c>
      <c r="I39" s="69">
        <v>1308</v>
      </c>
      <c r="J39" s="69">
        <v>1224</v>
      </c>
      <c r="K39" s="69">
        <v>84</v>
      </c>
      <c r="L39" s="69">
        <v>1046</v>
      </c>
      <c r="M39" s="69">
        <v>962</v>
      </c>
      <c r="N39" s="69">
        <v>104</v>
      </c>
      <c r="O39" s="69">
        <v>207</v>
      </c>
      <c r="P39" s="69">
        <f t="shared" si="3"/>
        <v>631</v>
      </c>
      <c r="Q39" s="69">
        <v>269</v>
      </c>
      <c r="R39" s="69">
        <v>362</v>
      </c>
      <c r="S39" s="69">
        <v>864</v>
      </c>
      <c r="T39" s="69">
        <f t="shared" si="4"/>
        <v>1219</v>
      </c>
      <c r="U39" s="69">
        <v>333</v>
      </c>
      <c r="V39" s="69">
        <v>410</v>
      </c>
      <c r="W39" s="69">
        <v>403</v>
      </c>
      <c r="X39" s="69">
        <v>73</v>
      </c>
      <c r="Y39" s="69">
        <f t="shared" si="5"/>
        <v>8303</v>
      </c>
    </row>
    <row r="40" spans="1:25" x14ac:dyDescent="0.2">
      <c r="A40" s="42">
        <v>1985</v>
      </c>
      <c r="B40" s="69">
        <f t="shared" si="0"/>
        <v>976</v>
      </c>
      <c r="C40" s="69">
        <v>622</v>
      </c>
      <c r="D40" s="69">
        <v>354</v>
      </c>
      <c r="E40" s="69">
        <f t="shared" si="1"/>
        <v>1016</v>
      </c>
      <c r="F40" s="69">
        <v>693</v>
      </c>
      <c r="G40" s="69">
        <v>323</v>
      </c>
      <c r="H40" s="69">
        <f t="shared" si="2"/>
        <v>3751</v>
      </c>
      <c r="I40" s="69">
        <v>1349</v>
      </c>
      <c r="J40" s="69">
        <v>1259</v>
      </c>
      <c r="K40" s="69">
        <v>90</v>
      </c>
      <c r="L40" s="69">
        <v>1097</v>
      </c>
      <c r="M40" s="69">
        <v>981</v>
      </c>
      <c r="N40" s="69">
        <v>104</v>
      </c>
      <c r="O40" s="69">
        <v>220</v>
      </c>
      <c r="P40" s="69">
        <f t="shared" si="3"/>
        <v>615</v>
      </c>
      <c r="Q40" s="69">
        <v>264</v>
      </c>
      <c r="R40" s="69">
        <v>351</v>
      </c>
      <c r="S40" s="69">
        <v>854</v>
      </c>
      <c r="T40" s="69">
        <f t="shared" si="4"/>
        <v>1197</v>
      </c>
      <c r="U40" s="69">
        <v>318</v>
      </c>
      <c r="V40" s="69">
        <v>399</v>
      </c>
      <c r="W40" s="69">
        <v>405</v>
      </c>
      <c r="X40" s="69">
        <v>75</v>
      </c>
      <c r="Y40" s="69">
        <f t="shared" si="5"/>
        <v>8409</v>
      </c>
    </row>
    <row r="41" spans="1:25" x14ac:dyDescent="0.2">
      <c r="A41" s="42">
        <v>1986</v>
      </c>
      <c r="B41" s="69">
        <f t="shared" si="0"/>
        <v>998</v>
      </c>
      <c r="C41" s="69">
        <v>632</v>
      </c>
      <c r="D41" s="69">
        <v>366</v>
      </c>
      <c r="E41" s="69">
        <f t="shared" si="1"/>
        <v>1027</v>
      </c>
      <c r="F41" s="69">
        <v>696</v>
      </c>
      <c r="G41" s="69">
        <v>331</v>
      </c>
      <c r="H41" s="69">
        <f t="shared" si="2"/>
        <v>3892</v>
      </c>
      <c r="I41" s="69">
        <v>1414</v>
      </c>
      <c r="J41" s="69">
        <v>1318</v>
      </c>
      <c r="K41" s="69">
        <v>96</v>
      </c>
      <c r="L41" s="69">
        <v>1145</v>
      </c>
      <c r="M41" s="69">
        <v>1003</v>
      </c>
      <c r="N41" s="69">
        <v>105</v>
      </c>
      <c r="O41" s="69">
        <v>225</v>
      </c>
      <c r="P41" s="69">
        <f t="shared" si="3"/>
        <v>602</v>
      </c>
      <c r="Q41" s="69">
        <v>258</v>
      </c>
      <c r="R41" s="69">
        <v>344</v>
      </c>
      <c r="S41" s="69">
        <v>843</v>
      </c>
      <c r="T41" s="69">
        <f t="shared" si="4"/>
        <v>1184</v>
      </c>
      <c r="U41" s="69">
        <v>310</v>
      </c>
      <c r="V41" s="69">
        <v>389</v>
      </c>
      <c r="W41" s="69">
        <v>409</v>
      </c>
      <c r="X41" s="69">
        <v>76</v>
      </c>
      <c r="Y41" s="69">
        <f t="shared" si="5"/>
        <v>8546</v>
      </c>
    </row>
    <row r="42" spans="1:25" x14ac:dyDescent="0.2">
      <c r="A42" s="42">
        <v>1987</v>
      </c>
      <c r="B42" s="69">
        <f t="shared" si="0"/>
        <v>1015</v>
      </c>
      <c r="C42" s="69">
        <v>638</v>
      </c>
      <c r="D42" s="69">
        <v>377</v>
      </c>
      <c r="E42" s="69">
        <f t="shared" si="1"/>
        <v>1007</v>
      </c>
      <c r="F42" s="69">
        <v>673</v>
      </c>
      <c r="G42" s="69">
        <v>334</v>
      </c>
      <c r="H42" s="69">
        <f t="shared" si="2"/>
        <v>3927</v>
      </c>
      <c r="I42" s="69">
        <v>1405</v>
      </c>
      <c r="J42" s="69">
        <v>1307</v>
      </c>
      <c r="K42" s="69">
        <v>98</v>
      </c>
      <c r="L42" s="69">
        <v>1175</v>
      </c>
      <c r="M42" s="69">
        <v>1020</v>
      </c>
      <c r="N42" s="69">
        <v>102</v>
      </c>
      <c r="O42" s="69">
        <v>225</v>
      </c>
      <c r="P42" s="69">
        <f t="shared" si="3"/>
        <v>583</v>
      </c>
      <c r="Q42" s="69">
        <v>253</v>
      </c>
      <c r="R42" s="69">
        <v>330</v>
      </c>
      <c r="S42" s="69">
        <v>835</v>
      </c>
      <c r="T42" s="69">
        <f t="shared" si="4"/>
        <v>1185</v>
      </c>
      <c r="U42" s="69">
        <v>310</v>
      </c>
      <c r="V42" s="69">
        <v>387</v>
      </c>
      <c r="W42" s="69">
        <v>414</v>
      </c>
      <c r="X42" s="69">
        <v>74</v>
      </c>
      <c r="Y42" s="69">
        <f t="shared" si="5"/>
        <v>8552</v>
      </c>
    </row>
    <row r="43" spans="1:25" x14ac:dyDescent="0.2">
      <c r="A43" s="42">
        <v>1988</v>
      </c>
      <c r="B43" s="69">
        <f t="shared" si="0"/>
        <v>1038</v>
      </c>
      <c r="C43" s="69">
        <v>645</v>
      </c>
      <c r="D43" s="69">
        <v>393</v>
      </c>
      <c r="E43" s="69">
        <f t="shared" si="1"/>
        <v>997</v>
      </c>
      <c r="F43" s="69">
        <v>656</v>
      </c>
      <c r="G43" s="69">
        <v>341</v>
      </c>
      <c r="H43" s="69">
        <f t="shared" si="2"/>
        <v>3934</v>
      </c>
      <c r="I43" s="69">
        <v>1411</v>
      </c>
      <c r="J43" s="69">
        <v>1311</v>
      </c>
      <c r="K43" s="69">
        <v>100</v>
      </c>
      <c r="L43" s="69">
        <v>1180</v>
      </c>
      <c r="M43" s="69">
        <v>1019</v>
      </c>
      <c r="N43" s="69">
        <v>99</v>
      </c>
      <c r="O43" s="69">
        <v>225</v>
      </c>
      <c r="P43" s="69">
        <f t="shared" si="3"/>
        <v>565</v>
      </c>
      <c r="Q43" s="69">
        <v>249</v>
      </c>
      <c r="R43" s="69">
        <v>316</v>
      </c>
      <c r="S43" s="69">
        <v>817</v>
      </c>
      <c r="T43" s="69">
        <f t="shared" si="4"/>
        <v>1186</v>
      </c>
      <c r="U43" s="69">
        <v>309</v>
      </c>
      <c r="V43" s="69">
        <v>390</v>
      </c>
      <c r="W43" s="69">
        <v>414</v>
      </c>
      <c r="X43" s="69">
        <v>73</v>
      </c>
      <c r="Y43" s="69">
        <f t="shared" si="5"/>
        <v>8537</v>
      </c>
    </row>
    <row r="44" spans="1:25" x14ac:dyDescent="0.2">
      <c r="A44" s="42">
        <v>1989</v>
      </c>
      <c r="B44" s="69">
        <f t="shared" si="0"/>
        <v>1047</v>
      </c>
      <c r="C44" s="69">
        <v>638</v>
      </c>
      <c r="D44" s="69">
        <v>409</v>
      </c>
      <c r="E44" s="69">
        <f t="shared" si="1"/>
        <v>1029</v>
      </c>
      <c r="F44" s="69">
        <v>669</v>
      </c>
      <c r="G44" s="69">
        <v>360</v>
      </c>
      <c r="H44" s="69">
        <f t="shared" si="2"/>
        <v>4005</v>
      </c>
      <c r="I44" s="69">
        <v>1438</v>
      </c>
      <c r="J44" s="69">
        <v>1338</v>
      </c>
      <c r="K44" s="69">
        <v>100</v>
      </c>
      <c r="L44" s="69">
        <v>1220</v>
      </c>
      <c r="M44" s="69">
        <v>1018</v>
      </c>
      <c r="N44" s="69">
        <v>103</v>
      </c>
      <c r="O44" s="69">
        <v>226</v>
      </c>
      <c r="P44" s="69">
        <f t="shared" si="3"/>
        <v>552</v>
      </c>
      <c r="Q44" s="69">
        <v>244</v>
      </c>
      <c r="R44" s="69">
        <v>308</v>
      </c>
      <c r="S44" s="69">
        <v>813</v>
      </c>
      <c r="T44" s="69">
        <f t="shared" si="4"/>
        <v>1217</v>
      </c>
      <c r="U44" s="69">
        <v>313</v>
      </c>
      <c r="V44" s="69">
        <v>397</v>
      </c>
      <c r="W44" s="69">
        <v>432</v>
      </c>
      <c r="X44" s="69">
        <v>75</v>
      </c>
      <c r="Y44" s="69">
        <f t="shared" si="5"/>
        <v>8663</v>
      </c>
    </row>
    <row r="45" spans="1:25" x14ac:dyDescent="0.2">
      <c r="A45" s="42">
        <v>1990</v>
      </c>
      <c r="B45" s="69">
        <f t="shared" si="0"/>
        <v>1080</v>
      </c>
      <c r="C45" s="69">
        <v>644</v>
      </c>
      <c r="D45" s="69">
        <v>436</v>
      </c>
      <c r="E45" s="69">
        <f t="shared" si="1"/>
        <v>1072</v>
      </c>
      <c r="F45" s="69">
        <v>690</v>
      </c>
      <c r="G45" s="69">
        <v>382</v>
      </c>
      <c r="H45" s="69">
        <f t="shared" si="2"/>
        <v>4133</v>
      </c>
      <c r="I45" s="69">
        <v>1503</v>
      </c>
      <c r="J45" s="69">
        <v>1401</v>
      </c>
      <c r="K45" s="69">
        <v>102</v>
      </c>
      <c r="L45" s="69">
        <v>1246</v>
      </c>
      <c r="M45" s="69">
        <v>1056</v>
      </c>
      <c r="N45" s="69">
        <v>102</v>
      </c>
      <c r="O45" s="69">
        <v>226</v>
      </c>
      <c r="P45" s="69">
        <f t="shared" si="3"/>
        <v>535</v>
      </c>
      <c r="Q45" s="69">
        <v>236</v>
      </c>
      <c r="R45" s="69">
        <v>299</v>
      </c>
      <c r="S45" s="69">
        <v>836</v>
      </c>
      <c r="T45" s="69">
        <f t="shared" si="4"/>
        <v>1250</v>
      </c>
      <c r="U45" s="69">
        <v>315</v>
      </c>
      <c r="V45" s="69">
        <v>404</v>
      </c>
      <c r="W45" s="69">
        <v>453</v>
      </c>
      <c r="X45" s="69">
        <v>78</v>
      </c>
      <c r="Y45" s="69">
        <f t="shared" si="5"/>
        <v>8906</v>
      </c>
    </row>
    <row r="46" spans="1:25" x14ac:dyDescent="0.2">
      <c r="A46" s="42">
        <v>1991</v>
      </c>
      <c r="B46" s="69">
        <f t="shared" si="0"/>
        <v>1092</v>
      </c>
      <c r="C46" s="69">
        <v>643</v>
      </c>
      <c r="D46" s="69">
        <v>449</v>
      </c>
      <c r="E46" s="69">
        <f t="shared" si="1"/>
        <v>1076</v>
      </c>
      <c r="F46" s="69">
        <v>682</v>
      </c>
      <c r="G46" s="69">
        <v>394</v>
      </c>
      <c r="H46" s="69">
        <f t="shared" si="2"/>
        <v>4201</v>
      </c>
      <c r="I46" s="69">
        <v>1541</v>
      </c>
      <c r="J46" s="69">
        <v>1422</v>
      </c>
      <c r="K46" s="69">
        <v>119</v>
      </c>
      <c r="L46" s="69">
        <v>1240</v>
      </c>
      <c r="M46" s="69">
        <v>1077</v>
      </c>
      <c r="N46" s="69">
        <v>108</v>
      </c>
      <c r="O46" s="69">
        <v>235</v>
      </c>
      <c r="P46" s="69">
        <f t="shared" si="3"/>
        <v>513</v>
      </c>
      <c r="Q46" s="69">
        <v>228</v>
      </c>
      <c r="R46" s="69">
        <v>285</v>
      </c>
      <c r="S46" s="69">
        <v>872</v>
      </c>
      <c r="T46" s="69">
        <f t="shared" si="4"/>
        <v>1280</v>
      </c>
      <c r="U46" s="69">
        <v>321</v>
      </c>
      <c r="V46" s="69">
        <v>417</v>
      </c>
      <c r="W46" s="69">
        <v>466</v>
      </c>
      <c r="X46" s="69">
        <v>76</v>
      </c>
      <c r="Y46" s="69">
        <f t="shared" si="5"/>
        <v>9034</v>
      </c>
    </row>
    <row r="47" spans="1:25" x14ac:dyDescent="0.2">
      <c r="A47" s="42">
        <v>1992</v>
      </c>
      <c r="B47" s="69">
        <f t="shared" si="0"/>
        <v>1080</v>
      </c>
      <c r="C47" s="69">
        <v>638</v>
      </c>
      <c r="D47" s="69">
        <v>442</v>
      </c>
      <c r="E47" s="69">
        <f t="shared" si="1"/>
        <v>1056</v>
      </c>
      <c r="F47" s="69">
        <v>663</v>
      </c>
      <c r="G47" s="69">
        <v>393</v>
      </c>
      <c r="H47" s="69">
        <f t="shared" si="2"/>
        <v>4120</v>
      </c>
      <c r="I47" s="69">
        <v>1508</v>
      </c>
      <c r="J47" s="69">
        <v>1396</v>
      </c>
      <c r="K47" s="69">
        <v>112</v>
      </c>
      <c r="L47" s="69">
        <v>1198</v>
      </c>
      <c r="M47" s="69">
        <v>1060</v>
      </c>
      <c r="N47" s="69">
        <v>113</v>
      </c>
      <c r="O47" s="69">
        <v>241</v>
      </c>
      <c r="P47" s="69">
        <f t="shared" si="3"/>
        <v>482</v>
      </c>
      <c r="Q47" s="69">
        <v>215</v>
      </c>
      <c r="R47" s="69">
        <v>267</v>
      </c>
      <c r="S47" s="69">
        <v>860</v>
      </c>
      <c r="T47" s="69">
        <f t="shared" si="4"/>
        <v>1277</v>
      </c>
      <c r="U47" s="69">
        <v>321</v>
      </c>
      <c r="V47" s="69">
        <v>415</v>
      </c>
      <c r="W47" s="69">
        <v>470</v>
      </c>
      <c r="X47" s="69">
        <v>71</v>
      </c>
      <c r="Y47" s="69">
        <f t="shared" si="5"/>
        <v>8875</v>
      </c>
    </row>
    <row r="48" spans="1:25" x14ac:dyDescent="0.2">
      <c r="A48" s="42">
        <v>1993</v>
      </c>
      <c r="B48" s="69">
        <f t="shared" si="0"/>
        <v>1030</v>
      </c>
      <c r="C48" s="69">
        <v>613</v>
      </c>
      <c r="D48" s="69">
        <v>417</v>
      </c>
      <c r="E48" s="69">
        <f t="shared" si="1"/>
        <v>972</v>
      </c>
      <c r="F48" s="69">
        <v>601</v>
      </c>
      <c r="G48" s="69">
        <v>371</v>
      </c>
      <c r="H48" s="69">
        <f t="shared" si="2"/>
        <v>3848</v>
      </c>
      <c r="I48" s="69">
        <v>1385</v>
      </c>
      <c r="J48" s="69">
        <v>1304</v>
      </c>
      <c r="K48" s="69">
        <v>81</v>
      </c>
      <c r="L48" s="69">
        <v>1137</v>
      </c>
      <c r="M48" s="69">
        <v>988</v>
      </c>
      <c r="N48" s="69">
        <v>106</v>
      </c>
      <c r="O48" s="69">
        <v>232</v>
      </c>
      <c r="P48" s="69">
        <f t="shared" si="3"/>
        <v>431</v>
      </c>
      <c r="Q48" s="69">
        <v>193</v>
      </c>
      <c r="R48" s="69">
        <v>238</v>
      </c>
      <c r="S48" s="69">
        <v>832</v>
      </c>
      <c r="T48" s="69">
        <f t="shared" si="4"/>
        <v>1231</v>
      </c>
      <c r="U48" s="69">
        <v>313</v>
      </c>
      <c r="V48" s="69">
        <v>407</v>
      </c>
      <c r="W48" s="69">
        <v>446</v>
      </c>
      <c r="X48" s="69">
        <v>65</v>
      </c>
      <c r="Y48" s="69">
        <f t="shared" si="5"/>
        <v>8344</v>
      </c>
    </row>
    <row r="49" spans="1:25" x14ac:dyDescent="0.2">
      <c r="A49" s="42">
        <v>1994</v>
      </c>
      <c r="B49" s="69">
        <f t="shared" si="0"/>
        <v>987</v>
      </c>
      <c r="C49" s="69">
        <v>586</v>
      </c>
      <c r="D49" s="69">
        <v>401</v>
      </c>
      <c r="E49" s="69">
        <f t="shared" si="1"/>
        <v>906</v>
      </c>
      <c r="F49" s="69">
        <v>558</v>
      </c>
      <c r="G49" s="69">
        <v>348</v>
      </c>
      <c r="H49" s="69">
        <f t="shared" si="2"/>
        <v>3618</v>
      </c>
      <c r="I49" s="69">
        <v>1281</v>
      </c>
      <c r="J49" s="69">
        <v>1218</v>
      </c>
      <c r="K49" s="69">
        <v>64</v>
      </c>
      <c r="L49" s="69">
        <v>1079</v>
      </c>
      <c r="M49" s="69">
        <v>933</v>
      </c>
      <c r="N49" s="69">
        <v>100</v>
      </c>
      <c r="O49" s="69">
        <v>225</v>
      </c>
      <c r="P49" s="69">
        <f t="shared" si="3"/>
        <v>390</v>
      </c>
      <c r="Q49" s="69">
        <v>173</v>
      </c>
      <c r="R49" s="69">
        <v>217</v>
      </c>
      <c r="S49" s="69">
        <v>818</v>
      </c>
      <c r="T49" s="69">
        <f t="shared" si="4"/>
        <v>1203</v>
      </c>
      <c r="U49" s="69">
        <v>307</v>
      </c>
      <c r="V49" s="69">
        <v>407</v>
      </c>
      <c r="W49" s="69">
        <v>429</v>
      </c>
      <c r="X49" s="69">
        <v>60</v>
      </c>
      <c r="Y49" s="69">
        <f t="shared" si="5"/>
        <v>7922</v>
      </c>
    </row>
    <row r="50" spans="1:25" x14ac:dyDescent="0.2">
      <c r="A50" s="42">
        <v>1995</v>
      </c>
      <c r="B50" s="69">
        <f t="shared" si="0"/>
        <v>960</v>
      </c>
      <c r="C50" s="69">
        <v>564</v>
      </c>
      <c r="D50" s="69">
        <v>396</v>
      </c>
      <c r="E50" s="69">
        <f t="shared" si="1"/>
        <v>897</v>
      </c>
      <c r="F50" s="69">
        <v>551</v>
      </c>
      <c r="G50" s="69">
        <v>346</v>
      </c>
      <c r="H50" s="69">
        <f t="shared" si="2"/>
        <v>3548</v>
      </c>
      <c r="I50" s="69">
        <v>1261</v>
      </c>
      <c r="J50" s="69">
        <v>1199</v>
      </c>
      <c r="K50" s="69">
        <v>62</v>
      </c>
      <c r="L50" s="69">
        <v>1042</v>
      </c>
      <c r="M50" s="69">
        <v>919</v>
      </c>
      <c r="N50" s="69">
        <v>102</v>
      </c>
      <c r="O50" s="69">
        <v>224</v>
      </c>
      <c r="P50" s="69">
        <f t="shared" si="3"/>
        <v>360</v>
      </c>
      <c r="Q50" s="69">
        <v>160</v>
      </c>
      <c r="R50" s="69">
        <v>200</v>
      </c>
      <c r="S50" s="69">
        <v>803</v>
      </c>
      <c r="T50" s="69">
        <f t="shared" si="4"/>
        <v>1181</v>
      </c>
      <c r="U50" s="69">
        <v>305</v>
      </c>
      <c r="V50" s="69">
        <v>403</v>
      </c>
      <c r="W50" s="69">
        <v>415</v>
      </c>
      <c r="X50" s="69">
        <v>58</v>
      </c>
      <c r="Y50" s="69">
        <f t="shared" si="5"/>
        <v>7749</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sqref="A1:Y50"/>
      <selection pane="topRight" sqref="A1:Y50"/>
      <selection pane="bottomLeft" sqref="A1:Y50"/>
      <selection pane="bottomRight" activeCell="C56" sqref="C56"/>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3" t="s">
        <v>160</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c r="C5" s="69"/>
      <c r="D5" s="69"/>
      <c r="E5" s="69"/>
      <c r="F5" s="69"/>
      <c r="G5" s="69"/>
      <c r="H5" s="69"/>
      <c r="I5" s="69"/>
      <c r="J5" s="69"/>
      <c r="K5" s="69"/>
      <c r="L5" s="69"/>
      <c r="M5" s="69"/>
      <c r="N5" s="69"/>
      <c r="O5" s="69"/>
      <c r="P5" s="69"/>
      <c r="Q5" s="69"/>
      <c r="R5" s="69"/>
      <c r="S5" s="69"/>
      <c r="T5" s="69"/>
      <c r="U5" s="69"/>
      <c r="V5" s="69"/>
      <c r="W5" s="69"/>
      <c r="X5" s="69"/>
      <c r="Y5" s="69">
        <f t="shared" ref="Y5:Y50" si="0">B5+E5+H5+P5+S5+T5</f>
        <v>0</v>
      </c>
    </row>
    <row r="6" spans="1:25" x14ac:dyDescent="0.2">
      <c r="A6" s="42">
        <v>1951</v>
      </c>
      <c r="B6" s="69"/>
      <c r="C6" s="69"/>
      <c r="D6" s="69"/>
      <c r="E6" s="69"/>
      <c r="F6" s="69"/>
      <c r="G6" s="69"/>
      <c r="H6" s="69"/>
      <c r="I6" s="69"/>
      <c r="J6" s="69"/>
      <c r="K6" s="69"/>
      <c r="L6" s="69"/>
      <c r="M6" s="69"/>
      <c r="N6" s="69"/>
      <c r="O6" s="69"/>
      <c r="P6" s="69"/>
      <c r="Q6" s="69"/>
      <c r="R6" s="69"/>
      <c r="S6" s="69"/>
      <c r="T6" s="69"/>
      <c r="U6" s="69"/>
      <c r="V6" s="69"/>
      <c r="W6" s="69"/>
      <c r="X6" s="69"/>
      <c r="Y6" s="69">
        <f t="shared" si="0"/>
        <v>0</v>
      </c>
    </row>
    <row r="7" spans="1:25" x14ac:dyDescent="0.2">
      <c r="A7" s="42">
        <v>1952</v>
      </c>
      <c r="B7" s="69"/>
      <c r="C7" s="69"/>
      <c r="D7" s="69"/>
      <c r="E7" s="69"/>
      <c r="F7" s="69"/>
      <c r="G7" s="69"/>
      <c r="H7" s="69"/>
      <c r="I7" s="69"/>
      <c r="J7" s="69"/>
      <c r="K7" s="69"/>
      <c r="L7" s="69"/>
      <c r="M7" s="69"/>
      <c r="N7" s="69"/>
      <c r="O7" s="69"/>
      <c r="P7" s="69"/>
      <c r="Q7" s="69"/>
      <c r="R7" s="69"/>
      <c r="S7" s="69"/>
      <c r="T7" s="69"/>
      <c r="U7" s="69"/>
      <c r="V7" s="69"/>
      <c r="W7" s="69"/>
      <c r="X7" s="69"/>
      <c r="Y7" s="69">
        <f t="shared" si="0"/>
        <v>0</v>
      </c>
    </row>
    <row r="8" spans="1:25" x14ac:dyDescent="0.2">
      <c r="A8" s="42">
        <v>1953</v>
      </c>
      <c r="B8" s="69"/>
      <c r="C8" s="69"/>
      <c r="D8" s="69"/>
      <c r="E8" s="69"/>
      <c r="F8" s="69"/>
      <c r="G8" s="69"/>
      <c r="H8" s="69"/>
      <c r="I8" s="69"/>
      <c r="J8" s="69"/>
      <c r="K8" s="69"/>
      <c r="L8" s="69"/>
      <c r="M8" s="69"/>
      <c r="N8" s="69"/>
      <c r="O8" s="69"/>
      <c r="P8" s="69"/>
      <c r="Q8" s="69"/>
      <c r="R8" s="69"/>
      <c r="S8" s="69"/>
      <c r="T8" s="69"/>
      <c r="U8" s="69"/>
      <c r="V8" s="69"/>
      <c r="W8" s="69"/>
      <c r="X8" s="69"/>
      <c r="Y8" s="69">
        <f t="shared" si="0"/>
        <v>0</v>
      </c>
    </row>
    <row r="9" spans="1:25" x14ac:dyDescent="0.2">
      <c r="A9" s="42">
        <v>1954</v>
      </c>
      <c r="B9" s="69"/>
      <c r="C9" s="69"/>
      <c r="D9" s="69"/>
      <c r="E9" s="69"/>
      <c r="F9" s="69"/>
      <c r="G9" s="69"/>
      <c r="H9" s="69"/>
      <c r="I9" s="69"/>
      <c r="J9" s="69"/>
      <c r="K9" s="69"/>
      <c r="L9" s="69"/>
      <c r="M9" s="69"/>
      <c r="N9" s="69"/>
      <c r="O9" s="69"/>
      <c r="P9" s="69"/>
      <c r="Q9" s="69"/>
      <c r="R9" s="69"/>
      <c r="S9" s="69"/>
      <c r="T9" s="69"/>
      <c r="U9" s="69"/>
      <c r="V9" s="69"/>
      <c r="W9" s="69"/>
      <c r="X9" s="69"/>
      <c r="Y9" s="69">
        <f t="shared" si="0"/>
        <v>0</v>
      </c>
    </row>
    <row r="10" spans="1:25" x14ac:dyDescent="0.2">
      <c r="A10" s="42">
        <v>1955</v>
      </c>
      <c r="B10" s="69">
        <v>572.06332000360919</v>
      </c>
      <c r="C10" s="69"/>
      <c r="D10" s="69"/>
      <c r="E10" s="69">
        <v>755.40848818352436</v>
      </c>
      <c r="F10" s="69"/>
      <c r="G10" s="69"/>
      <c r="H10" s="69">
        <v>1658.4211844890301</v>
      </c>
      <c r="I10" s="69"/>
      <c r="J10" s="69"/>
      <c r="K10" s="69"/>
      <c r="L10" s="69"/>
      <c r="M10" s="69"/>
      <c r="N10" s="69"/>
      <c r="O10" s="69"/>
      <c r="P10" s="69">
        <v>1655.2243696750384</v>
      </c>
      <c r="Q10" s="69"/>
      <c r="R10" s="69"/>
      <c r="S10" s="69">
        <v>992.99664172511666</v>
      </c>
      <c r="T10" s="69">
        <v>1830.8859959236818</v>
      </c>
      <c r="U10" s="69"/>
      <c r="V10" s="69"/>
      <c r="W10" s="69"/>
      <c r="X10" s="69"/>
      <c r="Y10" s="69">
        <f t="shared" si="0"/>
        <v>7465</v>
      </c>
    </row>
    <row r="11" spans="1:25" x14ac:dyDescent="0.2">
      <c r="A11" s="42">
        <v>1956</v>
      </c>
      <c r="B11" s="69">
        <v>641.06624390718844</v>
      </c>
      <c r="C11" s="69"/>
      <c r="D11" s="69"/>
      <c r="E11" s="69">
        <v>844.35154941868586</v>
      </c>
      <c r="F11" s="69"/>
      <c r="G11" s="69"/>
      <c r="H11" s="69">
        <v>1837.5628724135918</v>
      </c>
      <c r="I11" s="69"/>
      <c r="J11" s="69"/>
      <c r="K11" s="69"/>
      <c r="L11" s="69"/>
      <c r="M11" s="69"/>
      <c r="N11" s="69"/>
      <c r="O11" s="69"/>
      <c r="P11" s="69">
        <v>1747.0602469452085</v>
      </c>
      <c r="Q11" s="69"/>
      <c r="R11" s="69"/>
      <c r="S11" s="69">
        <v>1033.1128333031518</v>
      </c>
      <c r="T11" s="69">
        <v>1970.8462540121739</v>
      </c>
      <c r="U11" s="69"/>
      <c r="V11" s="69"/>
      <c r="W11" s="69"/>
      <c r="X11" s="69"/>
      <c r="Y11" s="69">
        <f t="shared" si="0"/>
        <v>8074</v>
      </c>
    </row>
    <row r="12" spans="1:25" x14ac:dyDescent="0.2">
      <c r="A12" s="42">
        <v>1957</v>
      </c>
      <c r="B12" s="69">
        <v>692.3757786021157</v>
      </c>
      <c r="C12" s="69"/>
      <c r="D12" s="69"/>
      <c r="E12" s="69">
        <v>927.02650684711466</v>
      </c>
      <c r="F12" s="69"/>
      <c r="G12" s="69"/>
      <c r="H12" s="69">
        <v>2066.4581455079124</v>
      </c>
      <c r="I12" s="69"/>
      <c r="J12" s="69"/>
      <c r="K12" s="69"/>
      <c r="L12" s="69"/>
      <c r="M12" s="69"/>
      <c r="N12" s="69"/>
      <c r="O12" s="69"/>
      <c r="P12" s="69">
        <v>1849.5666271871901</v>
      </c>
      <c r="Q12" s="69"/>
      <c r="R12" s="69"/>
      <c r="S12" s="69">
        <v>1073.0788230243406</v>
      </c>
      <c r="T12" s="69">
        <v>2147.4941188313264</v>
      </c>
      <c r="U12" s="69"/>
      <c r="V12" s="69"/>
      <c r="W12" s="69"/>
      <c r="X12" s="69"/>
      <c r="Y12" s="69">
        <f t="shared" si="0"/>
        <v>8756</v>
      </c>
    </row>
    <row r="13" spans="1:25" x14ac:dyDescent="0.2">
      <c r="A13" s="42">
        <v>1958</v>
      </c>
      <c r="B13" s="69">
        <v>737.46057111555092</v>
      </c>
      <c r="C13" s="69"/>
      <c r="D13" s="69"/>
      <c r="E13" s="69">
        <v>1020.3163244852357</v>
      </c>
      <c r="F13" s="69"/>
      <c r="G13" s="69"/>
      <c r="H13" s="69">
        <v>2240.7482138518126</v>
      </c>
      <c r="I13" s="69"/>
      <c r="J13" s="69"/>
      <c r="K13" s="69"/>
      <c r="L13" s="69"/>
      <c r="M13" s="69"/>
      <c r="N13" s="69"/>
      <c r="O13" s="69"/>
      <c r="P13" s="69">
        <v>1908.3527441076462</v>
      </c>
      <c r="Q13" s="69"/>
      <c r="R13" s="69"/>
      <c r="S13" s="69">
        <v>1144.9428467411283</v>
      </c>
      <c r="T13" s="69">
        <v>2258.1792996986264</v>
      </c>
      <c r="U13" s="69"/>
      <c r="V13" s="69"/>
      <c r="W13" s="69"/>
      <c r="X13" s="69"/>
      <c r="Y13" s="69">
        <f t="shared" si="0"/>
        <v>9310</v>
      </c>
    </row>
    <row r="14" spans="1:25" x14ac:dyDescent="0.2">
      <c r="A14" s="42">
        <v>1959</v>
      </c>
      <c r="B14" s="69">
        <v>768.84064941490203</v>
      </c>
      <c r="C14" s="69"/>
      <c r="D14" s="69"/>
      <c r="E14" s="69">
        <v>1072.9452206649719</v>
      </c>
      <c r="F14" s="69"/>
      <c r="G14" s="69"/>
      <c r="H14" s="69">
        <v>2381.0020523068642</v>
      </c>
      <c r="I14" s="69"/>
      <c r="J14" s="69"/>
      <c r="K14" s="69"/>
      <c r="L14" s="69"/>
      <c r="M14" s="69"/>
      <c r="N14" s="69"/>
      <c r="O14" s="69"/>
      <c r="P14" s="69">
        <v>1890.5526954682944</v>
      </c>
      <c r="Q14" s="69"/>
      <c r="R14" s="69"/>
      <c r="S14" s="69">
        <v>1150.885581034031</v>
      </c>
      <c r="T14" s="69">
        <v>2257.7738011109363</v>
      </c>
      <c r="U14" s="69"/>
      <c r="V14" s="69"/>
      <c r="W14" s="69"/>
      <c r="X14" s="69"/>
      <c r="Y14" s="69">
        <f t="shared" si="0"/>
        <v>9522</v>
      </c>
    </row>
    <row r="15" spans="1:25" x14ac:dyDescent="0.2">
      <c r="A15" s="42">
        <v>1960</v>
      </c>
      <c r="B15" s="69">
        <v>816.04048916471947</v>
      </c>
      <c r="C15" s="69">
        <v>369.9629402120334</v>
      </c>
      <c r="D15" s="69">
        <v>446.07754895268607</v>
      </c>
      <c r="E15" s="69">
        <v>1159.9432667412793</v>
      </c>
      <c r="F15" s="69">
        <v>474.07208775327348</v>
      </c>
      <c r="G15" s="69">
        <v>685.87117898800579</v>
      </c>
      <c r="H15" s="69">
        <v>2697.0486196701845</v>
      </c>
      <c r="I15" s="69">
        <v>1046.8149130689892</v>
      </c>
      <c r="J15" s="69"/>
      <c r="K15" s="70"/>
      <c r="L15" s="69">
        <v>872.75516207612236</v>
      </c>
      <c r="M15" s="69">
        <v>402.28422956826114</v>
      </c>
      <c r="N15" s="69">
        <v>197.33453562515234</v>
      </c>
      <c r="O15" s="69">
        <v>177.85977933165967</v>
      </c>
      <c r="P15" s="69">
        <v>1934.7748970441085</v>
      </c>
      <c r="Q15" s="69">
        <v>1828.0926695857222</v>
      </c>
      <c r="R15" s="69">
        <v>106.68222745838625</v>
      </c>
      <c r="S15" s="69">
        <v>1178.1305305055155</v>
      </c>
      <c r="T15" s="69">
        <v>2357.0621968741925</v>
      </c>
      <c r="U15" s="69">
        <v>606.08212941830709</v>
      </c>
      <c r="V15" s="69">
        <v>713.29274824396452</v>
      </c>
      <c r="W15" s="69">
        <v>813.03044460842625</v>
      </c>
      <c r="X15" s="69">
        <v>224.65687460349483</v>
      </c>
      <c r="Y15" s="69">
        <f t="shared" si="0"/>
        <v>10143</v>
      </c>
    </row>
    <row r="16" spans="1:25" x14ac:dyDescent="0.2">
      <c r="A16" s="42">
        <v>1961</v>
      </c>
      <c r="B16" s="69">
        <v>883.14617186015403</v>
      </c>
      <c r="C16" s="69">
        <v>404.13326542263428</v>
      </c>
      <c r="D16" s="69">
        <v>479.01290643751975</v>
      </c>
      <c r="E16" s="69">
        <v>1260.7125483134341</v>
      </c>
      <c r="F16" s="69">
        <v>505.29292775783057</v>
      </c>
      <c r="G16" s="69">
        <v>755.41962055560361</v>
      </c>
      <c r="H16" s="69">
        <v>2950.2910721670278</v>
      </c>
      <c r="I16" s="69">
        <v>1147.4979824018781</v>
      </c>
      <c r="J16" s="69"/>
      <c r="K16" s="70"/>
      <c r="L16" s="69">
        <v>961.2777182012087</v>
      </c>
      <c r="M16" s="69">
        <v>435.75271972843581</v>
      </c>
      <c r="N16" s="69">
        <v>213.75200486306184</v>
      </c>
      <c r="O16" s="69">
        <v>192.01064697244422</v>
      </c>
      <c r="P16" s="69">
        <v>2019.9898039626717</v>
      </c>
      <c r="Q16" s="69">
        <v>1872.8144277927597</v>
      </c>
      <c r="R16" s="69">
        <v>147.17537616991194</v>
      </c>
      <c r="S16" s="69">
        <v>1246.5812627438679</v>
      </c>
      <c r="T16" s="69">
        <v>2453.2791409528468</v>
      </c>
      <c r="U16" s="69">
        <v>623.86652481455826</v>
      </c>
      <c r="V16" s="69">
        <v>758.0000416427132</v>
      </c>
      <c r="W16" s="69">
        <v>836.30106191360551</v>
      </c>
      <c r="X16" s="69">
        <v>235.11151258196975</v>
      </c>
      <c r="Y16" s="69">
        <f t="shared" si="0"/>
        <v>10814.000000000002</v>
      </c>
    </row>
    <row r="17" spans="1:25" x14ac:dyDescent="0.2">
      <c r="A17" s="42">
        <v>1962</v>
      </c>
      <c r="B17" s="69">
        <v>931.05031300301505</v>
      </c>
      <c r="C17" s="69">
        <v>430.00481390254333</v>
      </c>
      <c r="D17" s="69">
        <v>501.04549910047172</v>
      </c>
      <c r="E17" s="69">
        <v>1333.5085705803958</v>
      </c>
      <c r="F17" s="69">
        <v>523.93035313540076</v>
      </c>
      <c r="G17" s="69">
        <v>809.57821744499506</v>
      </c>
      <c r="H17" s="69">
        <v>3170.5349899700245</v>
      </c>
      <c r="I17" s="69">
        <v>1235.7270278730418</v>
      </c>
      <c r="J17" s="69"/>
      <c r="K17" s="70"/>
      <c r="L17" s="69">
        <v>1040.0948227396811</v>
      </c>
      <c r="M17" s="69">
        <v>463.66233287092683</v>
      </c>
      <c r="N17" s="69">
        <v>227.44264979553137</v>
      </c>
      <c r="O17" s="69">
        <v>203.60815669084303</v>
      </c>
      <c r="P17" s="69">
        <v>2097.8461118625414</v>
      </c>
      <c r="Q17" s="69">
        <v>1907.8240896757245</v>
      </c>
      <c r="R17" s="69">
        <v>190.02202218681691</v>
      </c>
      <c r="S17" s="69">
        <v>1305.2648187072862</v>
      </c>
      <c r="T17" s="69">
        <v>2554.7951958767362</v>
      </c>
      <c r="U17" s="69">
        <v>642.43780447723566</v>
      </c>
      <c r="V17" s="69">
        <v>805.60118395941413</v>
      </c>
      <c r="W17" s="69">
        <v>860.5787247760112</v>
      </c>
      <c r="X17" s="69">
        <v>246.1774826640752</v>
      </c>
      <c r="Y17" s="69">
        <f t="shared" si="0"/>
        <v>11393</v>
      </c>
    </row>
    <row r="18" spans="1:25" x14ac:dyDescent="0.2">
      <c r="A18" s="42">
        <v>1963</v>
      </c>
      <c r="B18" s="69">
        <v>961.11762530506087</v>
      </c>
      <c r="C18" s="69">
        <v>451.63465396397248</v>
      </c>
      <c r="D18" s="69">
        <v>509.48297134108839</v>
      </c>
      <c r="E18" s="69">
        <v>1416.2255774429764</v>
      </c>
      <c r="F18" s="69">
        <v>532.56851419190366</v>
      </c>
      <c r="G18" s="69">
        <v>883.65706325107271</v>
      </c>
      <c r="H18" s="69">
        <v>3328.7981859782335</v>
      </c>
      <c r="I18" s="69">
        <v>1302.5994421823514</v>
      </c>
      <c r="J18" s="69"/>
      <c r="K18" s="70"/>
      <c r="L18" s="69">
        <v>1078.8058859923456</v>
      </c>
      <c r="M18" s="69">
        <v>483.40818455572003</v>
      </c>
      <c r="N18" s="69">
        <v>237.1286831678155</v>
      </c>
      <c r="O18" s="69">
        <v>226.85599008000131</v>
      </c>
      <c r="P18" s="69">
        <v>2167.1521435279369</v>
      </c>
      <c r="Q18" s="69">
        <v>1919.2718273778116</v>
      </c>
      <c r="R18" s="69">
        <v>247.88031615012528</v>
      </c>
      <c r="S18" s="69">
        <v>1331.4941326386959</v>
      </c>
      <c r="T18" s="69">
        <v>2678.2123351070964</v>
      </c>
      <c r="U18" s="69">
        <v>653.27746693668882</v>
      </c>
      <c r="V18" s="69">
        <v>859.61100862997614</v>
      </c>
      <c r="W18" s="69">
        <v>899.33175851794078</v>
      </c>
      <c r="X18" s="69">
        <v>265.99210102249066</v>
      </c>
      <c r="Y18" s="69">
        <f t="shared" si="0"/>
        <v>11883</v>
      </c>
    </row>
    <row r="19" spans="1:25" x14ac:dyDescent="0.2">
      <c r="A19" s="42">
        <v>1964</v>
      </c>
      <c r="B19" s="69">
        <v>987.38851935743367</v>
      </c>
      <c r="C19" s="69">
        <v>468.58124992497545</v>
      </c>
      <c r="D19" s="69">
        <v>518.80726943245827</v>
      </c>
      <c r="E19" s="69">
        <v>1457.2854236365104</v>
      </c>
      <c r="F19" s="69">
        <v>550.88594343053285</v>
      </c>
      <c r="G19" s="69">
        <v>906.39948020597751</v>
      </c>
      <c r="H19" s="69">
        <v>3513.1726844544696</v>
      </c>
      <c r="I19" s="69">
        <v>1357.3521683334484</v>
      </c>
      <c r="J19" s="69"/>
      <c r="K19" s="70"/>
      <c r="L19" s="69">
        <v>1139.1425743650095</v>
      </c>
      <c r="M19" s="69">
        <v>524.48130611375007</v>
      </c>
      <c r="N19" s="69">
        <v>257.27649104491746</v>
      </c>
      <c r="O19" s="69">
        <v>234.92014459734489</v>
      </c>
      <c r="P19" s="69">
        <v>2198.8424112901434</v>
      </c>
      <c r="Q19" s="69">
        <v>1910.9335833600828</v>
      </c>
      <c r="R19" s="69">
        <v>287.90882793006062</v>
      </c>
      <c r="S19" s="69">
        <v>1369.6064251189609</v>
      </c>
      <c r="T19" s="69">
        <v>2734.7045361424825</v>
      </c>
      <c r="U19" s="69">
        <v>675.87620481123224</v>
      </c>
      <c r="V19" s="69">
        <v>878.98737307713986</v>
      </c>
      <c r="W19" s="69">
        <v>904.93693620916065</v>
      </c>
      <c r="X19" s="69">
        <v>274.90402204494995</v>
      </c>
      <c r="Y19" s="69">
        <f t="shared" si="0"/>
        <v>12261</v>
      </c>
    </row>
    <row r="20" spans="1:25" x14ac:dyDescent="0.2">
      <c r="A20" s="42">
        <v>1965</v>
      </c>
      <c r="B20" s="69">
        <v>985.87938927461641</v>
      </c>
      <c r="C20" s="69">
        <v>472.47426578772297</v>
      </c>
      <c r="D20" s="69">
        <v>513.40512348689344</v>
      </c>
      <c r="E20" s="69">
        <v>1493.7557812573516</v>
      </c>
      <c r="F20" s="69">
        <v>567.67958622244919</v>
      </c>
      <c r="G20" s="69">
        <v>926.07619503490241</v>
      </c>
      <c r="H20" s="69">
        <v>3672.5239071885717</v>
      </c>
      <c r="I20" s="69">
        <v>1393.9418181066721</v>
      </c>
      <c r="J20" s="69"/>
      <c r="K20" s="70"/>
      <c r="L20" s="69">
        <v>1178.2965979034825</v>
      </c>
      <c r="M20" s="69">
        <v>573.65385647890514</v>
      </c>
      <c r="N20" s="69">
        <v>281.39735305888752</v>
      </c>
      <c r="O20" s="69">
        <v>245.23428164062412</v>
      </c>
      <c r="P20" s="69">
        <v>2196.6497588935767</v>
      </c>
      <c r="Q20" s="69">
        <v>1881.3279263666464</v>
      </c>
      <c r="R20" s="69">
        <v>315.32183252693039</v>
      </c>
      <c r="S20" s="69">
        <v>1389.0014985528576</v>
      </c>
      <c r="T20" s="69">
        <v>2779.189664833028</v>
      </c>
      <c r="U20" s="69">
        <v>689.32183153883534</v>
      </c>
      <c r="V20" s="69">
        <v>896.74630148456288</v>
      </c>
      <c r="W20" s="69">
        <v>915.74962136801446</v>
      </c>
      <c r="X20" s="69">
        <v>277.37191044161557</v>
      </c>
      <c r="Y20" s="69">
        <f t="shared" si="0"/>
        <v>12517.000000000002</v>
      </c>
    </row>
    <row r="21" spans="1:25" x14ac:dyDescent="0.2">
      <c r="A21" s="42">
        <v>1966</v>
      </c>
      <c r="B21" s="69">
        <v>985.77028565663034</v>
      </c>
      <c r="C21" s="69">
        <v>465.25092562575674</v>
      </c>
      <c r="D21" s="69">
        <v>520.5193600308736</v>
      </c>
      <c r="E21" s="69">
        <v>1576.6415739648623</v>
      </c>
      <c r="F21" s="69">
        <v>580.8464062009308</v>
      </c>
      <c r="G21" s="69">
        <v>995.79516776393154</v>
      </c>
      <c r="H21" s="69">
        <v>3912.8651832411606</v>
      </c>
      <c r="I21" s="69">
        <v>1444.232680539513</v>
      </c>
      <c r="J21" s="69"/>
      <c r="K21" s="70"/>
      <c r="L21" s="69">
        <v>1269.1801800607768</v>
      </c>
      <c r="M21" s="69">
        <v>632.93679596402376</v>
      </c>
      <c r="N21" s="69">
        <v>310.47771583210641</v>
      </c>
      <c r="O21" s="69">
        <v>256.03781084474105</v>
      </c>
      <c r="P21" s="69">
        <v>2183.3885809943986</v>
      </c>
      <c r="Q21" s="69">
        <v>1812.7434645545011</v>
      </c>
      <c r="R21" s="69">
        <v>370.64511643989749</v>
      </c>
      <c r="S21" s="69">
        <v>1388.4909840915827</v>
      </c>
      <c r="T21" s="69">
        <v>2824.8433920513653</v>
      </c>
      <c r="U21" s="69">
        <v>694.35969678594768</v>
      </c>
      <c r="V21" s="69">
        <v>932.30741353418068</v>
      </c>
      <c r="W21" s="69">
        <v>916.33099258988943</v>
      </c>
      <c r="X21" s="69">
        <v>281.84528914134751</v>
      </c>
      <c r="Y21" s="69">
        <f t="shared" si="0"/>
        <v>12872</v>
      </c>
    </row>
    <row r="22" spans="1:25" x14ac:dyDescent="0.2">
      <c r="A22" s="42">
        <v>1967</v>
      </c>
      <c r="B22" s="69">
        <v>1020.4965350819081</v>
      </c>
      <c r="C22" s="69">
        <v>473.01813659582461</v>
      </c>
      <c r="D22" s="69">
        <v>547.47839848608351</v>
      </c>
      <c r="E22" s="69">
        <v>1682.5404297280625</v>
      </c>
      <c r="F22" s="69">
        <v>613.10698951252812</v>
      </c>
      <c r="G22" s="69">
        <v>1069.4334402155343</v>
      </c>
      <c r="H22" s="69">
        <v>4332.1655140761504</v>
      </c>
      <c r="I22" s="69">
        <v>1572.0352669448077</v>
      </c>
      <c r="J22" s="69"/>
      <c r="K22" s="70"/>
      <c r="L22" s="69">
        <v>1447.7601039318731</v>
      </c>
      <c r="M22" s="69">
        <v>698.17373864775755</v>
      </c>
      <c r="N22" s="69">
        <v>342.47872617227148</v>
      </c>
      <c r="O22" s="69">
        <v>271.71767837944009</v>
      </c>
      <c r="P22" s="69">
        <v>2257.0666799251985</v>
      </c>
      <c r="Q22" s="69">
        <v>1845.3764455944363</v>
      </c>
      <c r="R22" s="69">
        <v>411.69023433076222</v>
      </c>
      <c r="S22" s="69">
        <v>1484.5353731830039</v>
      </c>
      <c r="T22" s="69">
        <v>3019.195468005677</v>
      </c>
      <c r="U22" s="69">
        <v>756.95707924730027</v>
      </c>
      <c r="V22" s="69">
        <v>999.29942720368933</v>
      </c>
      <c r="W22" s="69">
        <v>953.28646700348156</v>
      </c>
      <c r="X22" s="69">
        <v>309.65249455120585</v>
      </c>
      <c r="Y22" s="69">
        <f t="shared" si="0"/>
        <v>13796</v>
      </c>
    </row>
    <row r="23" spans="1:25" x14ac:dyDescent="0.2">
      <c r="A23" s="42">
        <v>1968</v>
      </c>
      <c r="B23" s="69">
        <v>1062.4755154306035</v>
      </c>
      <c r="C23" s="69">
        <v>492.40096363666805</v>
      </c>
      <c r="D23" s="69">
        <v>570.07455179393548</v>
      </c>
      <c r="E23" s="69">
        <v>1718.8528307259296</v>
      </c>
      <c r="F23" s="69">
        <v>617.18013867928642</v>
      </c>
      <c r="G23" s="69">
        <v>1101.6726920466431</v>
      </c>
      <c r="H23" s="69">
        <v>4501.6016673436889</v>
      </c>
      <c r="I23" s="69">
        <v>1622.5752324158559</v>
      </c>
      <c r="J23" s="69"/>
      <c r="K23" s="70"/>
      <c r="L23" s="69">
        <v>1549.3582710983528</v>
      </c>
      <c r="M23" s="69">
        <v>712.19973481632451</v>
      </c>
      <c r="N23" s="69">
        <v>349.35896963489688</v>
      </c>
      <c r="O23" s="69">
        <v>268.10945937825875</v>
      </c>
      <c r="P23" s="69">
        <v>2298.3135212084408</v>
      </c>
      <c r="Q23" s="69">
        <v>1849.9764769840881</v>
      </c>
      <c r="R23" s="69">
        <v>448.33704422435267</v>
      </c>
      <c r="S23" s="69">
        <v>1454.6457620637909</v>
      </c>
      <c r="T23" s="69">
        <v>3079.1107032275459</v>
      </c>
      <c r="U23" s="69">
        <v>784.43740221680127</v>
      </c>
      <c r="V23" s="69">
        <v>1017.3823530975744</v>
      </c>
      <c r="W23" s="69">
        <v>958.26406092170384</v>
      </c>
      <c r="X23" s="69">
        <v>319.02688699146637</v>
      </c>
      <c r="Y23" s="69">
        <f t="shared" si="0"/>
        <v>14115</v>
      </c>
    </row>
    <row r="24" spans="1:25" x14ac:dyDescent="0.2">
      <c r="A24" s="42">
        <v>1969</v>
      </c>
      <c r="B24" s="69">
        <v>1105.9306945620692</v>
      </c>
      <c r="C24" s="69">
        <v>514.25517154889121</v>
      </c>
      <c r="D24" s="69">
        <v>591.67552301317801</v>
      </c>
      <c r="E24" s="69">
        <v>1822.7267915227881</v>
      </c>
      <c r="F24" s="69">
        <v>643.67282399353473</v>
      </c>
      <c r="G24" s="69">
        <v>1179.0539675292534</v>
      </c>
      <c r="H24" s="69">
        <v>4766.1977618423516</v>
      </c>
      <c r="I24" s="69">
        <v>1704.9545259234346</v>
      </c>
      <c r="J24" s="69"/>
      <c r="K24" s="70"/>
      <c r="L24" s="69">
        <v>1730.9059288741294</v>
      </c>
      <c r="M24" s="69">
        <v>710.60302557100499</v>
      </c>
      <c r="N24" s="69">
        <v>348.57572770221748</v>
      </c>
      <c r="O24" s="69">
        <v>271.15855377156538</v>
      </c>
      <c r="P24" s="69">
        <v>2317.9601987837418</v>
      </c>
      <c r="Q24" s="69">
        <v>1831.7257370090003</v>
      </c>
      <c r="R24" s="69">
        <v>486.23446177474148</v>
      </c>
      <c r="S24" s="69">
        <v>1412.211781758019</v>
      </c>
      <c r="T24" s="69">
        <v>3102.9727715310296</v>
      </c>
      <c r="U24" s="69">
        <v>790.66770089740726</v>
      </c>
      <c r="V24" s="69">
        <v>1028.4926160826385</v>
      </c>
      <c r="W24" s="69">
        <v>947.82176438170677</v>
      </c>
      <c r="X24" s="69">
        <v>335.99069016927706</v>
      </c>
      <c r="Y24" s="69">
        <f t="shared" si="0"/>
        <v>14527.999999999998</v>
      </c>
    </row>
    <row r="25" spans="1:25" x14ac:dyDescent="0.2">
      <c r="A25" s="42">
        <v>1970</v>
      </c>
      <c r="B25" s="69">
        <v>1089.2337417491615</v>
      </c>
      <c r="C25" s="69">
        <v>510.39318437755804</v>
      </c>
      <c r="D25" s="69">
        <v>578.84055737160338</v>
      </c>
      <c r="E25" s="69">
        <v>1916.562340797283</v>
      </c>
      <c r="F25" s="69">
        <v>676.81436806524528</v>
      </c>
      <c r="G25" s="69">
        <v>1239.7479727320379</v>
      </c>
      <c r="H25" s="69">
        <v>4763.8449553511291</v>
      </c>
      <c r="I25" s="69">
        <v>1650.5489785487759</v>
      </c>
      <c r="J25" s="69"/>
      <c r="K25" s="70"/>
      <c r="L25" s="69">
        <v>1775.5227254240792</v>
      </c>
      <c r="M25" s="69">
        <v>712.70454576408918</v>
      </c>
      <c r="N25" s="69">
        <v>349.60659712470073</v>
      </c>
      <c r="O25" s="69">
        <v>275.46210848948357</v>
      </c>
      <c r="P25" s="69">
        <v>2332.1130301147468</v>
      </c>
      <c r="Q25" s="69">
        <v>1799.9124225378696</v>
      </c>
      <c r="R25" s="69">
        <v>532.20060757687725</v>
      </c>
      <c r="S25" s="69">
        <v>1362.6657899490629</v>
      </c>
      <c r="T25" s="69">
        <v>3064.5801420386174</v>
      </c>
      <c r="U25" s="69">
        <v>778.5337606859282</v>
      </c>
      <c r="V25" s="69">
        <v>1026.0742948224754</v>
      </c>
      <c r="W25" s="69">
        <v>926.9027160166728</v>
      </c>
      <c r="X25" s="69">
        <v>333.069370513541</v>
      </c>
      <c r="Y25" s="69">
        <f t="shared" si="0"/>
        <v>14529.000000000002</v>
      </c>
    </row>
    <row r="26" spans="1:25" x14ac:dyDescent="0.2">
      <c r="A26" s="42">
        <v>1971</v>
      </c>
      <c r="B26" s="69">
        <v>1099.7344963915234</v>
      </c>
      <c r="C26" s="69">
        <v>515.57371108854977</v>
      </c>
      <c r="D26" s="69">
        <v>584.16078530297364</v>
      </c>
      <c r="E26" s="69">
        <v>1925.3975298757161</v>
      </c>
      <c r="F26" s="69">
        <v>672.68386168872848</v>
      </c>
      <c r="G26" s="69">
        <v>1252.7136681869877</v>
      </c>
      <c r="H26" s="69">
        <v>4779.5332886546375</v>
      </c>
      <c r="I26" s="69">
        <v>1643.50720300953</v>
      </c>
      <c r="J26" s="69"/>
      <c r="K26" s="70"/>
      <c r="L26" s="69">
        <v>1727.325594911159</v>
      </c>
      <c r="M26" s="69">
        <v>750.78330560815073</v>
      </c>
      <c r="N26" s="69">
        <v>368.28556547271182</v>
      </c>
      <c r="O26" s="69">
        <v>289.63161965308603</v>
      </c>
      <c r="P26" s="69">
        <v>2324.9827607423204</v>
      </c>
      <c r="Q26" s="69">
        <v>1733.1844045260159</v>
      </c>
      <c r="R26" s="69">
        <v>591.79835621630446</v>
      </c>
      <c r="S26" s="69">
        <v>1382.5939531885026</v>
      </c>
      <c r="T26" s="69">
        <v>3080.7579711473004</v>
      </c>
      <c r="U26" s="69">
        <v>773.82678883108611</v>
      </c>
      <c r="V26" s="69">
        <v>1016.9216521595592</v>
      </c>
      <c r="W26" s="69">
        <v>955.06406358075503</v>
      </c>
      <c r="X26" s="69">
        <v>334.94546657590007</v>
      </c>
      <c r="Y26" s="69">
        <f t="shared" si="0"/>
        <v>14593.000000000002</v>
      </c>
    </row>
    <row r="27" spans="1:25" x14ac:dyDescent="0.2">
      <c r="A27" s="42">
        <v>1972</v>
      </c>
      <c r="B27" s="69">
        <v>1137.6287645931695</v>
      </c>
      <c r="C27" s="69">
        <v>532.51810816585055</v>
      </c>
      <c r="D27" s="69">
        <v>605.11065642731899</v>
      </c>
      <c r="E27" s="69">
        <v>1912.8111491058751</v>
      </c>
      <c r="F27" s="69">
        <v>656.41091029795348</v>
      </c>
      <c r="G27" s="69">
        <v>1256.4002388079216</v>
      </c>
      <c r="H27" s="69">
        <v>4808.7145132570768</v>
      </c>
      <c r="I27" s="69">
        <v>1615.0911853141367</v>
      </c>
      <c r="J27" s="69"/>
      <c r="K27" s="70"/>
      <c r="L27" s="69">
        <v>1712.0960739166137</v>
      </c>
      <c r="M27" s="69">
        <v>795.26105518534621</v>
      </c>
      <c r="N27" s="69">
        <v>390.10346290281319</v>
      </c>
      <c r="O27" s="69">
        <v>296.16273593816675</v>
      </c>
      <c r="P27" s="69">
        <v>2248.7098593051423</v>
      </c>
      <c r="Q27" s="69">
        <v>1632.9844408013257</v>
      </c>
      <c r="R27" s="69">
        <v>615.72541850381663</v>
      </c>
      <c r="S27" s="69">
        <v>1356.8314132167593</v>
      </c>
      <c r="T27" s="69">
        <v>3138.3043005219761</v>
      </c>
      <c r="U27" s="69">
        <v>780.82200037073551</v>
      </c>
      <c r="V27" s="69">
        <v>1022.721159161332</v>
      </c>
      <c r="W27" s="69">
        <v>998.14279727059284</v>
      </c>
      <c r="X27" s="69">
        <v>336.61834371931587</v>
      </c>
      <c r="Y27" s="69">
        <f t="shared" si="0"/>
        <v>14603</v>
      </c>
    </row>
    <row r="28" spans="1:25" x14ac:dyDescent="0.2">
      <c r="A28" s="42">
        <v>1973</v>
      </c>
      <c r="B28" s="69">
        <v>1187.3241001435508</v>
      </c>
      <c r="C28" s="69">
        <v>559.26694155962639</v>
      </c>
      <c r="D28" s="69">
        <v>628.05715858392443</v>
      </c>
      <c r="E28" s="69">
        <v>1979.2504583978712</v>
      </c>
      <c r="F28" s="69">
        <v>674.16954909981223</v>
      </c>
      <c r="G28" s="69">
        <v>1305.0809092980589</v>
      </c>
      <c r="H28" s="69">
        <v>5052.5537966381817</v>
      </c>
      <c r="I28" s="69">
        <v>1673.4933394245979</v>
      </c>
      <c r="J28" s="69"/>
      <c r="K28" s="70"/>
      <c r="L28" s="69">
        <v>1807.6586147052506</v>
      </c>
      <c r="M28" s="69">
        <v>849.03156377087407</v>
      </c>
      <c r="N28" s="69">
        <v>416.47978482187307</v>
      </c>
      <c r="O28" s="69">
        <v>305.89049391558564</v>
      </c>
      <c r="P28" s="69">
        <v>2370.8739556497603</v>
      </c>
      <c r="Q28" s="69">
        <v>1686.3683033574353</v>
      </c>
      <c r="R28" s="69">
        <v>684.50565229232507</v>
      </c>
      <c r="S28" s="69">
        <v>1386.3781720759544</v>
      </c>
      <c r="T28" s="69">
        <v>3239.6195170946821</v>
      </c>
      <c r="U28" s="69">
        <v>802.22386078125396</v>
      </c>
      <c r="V28" s="69">
        <v>1072.9952675960615</v>
      </c>
      <c r="W28" s="69">
        <v>1020.3379224404842</v>
      </c>
      <c r="X28" s="69">
        <v>344.06246627688228</v>
      </c>
      <c r="Y28" s="69">
        <f t="shared" si="0"/>
        <v>15216</v>
      </c>
    </row>
    <row r="29" spans="1:25" x14ac:dyDescent="0.2">
      <c r="A29" s="42">
        <v>1974</v>
      </c>
      <c r="B29" s="69">
        <v>1169.0488102301642</v>
      </c>
      <c r="C29" s="69">
        <v>558.059613038831</v>
      </c>
      <c r="D29" s="69">
        <v>610.98919719133323</v>
      </c>
      <c r="E29" s="69">
        <v>1997.7520307540321</v>
      </c>
      <c r="F29" s="69">
        <v>680.00155862353756</v>
      </c>
      <c r="G29" s="69">
        <v>1317.7504721304945</v>
      </c>
      <c r="H29" s="69">
        <v>5141.2419242305396</v>
      </c>
      <c r="I29" s="69">
        <v>1719.1289978130822</v>
      </c>
      <c r="J29" s="69"/>
      <c r="K29" s="69"/>
      <c r="L29" s="69">
        <v>1819.1335815374809</v>
      </c>
      <c r="M29" s="69">
        <v>870.19866278023369</v>
      </c>
      <c r="N29" s="69">
        <v>426.86298989562505</v>
      </c>
      <c r="O29" s="69">
        <v>305.91769220411766</v>
      </c>
      <c r="P29" s="69">
        <v>2225.3852084113646</v>
      </c>
      <c r="Q29" s="69">
        <v>1539.7935619348689</v>
      </c>
      <c r="R29" s="69">
        <v>685.59164647649573</v>
      </c>
      <c r="S29" s="69">
        <v>1356.2260399449101</v>
      </c>
      <c r="T29" s="69">
        <v>3180.3459864289889</v>
      </c>
      <c r="U29" s="69">
        <v>788.6000800424199</v>
      </c>
      <c r="V29" s="69">
        <v>1059.4571122055775</v>
      </c>
      <c r="W29" s="69">
        <v>1000.3192797314191</v>
      </c>
      <c r="X29" s="69">
        <v>331.9695144495721</v>
      </c>
      <c r="Y29" s="69">
        <f t="shared" si="0"/>
        <v>15069.999999999998</v>
      </c>
    </row>
    <row r="30" spans="1:25" x14ac:dyDescent="0.2">
      <c r="A30" s="42">
        <v>1975</v>
      </c>
      <c r="B30" s="69">
        <v>1126.5451177602213</v>
      </c>
      <c r="C30" s="69">
        <v>552.57309165899994</v>
      </c>
      <c r="D30" s="69">
        <v>573.97202610122133</v>
      </c>
      <c r="E30" s="69">
        <v>1876.9036255006267</v>
      </c>
      <c r="F30" s="69">
        <v>670.4273580597752</v>
      </c>
      <c r="G30" s="69">
        <v>1206.4762674408516</v>
      </c>
      <c r="H30" s="69">
        <v>4763.591494420446</v>
      </c>
      <c r="I30" s="69">
        <v>1607.2944427166824</v>
      </c>
      <c r="J30" s="69"/>
      <c r="K30" s="69"/>
      <c r="L30" s="69">
        <v>1621.188332176966</v>
      </c>
      <c r="M30" s="69">
        <v>841.39783892313415</v>
      </c>
      <c r="N30" s="69">
        <v>412.73517482427093</v>
      </c>
      <c r="O30" s="69">
        <v>280.97570577939257</v>
      </c>
      <c r="P30" s="69">
        <v>2101.0719033318464</v>
      </c>
      <c r="Q30" s="69">
        <v>1393.8230160250796</v>
      </c>
      <c r="R30" s="69">
        <v>707.24888730676685</v>
      </c>
      <c r="S30" s="69">
        <v>1318.1461057764957</v>
      </c>
      <c r="T30" s="69">
        <v>3041.7417532103655</v>
      </c>
      <c r="U30" s="69">
        <v>767.3841320201193</v>
      </c>
      <c r="V30" s="69">
        <v>963.79354593244659</v>
      </c>
      <c r="W30" s="69">
        <v>992.42479885309513</v>
      </c>
      <c r="X30" s="69">
        <v>318.13927640470393</v>
      </c>
      <c r="Y30" s="69">
        <f t="shared" si="0"/>
        <v>14228.000000000004</v>
      </c>
    </row>
    <row r="31" spans="1:25" x14ac:dyDescent="0.2">
      <c r="A31" s="42">
        <v>1976</v>
      </c>
      <c r="B31" s="69">
        <v>1152.7229394240317</v>
      </c>
      <c r="C31" s="69">
        <v>574.3532415945524</v>
      </c>
      <c r="D31" s="69">
        <v>578.36969782947938</v>
      </c>
      <c r="E31" s="69">
        <v>1766.2366293091218</v>
      </c>
      <c r="F31" s="69">
        <v>621.54660235494396</v>
      </c>
      <c r="G31" s="69">
        <v>1144.6900269541779</v>
      </c>
      <c r="H31" s="69">
        <v>4658.085118456519</v>
      </c>
      <c r="I31" s="69">
        <v>1525.2492552135054</v>
      </c>
      <c r="J31" s="69">
        <v>1341.4963824655979</v>
      </c>
      <c r="K31" s="69">
        <v>183.7528727479075</v>
      </c>
      <c r="L31" s="69">
        <v>1653.7758547311676</v>
      </c>
      <c r="M31" s="69">
        <v>804.29536104411977</v>
      </c>
      <c r="N31" s="69">
        <v>394.61682508157185</v>
      </c>
      <c r="O31" s="69">
        <v>280.14782238615408</v>
      </c>
      <c r="P31" s="69">
        <v>2127.7176904525463</v>
      </c>
      <c r="Q31" s="69">
        <v>1384.6732869910625</v>
      </c>
      <c r="R31" s="69">
        <v>743.04440346148385</v>
      </c>
      <c r="S31" s="69">
        <v>1383.6691729323309</v>
      </c>
      <c r="T31" s="69">
        <v>3067.5684494254506</v>
      </c>
      <c r="U31" s="69">
        <v>762.1225705773868</v>
      </c>
      <c r="V31" s="69">
        <v>955.91658391261171</v>
      </c>
      <c r="W31" s="69">
        <v>1020.1798836714428</v>
      </c>
      <c r="X31" s="69">
        <v>329.34941126400906</v>
      </c>
      <c r="Y31" s="69">
        <f t="shared" si="0"/>
        <v>14156</v>
      </c>
    </row>
    <row r="32" spans="1:25" x14ac:dyDescent="0.2">
      <c r="A32" s="42">
        <v>1977</v>
      </c>
      <c r="B32" s="69">
        <v>1130.5985526975712</v>
      </c>
      <c r="C32" s="69">
        <v>554.25435265458191</v>
      </c>
      <c r="D32" s="69">
        <v>576.3442000429892</v>
      </c>
      <c r="E32" s="69">
        <v>1772.2082109335818</v>
      </c>
      <c r="F32" s="69">
        <v>623.5361467364047</v>
      </c>
      <c r="G32" s="69">
        <v>1148.6720641971772</v>
      </c>
      <c r="H32" s="69">
        <v>4652.9251271763278</v>
      </c>
      <c r="I32" s="69">
        <v>1514.1586300780971</v>
      </c>
      <c r="J32" s="69">
        <v>1325.3908433044351</v>
      </c>
      <c r="K32" s="69">
        <v>188.76778677366198</v>
      </c>
      <c r="L32" s="69">
        <v>1630.6323708533353</v>
      </c>
      <c r="M32" s="69">
        <v>834.39378089847389</v>
      </c>
      <c r="N32" s="69">
        <v>378.53965751952427</v>
      </c>
      <c r="O32" s="69">
        <v>295.20068782689691</v>
      </c>
      <c r="P32" s="69">
        <v>2127.6539370924984</v>
      </c>
      <c r="Q32" s="69">
        <v>1362.5419502758473</v>
      </c>
      <c r="R32" s="69">
        <v>765.11198681665121</v>
      </c>
      <c r="S32" s="69">
        <v>1384.6317976642545</v>
      </c>
      <c r="T32" s="69">
        <v>2945.9823744357673</v>
      </c>
      <c r="U32" s="69">
        <v>704.86694848463139</v>
      </c>
      <c r="V32" s="69">
        <v>914.72049867450028</v>
      </c>
      <c r="W32" s="69">
        <v>1000.0676363115283</v>
      </c>
      <c r="X32" s="69">
        <v>326.32729096510712</v>
      </c>
      <c r="Y32" s="69">
        <f t="shared" si="0"/>
        <v>14014.000000000002</v>
      </c>
    </row>
    <row r="33" spans="1:25" x14ac:dyDescent="0.2">
      <c r="A33" s="42">
        <v>1978</v>
      </c>
      <c r="B33" s="69">
        <v>1126.7300479720891</v>
      </c>
      <c r="C33" s="69">
        <v>533.23855211513307</v>
      </c>
      <c r="D33" s="69">
        <v>593.49149585695602</v>
      </c>
      <c r="E33" s="69">
        <v>1711.1836022677714</v>
      </c>
      <c r="F33" s="69">
        <v>580.43669137956101</v>
      </c>
      <c r="G33" s="69">
        <v>1130.7469108882106</v>
      </c>
      <c r="H33" s="69">
        <v>4501.8991132432038</v>
      </c>
      <c r="I33" s="69">
        <v>1480.2139845907836</v>
      </c>
      <c r="J33" s="69">
        <v>1295.4382904491933</v>
      </c>
      <c r="K33" s="69">
        <v>184.77569414159035</v>
      </c>
      <c r="L33" s="69">
        <v>1588.6692833260649</v>
      </c>
      <c r="M33" s="69">
        <v>822.4526820758831</v>
      </c>
      <c r="N33" s="69">
        <v>317.33217037360083</v>
      </c>
      <c r="O33" s="69">
        <v>293.23099287687165</v>
      </c>
      <c r="P33" s="69">
        <v>2154.0427387701702</v>
      </c>
      <c r="Q33" s="69">
        <v>1354.6870184619859</v>
      </c>
      <c r="R33" s="69">
        <v>799.35572030818435</v>
      </c>
      <c r="S33" s="69">
        <v>1387.8261375199884</v>
      </c>
      <c r="T33" s="69">
        <v>2934.3183602267773</v>
      </c>
      <c r="U33" s="69">
        <v>681.8624800116296</v>
      </c>
      <c r="V33" s="69">
        <v>906.80680331443523</v>
      </c>
      <c r="W33" s="69">
        <v>1021.2873964238988</v>
      </c>
      <c r="X33" s="69">
        <v>324.36168047681349</v>
      </c>
      <c r="Y33" s="69">
        <f t="shared" si="0"/>
        <v>13816</v>
      </c>
    </row>
    <row r="34" spans="1:25" x14ac:dyDescent="0.2">
      <c r="A34" s="42">
        <v>1979</v>
      </c>
      <c r="B34" s="69">
        <v>1121.7175416879049</v>
      </c>
      <c r="C34" s="69">
        <v>525.20884002038883</v>
      </c>
      <c r="D34" s="69">
        <v>596.50870166751622</v>
      </c>
      <c r="E34" s="69">
        <v>1703.1628923032113</v>
      </c>
      <c r="F34" s="69">
        <v>571.4031165804995</v>
      </c>
      <c r="G34" s="69">
        <v>1131.7597757227118</v>
      </c>
      <c r="H34" s="69">
        <v>4561.1826986091892</v>
      </c>
      <c r="I34" s="69">
        <v>1507.3393286244811</v>
      </c>
      <c r="J34" s="69">
        <v>1315.5326585596738</v>
      </c>
      <c r="K34" s="69">
        <v>191.80667006480738</v>
      </c>
      <c r="L34" s="69">
        <v>1632.8672540595644</v>
      </c>
      <c r="M34" s="69">
        <v>843.5476589237602</v>
      </c>
      <c r="N34" s="69">
        <v>278.16988276414475</v>
      </c>
      <c r="O34" s="69">
        <v>299.25857423723875</v>
      </c>
      <c r="P34" s="69">
        <v>2100.8353600815553</v>
      </c>
      <c r="Q34" s="69">
        <v>1317.5411053666351</v>
      </c>
      <c r="R34" s="69">
        <v>783.29425471492027</v>
      </c>
      <c r="S34" s="69">
        <v>1391.8536372242045</v>
      </c>
      <c r="T34" s="69">
        <v>2912.2478700939341</v>
      </c>
      <c r="U34" s="69">
        <v>675.84235054248882</v>
      </c>
      <c r="V34" s="69">
        <v>895.76727590475491</v>
      </c>
      <c r="W34" s="69">
        <v>1022.2994247433189</v>
      </c>
      <c r="X34" s="69">
        <v>318.33881890337142</v>
      </c>
      <c r="Y34" s="69">
        <f t="shared" si="0"/>
        <v>13791</v>
      </c>
    </row>
    <row r="35" spans="1:25" x14ac:dyDescent="0.2">
      <c r="A35" s="42">
        <v>1980</v>
      </c>
      <c r="B35" s="69">
        <v>1130.5844285714286</v>
      </c>
      <c r="C35" s="69">
        <v>524.12528571428572</v>
      </c>
      <c r="D35" s="69">
        <v>606.45914285714287</v>
      </c>
      <c r="E35" s="69">
        <v>1756.1209285714285</v>
      </c>
      <c r="F35" s="69">
        <v>590.39400000000001</v>
      </c>
      <c r="G35" s="69">
        <v>1165.7269285714285</v>
      </c>
      <c r="H35" s="69">
        <v>4914.9296428571424</v>
      </c>
      <c r="I35" s="69">
        <v>1594.4654285714284</v>
      </c>
      <c r="J35" s="69">
        <v>1379.5941428571427</v>
      </c>
      <c r="K35" s="69">
        <v>214.8712857142857</v>
      </c>
      <c r="L35" s="69">
        <v>1795.2797142857141</v>
      </c>
      <c r="M35" s="69">
        <v>915.71314285714277</v>
      </c>
      <c r="N35" s="69">
        <v>281.14</v>
      </c>
      <c r="O35" s="69">
        <v>328.33135714285714</v>
      </c>
      <c r="P35" s="69">
        <v>1969.9881428571427</v>
      </c>
      <c r="Q35" s="69">
        <v>1224.9671428571428</v>
      </c>
      <c r="R35" s="69">
        <v>745.02099999999996</v>
      </c>
      <c r="S35" s="69">
        <v>1388.6307857142856</v>
      </c>
      <c r="T35" s="69">
        <v>2896.7460714285712</v>
      </c>
      <c r="U35" s="69">
        <v>700.84185714285707</v>
      </c>
      <c r="V35" s="69">
        <v>870.52992857142851</v>
      </c>
      <c r="W35" s="69">
        <v>1017.1243571428571</v>
      </c>
      <c r="X35" s="69">
        <v>308.24992857142854</v>
      </c>
      <c r="Y35" s="69">
        <f t="shared" si="0"/>
        <v>14057</v>
      </c>
    </row>
    <row r="36" spans="1:25" x14ac:dyDescent="0.2">
      <c r="A36" s="42">
        <v>1981</v>
      </c>
      <c r="B36" s="69">
        <v>1144.5122985580999</v>
      </c>
      <c r="C36" s="69">
        <v>526.07407407407402</v>
      </c>
      <c r="D36" s="69">
        <v>618.43822448402591</v>
      </c>
      <c r="E36" s="69">
        <v>1703.7169918009611</v>
      </c>
      <c r="F36" s="69">
        <v>613.41843370087645</v>
      </c>
      <c r="G36" s="69">
        <v>1090.2985581000848</v>
      </c>
      <c r="H36" s="69">
        <v>5078.0203562340967</v>
      </c>
      <c r="I36" s="69">
        <v>1563.1628498727734</v>
      </c>
      <c r="J36" s="69">
        <v>1341.2880972575629</v>
      </c>
      <c r="K36" s="69">
        <v>221.87475261521061</v>
      </c>
      <c r="L36" s="69">
        <v>1958.7223635849589</v>
      </c>
      <c r="M36" s="69">
        <v>945.72858354537732</v>
      </c>
      <c r="N36" s="69">
        <v>277.09245122985578</v>
      </c>
      <c r="O36" s="69">
        <v>333.31410800113088</v>
      </c>
      <c r="P36" s="69">
        <v>2178.5891998869097</v>
      </c>
      <c r="Q36" s="69">
        <v>1280.0466497031382</v>
      </c>
      <c r="R36" s="69">
        <v>898.54255018377148</v>
      </c>
      <c r="S36" s="69">
        <v>1442.6878710771839</v>
      </c>
      <c r="T36" s="69">
        <v>2656.4732824427479</v>
      </c>
      <c r="U36" s="69">
        <v>639.5213457732541</v>
      </c>
      <c r="V36" s="69">
        <v>738.91320327961546</v>
      </c>
      <c r="W36" s="69">
        <v>993.91857506361316</v>
      </c>
      <c r="X36" s="69">
        <v>284.1201583262652</v>
      </c>
      <c r="Y36" s="69">
        <f t="shared" si="0"/>
        <v>14204</v>
      </c>
    </row>
    <row r="37" spans="1:25" x14ac:dyDescent="0.2">
      <c r="A37" s="42">
        <v>1982</v>
      </c>
      <c r="B37" s="69">
        <v>1158.6737245985505</v>
      </c>
      <c r="C37" s="69">
        <v>530.1384112547961</v>
      </c>
      <c r="D37" s="69">
        <v>628.53531334375441</v>
      </c>
      <c r="E37" s="69">
        <v>1694.8364359812419</v>
      </c>
      <c r="F37" s="69">
        <v>627.53126332243846</v>
      </c>
      <c r="G37" s="69">
        <v>1067.3051726588035</v>
      </c>
      <c r="H37" s="69">
        <v>5036.3149069205629</v>
      </c>
      <c r="I37" s="69">
        <v>1561.2977831462269</v>
      </c>
      <c r="J37" s="69">
        <v>1332.3743782862014</v>
      </c>
      <c r="K37" s="69">
        <v>228.92340486002556</v>
      </c>
      <c r="L37" s="69">
        <v>1961.9137416512717</v>
      </c>
      <c r="M37" s="69">
        <v>932.76246980247254</v>
      </c>
      <c r="N37" s="69">
        <v>270.0894557339775</v>
      </c>
      <c r="O37" s="69">
        <v>310.25145658661359</v>
      </c>
      <c r="P37" s="69">
        <v>2166.7399459997155</v>
      </c>
      <c r="Q37" s="69">
        <v>1262.0908767940882</v>
      </c>
      <c r="R37" s="69">
        <v>904.64906920562737</v>
      </c>
      <c r="S37" s="69">
        <v>1439.8077305670029</v>
      </c>
      <c r="T37" s="69">
        <v>2634.6272559329259</v>
      </c>
      <c r="U37" s="69">
        <v>633.55556345033392</v>
      </c>
      <c r="V37" s="69">
        <v>719.90386528350143</v>
      </c>
      <c r="W37" s="69">
        <v>998.02572118800617</v>
      </c>
      <c r="X37" s="69">
        <v>283.14210601108425</v>
      </c>
      <c r="Y37" s="69">
        <f t="shared" si="0"/>
        <v>14131</v>
      </c>
    </row>
    <row r="38" spans="1:25" x14ac:dyDescent="0.2">
      <c r="A38" s="42">
        <v>1983</v>
      </c>
      <c r="B38" s="69">
        <v>1190.5599440754979</v>
      </c>
      <c r="C38" s="69">
        <v>526.01468018175456</v>
      </c>
      <c r="D38" s="69">
        <v>664.54526389374337</v>
      </c>
      <c r="E38" s="69">
        <v>1730.6284515903528</v>
      </c>
      <c r="F38" s="69">
        <v>649.48759175113594</v>
      </c>
      <c r="G38" s="69">
        <v>1081.140859839217</v>
      </c>
      <c r="H38" s="69">
        <v>5209.9545613421878</v>
      </c>
      <c r="I38" s="69">
        <v>1616.1901433065361</v>
      </c>
      <c r="J38" s="69">
        <v>1341.1366655015727</v>
      </c>
      <c r="K38" s="69">
        <v>275.05347780496328</v>
      </c>
      <c r="L38" s="69">
        <v>2099.0394966794825</v>
      </c>
      <c r="M38" s="69">
        <v>932.57182803215653</v>
      </c>
      <c r="N38" s="69">
        <v>251.96504718629848</v>
      </c>
      <c r="O38" s="69">
        <v>310.18804613771408</v>
      </c>
      <c r="P38" s="69">
        <v>2238.5739252009785</v>
      </c>
      <c r="Q38" s="69">
        <v>1297.9713386927647</v>
      </c>
      <c r="R38" s="69">
        <v>940.6025865082139</v>
      </c>
      <c r="S38" s="69">
        <v>1422.4480950716531</v>
      </c>
      <c r="T38" s="69">
        <v>2567.8350227193287</v>
      </c>
      <c r="U38" s="69">
        <v>565.16462775253399</v>
      </c>
      <c r="V38" s="69">
        <v>693.65676336945114</v>
      </c>
      <c r="W38" s="69">
        <v>1016.8947920307584</v>
      </c>
      <c r="X38" s="69">
        <v>292.11883956658511</v>
      </c>
      <c r="Y38" s="69">
        <f t="shared" si="0"/>
        <v>14360</v>
      </c>
    </row>
    <row r="39" spans="1:25" x14ac:dyDescent="0.2">
      <c r="A39" s="42">
        <v>1984</v>
      </c>
      <c r="B39" s="69">
        <v>1217.9895933178145</v>
      </c>
      <c r="C39" s="69">
        <v>523.71545940024646</v>
      </c>
      <c r="D39" s="69">
        <v>694.27413391756807</v>
      </c>
      <c r="E39" s="69">
        <v>1739.6984800766807</v>
      </c>
      <c r="F39" s="69">
        <v>674.20840750376556</v>
      </c>
      <c r="G39" s="69">
        <v>1065.4900725729151</v>
      </c>
      <c r="H39" s="69">
        <v>5506.0353279474184</v>
      </c>
      <c r="I39" s="69">
        <v>1671.4750102697519</v>
      </c>
      <c r="J39" s="69">
        <v>1354.4365329316718</v>
      </c>
      <c r="K39" s="69">
        <v>317.03847733808021</v>
      </c>
      <c r="L39" s="69">
        <v>2307.5585375872924</v>
      </c>
      <c r="M39" s="69">
        <v>969.17458578666287</v>
      </c>
      <c r="N39" s="69">
        <v>252.82815281391206</v>
      </c>
      <c r="O39" s="69">
        <v>304.99904148979869</v>
      </c>
      <c r="P39" s="69">
        <v>2145.0261536354919</v>
      </c>
      <c r="Q39" s="69">
        <v>1232.0356018074763</v>
      </c>
      <c r="R39" s="69">
        <v>912.99055182801578</v>
      </c>
      <c r="S39" s="69">
        <v>1455.7684513213746</v>
      </c>
      <c r="T39" s="69">
        <v>2589.4819937012185</v>
      </c>
      <c r="U39" s="69">
        <v>624.04409146925912</v>
      </c>
      <c r="V39" s="69">
        <v>657.15254005203337</v>
      </c>
      <c r="W39" s="69">
        <v>1019.3389018211693</v>
      </c>
      <c r="X39" s="69">
        <v>288.94646035875667</v>
      </c>
      <c r="Y39" s="69">
        <f t="shared" si="0"/>
        <v>14654</v>
      </c>
    </row>
    <row r="40" spans="1:25" x14ac:dyDescent="0.2">
      <c r="A40" s="42">
        <v>1985</v>
      </c>
      <c r="B40" s="69">
        <v>1206.6739056667798</v>
      </c>
      <c r="C40" s="69">
        <v>505.53919239904991</v>
      </c>
      <c r="D40" s="69">
        <v>701.13471326772992</v>
      </c>
      <c r="E40" s="69">
        <v>1767.3810654903293</v>
      </c>
      <c r="F40" s="69">
        <v>667.03087885985747</v>
      </c>
      <c r="G40" s="69">
        <v>1100.3501866304716</v>
      </c>
      <c r="H40" s="69">
        <v>5579.989141499831</v>
      </c>
      <c r="I40" s="69">
        <v>1729.2650152697659</v>
      </c>
      <c r="J40" s="69">
        <v>1375.1869697997965</v>
      </c>
      <c r="K40" s="69">
        <v>354.07804546996948</v>
      </c>
      <c r="L40" s="69">
        <v>2292.9813369528333</v>
      </c>
      <c r="M40" s="69">
        <v>1014.087546657618</v>
      </c>
      <c r="N40" s="69">
        <v>243.74211062097049</v>
      </c>
      <c r="O40" s="69">
        <v>299.91313199864271</v>
      </c>
      <c r="P40" s="69">
        <v>2120.4560570071258</v>
      </c>
      <c r="Q40" s="69">
        <v>1204.6677977604345</v>
      </c>
      <c r="R40" s="69">
        <v>915.78825924669161</v>
      </c>
      <c r="S40" s="69">
        <v>1574.7947064811674</v>
      </c>
      <c r="T40" s="69">
        <v>2530.7051238547679</v>
      </c>
      <c r="U40" s="69">
        <v>609.85680352901261</v>
      </c>
      <c r="V40" s="69">
        <v>623.89955887343058</v>
      </c>
      <c r="W40" s="69">
        <v>1011.0783847980998</v>
      </c>
      <c r="X40" s="69">
        <v>285.87037665422463</v>
      </c>
      <c r="Y40" s="69">
        <f t="shared" si="0"/>
        <v>14780.000000000002</v>
      </c>
    </row>
    <row r="41" spans="1:25" x14ac:dyDescent="0.2">
      <c r="A41" s="42">
        <v>1986</v>
      </c>
      <c r="B41" s="69">
        <v>1218.8129349160868</v>
      </c>
      <c r="C41" s="69">
        <v>502.57224723700369</v>
      </c>
      <c r="D41" s="69">
        <v>716.24068767908318</v>
      </c>
      <c r="E41" s="69">
        <v>1754.4887433483423</v>
      </c>
      <c r="F41" s="69">
        <v>648.02728885250383</v>
      </c>
      <c r="G41" s="69">
        <v>1106.4614544958386</v>
      </c>
      <c r="H41" s="69">
        <v>5603.5300859598856</v>
      </c>
      <c r="I41" s="69">
        <v>1729.410287897394</v>
      </c>
      <c r="J41" s="69">
        <v>1380.3181880201939</v>
      </c>
      <c r="K41" s="69">
        <v>349.09209987720021</v>
      </c>
      <c r="L41" s="69">
        <v>2363.393641697367</v>
      </c>
      <c r="M41" s="69">
        <v>1006.1476326920454</v>
      </c>
      <c r="N41" s="69">
        <v>202.63392004366219</v>
      </c>
      <c r="O41" s="69">
        <v>301.94460362941743</v>
      </c>
      <c r="P41" s="69">
        <v>2160.7597216537047</v>
      </c>
      <c r="Q41" s="69">
        <v>1196.7438941192524</v>
      </c>
      <c r="R41" s="69">
        <v>964.01582753445223</v>
      </c>
      <c r="S41" s="69">
        <v>1474.6131805157595</v>
      </c>
      <c r="T41" s="69">
        <v>2491.7953336062219</v>
      </c>
      <c r="U41" s="69">
        <v>586.83585755218996</v>
      </c>
      <c r="V41" s="69">
        <v>607.90176013098653</v>
      </c>
      <c r="W41" s="69">
        <v>1019.1884295265385</v>
      </c>
      <c r="X41" s="69">
        <v>277.86928639650705</v>
      </c>
      <c r="Y41" s="69">
        <f t="shared" si="0"/>
        <v>14704.000000000002</v>
      </c>
    </row>
    <row r="42" spans="1:25" x14ac:dyDescent="0.2">
      <c r="A42" s="42">
        <v>1987</v>
      </c>
      <c r="B42" s="69">
        <v>1236.8283999172013</v>
      </c>
      <c r="C42" s="69">
        <v>504.56178844959635</v>
      </c>
      <c r="D42" s="69">
        <v>732.266611467605</v>
      </c>
      <c r="E42" s="69">
        <v>1724.3374042641274</v>
      </c>
      <c r="F42" s="69">
        <v>623.93127716828815</v>
      </c>
      <c r="G42" s="69">
        <v>1100.4061270958393</v>
      </c>
      <c r="H42" s="69">
        <v>5479.9623266404469</v>
      </c>
      <c r="I42" s="69">
        <v>1682.2069964810598</v>
      </c>
      <c r="J42" s="69">
        <v>1329.1140550610639</v>
      </c>
      <c r="K42" s="69">
        <v>353.09294141999584</v>
      </c>
      <c r="L42" s="69">
        <v>2326.2003725936656</v>
      </c>
      <c r="M42" s="69">
        <v>992.07079279652237</v>
      </c>
      <c r="N42" s="69">
        <v>193.59925481266816</v>
      </c>
      <c r="O42" s="69">
        <v>285.88490995653075</v>
      </c>
      <c r="P42" s="69">
        <v>2065.3930863175324</v>
      </c>
      <c r="Q42" s="69">
        <v>1132.505485406748</v>
      </c>
      <c r="R42" s="69">
        <v>932.8876009107845</v>
      </c>
      <c r="S42" s="69">
        <v>1526.7257296625955</v>
      </c>
      <c r="T42" s="69">
        <v>2504.7530531980956</v>
      </c>
      <c r="U42" s="69">
        <v>585.81328917408405</v>
      </c>
      <c r="V42" s="69">
        <v>612.89712274891326</v>
      </c>
      <c r="W42" s="69">
        <v>1031.1918857379424</v>
      </c>
      <c r="X42" s="69">
        <v>274.85075553715586</v>
      </c>
      <c r="Y42" s="69">
        <f t="shared" si="0"/>
        <v>14538</v>
      </c>
    </row>
    <row r="43" spans="1:25" x14ac:dyDescent="0.2">
      <c r="A43" s="42">
        <v>1988</v>
      </c>
      <c r="B43" s="69">
        <v>1284.7190601579905</v>
      </c>
      <c r="C43" s="69">
        <v>513.48646276416173</v>
      </c>
      <c r="D43" s="69">
        <v>771.23259739382888</v>
      </c>
      <c r="E43" s="69">
        <v>1756.0835865235297</v>
      </c>
      <c r="F43" s="69">
        <v>607.7593680372695</v>
      </c>
      <c r="G43" s="69">
        <v>1148.3242184862602</v>
      </c>
      <c r="H43" s="69">
        <v>5576.1420565795688</v>
      </c>
      <c r="I43" s="69">
        <v>1739.0342313145634</v>
      </c>
      <c r="J43" s="69">
        <v>1386.0122881642021</v>
      </c>
      <c r="K43" s="69">
        <v>353.02194315036121</v>
      </c>
      <c r="L43" s="69">
        <v>2381.8952130173516</v>
      </c>
      <c r="M43" s="69">
        <v>988.86260212004584</v>
      </c>
      <c r="N43" s="69">
        <v>181.52548781311185</v>
      </c>
      <c r="O43" s="69">
        <v>284.82452231449594</v>
      </c>
      <c r="P43" s="69">
        <v>2057.9574640469918</v>
      </c>
      <c r="Q43" s="69">
        <v>1113.2226048207413</v>
      </c>
      <c r="R43" s="69">
        <v>944.73485922625071</v>
      </c>
      <c r="S43" s="69">
        <v>1579.5726149483492</v>
      </c>
      <c r="T43" s="69">
        <v>2599.5252177435686</v>
      </c>
      <c r="U43" s="69">
        <v>603.74775504692457</v>
      </c>
      <c r="V43" s="69">
        <v>631.82904597933964</v>
      </c>
      <c r="W43" s="69">
        <v>1080.1267976503948</v>
      </c>
      <c r="X43" s="69">
        <v>283.8216190669097</v>
      </c>
      <c r="Y43" s="69">
        <f t="shared" si="0"/>
        <v>14853.999999999996</v>
      </c>
    </row>
    <row r="44" spans="1:25" x14ac:dyDescent="0.2">
      <c r="A44" s="42">
        <v>1989</v>
      </c>
      <c r="B44" s="69">
        <v>1299.7696833476566</v>
      </c>
      <c r="C44" s="69">
        <v>518.50380115026121</v>
      </c>
      <c r="D44" s="69">
        <v>781.26588219739551</v>
      </c>
      <c r="E44" s="69">
        <v>1801.2240364910426</v>
      </c>
      <c r="F44" s="69">
        <v>620.80048919151193</v>
      </c>
      <c r="G44" s="69">
        <v>1180.4235472995308</v>
      </c>
      <c r="H44" s="69">
        <v>5804.8355919878368</v>
      </c>
      <c r="I44" s="69">
        <v>1828.3025715607855</v>
      </c>
      <c r="J44" s="69">
        <v>1452.2118067032459</v>
      </c>
      <c r="K44" s="69">
        <v>376.09076485753951</v>
      </c>
      <c r="L44" s="69">
        <v>2467.1554174654593</v>
      </c>
      <c r="M44" s="69">
        <v>1038.0105110068091</v>
      </c>
      <c r="N44" s="69">
        <v>184.53520195676606</v>
      </c>
      <c r="O44" s="69">
        <v>286.83188999801683</v>
      </c>
      <c r="P44" s="69">
        <v>2094.07337872678</v>
      </c>
      <c r="Q44" s="69">
        <v>1118.2432075097508</v>
      </c>
      <c r="R44" s="69">
        <v>975.83017121702926</v>
      </c>
      <c r="S44" s="69">
        <v>1587.6044820519603</v>
      </c>
      <c r="T44" s="69">
        <v>2583.4928273947248</v>
      </c>
      <c r="U44" s="69">
        <v>601.74522377206324</v>
      </c>
      <c r="V44" s="69">
        <v>619.79758048522513</v>
      </c>
      <c r="W44" s="69">
        <v>1081.1355853771404</v>
      </c>
      <c r="X44" s="69">
        <v>280.81443776029619</v>
      </c>
      <c r="Y44" s="69">
        <f t="shared" si="0"/>
        <v>15171</v>
      </c>
    </row>
    <row r="45" spans="1:25" x14ac:dyDescent="0.2">
      <c r="A45" s="42">
        <v>1990</v>
      </c>
      <c r="B45" s="69">
        <v>1329.795719211502</v>
      </c>
      <c r="C45" s="69">
        <v>528.50855507123799</v>
      </c>
      <c r="D45" s="69">
        <v>801.28716414026405</v>
      </c>
      <c r="E45" s="69">
        <v>1829.2212608158218</v>
      </c>
      <c r="F45" s="69">
        <v>622.77763320538668</v>
      </c>
      <c r="G45" s="69">
        <v>1206.4436276104352</v>
      </c>
      <c r="H45" s="69">
        <v>5935.943334851343</v>
      </c>
      <c r="I45" s="69">
        <v>1907.4445384164985</v>
      </c>
      <c r="J45" s="69">
        <v>1514.3224253464314</v>
      </c>
      <c r="K45" s="69">
        <v>393.12211307006697</v>
      </c>
      <c r="L45" s="69">
        <v>2475.0647322880745</v>
      </c>
      <c r="M45" s="69">
        <v>1069.0514605425801</v>
      </c>
      <c r="N45" s="69">
        <v>191.54674386832346</v>
      </c>
      <c r="O45" s="69">
        <v>292.83585973586622</v>
      </c>
      <c r="P45" s="69">
        <v>2098.9912822848219</v>
      </c>
      <c r="Q45" s="69">
        <v>1109.1659618762603</v>
      </c>
      <c r="R45" s="69">
        <v>989.82532040856154</v>
      </c>
      <c r="S45" s="69">
        <v>1600.5686032138442</v>
      </c>
      <c r="T45" s="69">
        <v>2620.4797996226657</v>
      </c>
      <c r="U45" s="69">
        <v>604.7261076052306</v>
      </c>
      <c r="V45" s="69">
        <v>620.77190813870266</v>
      </c>
      <c r="W45" s="69">
        <v>1105.1545117428923</v>
      </c>
      <c r="X45" s="69">
        <v>289.82727213584019</v>
      </c>
      <c r="Y45" s="69">
        <f t="shared" si="0"/>
        <v>15414.999999999998</v>
      </c>
    </row>
    <row r="46" spans="1:25" x14ac:dyDescent="0.2">
      <c r="A46" s="42">
        <v>1991</v>
      </c>
      <c r="B46" s="69">
        <v>1425.0313327449248</v>
      </c>
      <c r="C46" s="69">
        <v>558.5801916530072</v>
      </c>
      <c r="D46" s="69">
        <v>866.45114109191775</v>
      </c>
      <c r="E46" s="69">
        <v>1881.3221535745806</v>
      </c>
      <c r="F46" s="69">
        <v>631.78729037952337</v>
      </c>
      <c r="G46" s="69">
        <v>1249.5348631950574</v>
      </c>
      <c r="H46" s="69">
        <v>6121.3168578993818</v>
      </c>
      <c r="I46" s="69">
        <v>1950.5179044256713</v>
      </c>
      <c r="J46" s="69">
        <v>1551.3887908208296</v>
      </c>
      <c r="K46" s="69">
        <v>399.12911360484173</v>
      </c>
      <c r="L46" s="69">
        <v>2550.2144118017904</v>
      </c>
      <c r="M46" s="69">
        <v>1130.1972639011474</v>
      </c>
      <c r="N46" s="69">
        <v>191.54186105156978</v>
      </c>
      <c r="O46" s="69">
        <v>298.84541671920312</v>
      </c>
      <c r="P46" s="69">
        <v>2083.8952212835707</v>
      </c>
      <c r="Q46" s="69">
        <v>1088.078111209179</v>
      </c>
      <c r="R46" s="69">
        <v>995.81711007439162</v>
      </c>
      <c r="S46" s="69">
        <v>1664.7093683016012</v>
      </c>
      <c r="T46" s="69">
        <v>2730.7250661959397</v>
      </c>
      <c r="U46" s="69">
        <v>629.78161644181057</v>
      </c>
      <c r="V46" s="69">
        <v>632.79012734837977</v>
      </c>
      <c r="W46" s="69">
        <v>1169.3079056865465</v>
      </c>
      <c r="X46" s="69">
        <v>298.84541671920312</v>
      </c>
      <c r="Y46" s="69">
        <f t="shared" si="0"/>
        <v>15907</v>
      </c>
    </row>
    <row r="47" spans="1:25" x14ac:dyDescent="0.2">
      <c r="A47" s="42">
        <v>1992</v>
      </c>
      <c r="B47" s="69">
        <v>1409.9447596483571</v>
      </c>
      <c r="C47" s="69">
        <v>566.585198578465</v>
      </c>
      <c r="D47" s="69">
        <v>843.35956106989204</v>
      </c>
      <c r="E47" s="69">
        <v>1920.372841199576</v>
      </c>
      <c r="F47" s="69">
        <v>645.80684581332991</v>
      </c>
      <c r="G47" s="69">
        <v>1274.565995386246</v>
      </c>
      <c r="H47" s="69">
        <v>6224.4147390735079</v>
      </c>
      <c r="I47" s="69">
        <v>1993.577654467236</v>
      </c>
      <c r="J47" s="69">
        <v>1578.4161107300954</v>
      </c>
      <c r="K47" s="69">
        <v>415.16154373714068</v>
      </c>
      <c r="L47" s="69">
        <v>2581.2217719309183</v>
      </c>
      <c r="M47" s="69">
        <v>1155.232121703348</v>
      </c>
      <c r="N47" s="69">
        <v>207.58077186857034</v>
      </c>
      <c r="O47" s="69">
        <v>286.80241910343534</v>
      </c>
      <c r="P47" s="69">
        <v>2156.0321715817695</v>
      </c>
      <c r="Q47" s="69">
        <v>1118.1283122389175</v>
      </c>
      <c r="R47" s="69">
        <v>1037.9038593428518</v>
      </c>
      <c r="S47" s="69">
        <v>1697.7499844129932</v>
      </c>
      <c r="T47" s="69">
        <v>2675.4855040837956</v>
      </c>
      <c r="U47" s="69">
        <v>613.71706465490365</v>
      </c>
      <c r="V47" s="69">
        <v>605.69461936529706</v>
      </c>
      <c r="W47" s="69">
        <v>1156.2349273645489</v>
      </c>
      <c r="X47" s="69">
        <v>299.83889269904603</v>
      </c>
      <c r="Y47" s="69">
        <f t="shared" si="0"/>
        <v>16083.999999999998</v>
      </c>
    </row>
    <row r="48" spans="1:25" x14ac:dyDescent="0.2">
      <c r="A48" s="42">
        <v>1993</v>
      </c>
      <c r="B48" s="69">
        <v>1426.3486238532109</v>
      </c>
      <c r="C48" s="69">
        <v>574.75229357798162</v>
      </c>
      <c r="D48" s="69">
        <v>851.59633027522932</v>
      </c>
      <c r="E48" s="69">
        <v>1916.8440366972475</v>
      </c>
      <c r="F48" s="69">
        <v>632.92966360856258</v>
      </c>
      <c r="G48" s="69">
        <v>1283.9143730886849</v>
      </c>
      <c r="H48" s="69">
        <v>6000.2935779816507</v>
      </c>
      <c r="I48" s="69">
        <v>1915.840978593272</v>
      </c>
      <c r="J48" s="69">
        <v>1518.6299694189602</v>
      </c>
      <c r="K48" s="69">
        <v>397.21100917431187</v>
      </c>
      <c r="L48" s="69">
        <v>2476.5504587155961</v>
      </c>
      <c r="M48" s="69">
        <v>1140.4770642201834</v>
      </c>
      <c r="N48" s="69">
        <v>206.62996941896023</v>
      </c>
      <c r="O48" s="69">
        <v>260.79510703363911</v>
      </c>
      <c r="P48" s="69">
        <v>1983.0458715596328</v>
      </c>
      <c r="Q48" s="69">
        <v>1027.1314984709479</v>
      </c>
      <c r="R48" s="69">
        <v>955.9143730886849</v>
      </c>
      <c r="S48" s="69">
        <v>1745.3211009174311</v>
      </c>
      <c r="T48" s="69">
        <v>2672.1467889908254</v>
      </c>
      <c r="U48" s="69">
        <v>604.8440366972477</v>
      </c>
      <c r="V48" s="69">
        <v>603.8409785932721</v>
      </c>
      <c r="W48" s="69">
        <v>1171.5718654434249</v>
      </c>
      <c r="X48" s="69">
        <v>291.88990825688069</v>
      </c>
      <c r="Y48" s="69">
        <f t="shared" si="0"/>
        <v>15743.999999999998</v>
      </c>
    </row>
    <row r="49" spans="1:25" x14ac:dyDescent="0.2">
      <c r="A49" s="42">
        <v>1994</v>
      </c>
      <c r="B49" s="69">
        <v>1461.4539186991869</v>
      </c>
      <c r="C49" s="69">
        <v>586.78829268292679</v>
      </c>
      <c r="D49" s="69">
        <v>874.66562601626015</v>
      </c>
      <c r="E49" s="69">
        <v>1835.5941463414633</v>
      </c>
      <c r="F49" s="69">
        <v>605.8463739837398</v>
      </c>
      <c r="G49" s="69">
        <v>1229.7477723577235</v>
      </c>
      <c r="H49" s="69">
        <v>5756.5436097560969</v>
      </c>
      <c r="I49" s="69">
        <v>1827.5696910569104</v>
      </c>
      <c r="J49" s="69">
        <v>1472.487544715447</v>
      </c>
      <c r="K49" s="69">
        <v>355.08214634146339</v>
      </c>
      <c r="L49" s="69">
        <v>2413.3549268292682</v>
      </c>
      <c r="M49" s="69">
        <v>1084.4285020431141</v>
      </c>
      <c r="N49" s="69">
        <v>196.47517275363373</v>
      </c>
      <c r="O49" s="69">
        <v>234.71531707317072</v>
      </c>
      <c r="P49" s="69">
        <v>1861.67362601626</v>
      </c>
      <c r="Q49" s="69">
        <v>944.87960975609747</v>
      </c>
      <c r="R49" s="69">
        <v>916.79401626016249</v>
      </c>
      <c r="S49" s="69">
        <v>1788.4504715447154</v>
      </c>
      <c r="T49" s="69">
        <v>2718.2842276422762</v>
      </c>
      <c r="U49" s="69">
        <v>615.87694308943082</v>
      </c>
      <c r="V49" s="69">
        <v>598.82497560975605</v>
      </c>
      <c r="W49" s="69">
        <v>1216.7080325203251</v>
      </c>
      <c r="X49" s="69">
        <v>286.87427642276418</v>
      </c>
      <c r="Y49" s="69">
        <f t="shared" si="0"/>
        <v>15421.999999999998</v>
      </c>
    </row>
    <row r="50" spans="1:25" x14ac:dyDescent="0.2">
      <c r="A50" s="42">
        <v>1995</v>
      </c>
      <c r="B50" s="69">
        <v>1439.1840724778003</v>
      </c>
      <c r="C50" s="69">
        <v>571.0185772326339</v>
      </c>
      <c r="D50" s="69">
        <v>868.16549524516643</v>
      </c>
      <c r="E50" s="69">
        <v>1780.9937756256602</v>
      </c>
      <c r="F50" s="69">
        <v>576.03377971096086</v>
      </c>
      <c r="G50" s="69">
        <v>1204.9599959146992</v>
      </c>
      <c r="H50" s="69">
        <v>5602.338473699454</v>
      </c>
      <c r="I50" s="69">
        <v>1792.4994904193079</v>
      </c>
      <c r="J50" s="69">
        <v>1444.231203038169</v>
      </c>
      <c r="K50" s="69">
        <v>348.26828738113886</v>
      </c>
      <c r="L50" s="69">
        <v>2332.5052071152568</v>
      </c>
      <c r="M50" s="69">
        <v>1057.3561091392987</v>
      </c>
      <c r="N50" s="69">
        <v>191.57023613253787</v>
      </c>
      <c r="O50" s="69">
        <v>228.40743089305354</v>
      </c>
      <c r="P50" s="69">
        <v>1745.7303898501521</v>
      </c>
      <c r="Q50" s="69">
        <v>876.55979194770771</v>
      </c>
      <c r="R50" s="69">
        <v>869.17059790244434</v>
      </c>
      <c r="S50" s="69">
        <v>1806.8325996816125</v>
      </c>
      <c r="T50" s="69">
        <v>2659.9206886653192</v>
      </c>
      <c r="U50" s="69">
        <v>587.99295852848945</v>
      </c>
      <c r="V50" s="69">
        <v>589.9861549980775</v>
      </c>
      <c r="W50" s="69">
        <v>1202.8940693964182</v>
      </c>
      <c r="X50" s="69">
        <v>279.04750574233395</v>
      </c>
      <c r="Y50" s="69">
        <f t="shared" si="0"/>
        <v>15035</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162</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v>1983.7121252169482</v>
      </c>
      <c r="C5" s="69">
        <v>1965.3179489945421</v>
      </c>
      <c r="D5" s="69">
        <v>2019.076779811729</v>
      </c>
      <c r="E5" s="69">
        <v>1992.0358153357852</v>
      </c>
      <c r="F5" s="69">
        <v>1948.7082155027749</v>
      </c>
      <c r="G5" s="69">
        <v>2039.4328582470341</v>
      </c>
      <c r="H5" s="69">
        <v>1971.5101320111953</v>
      </c>
      <c r="I5" s="69">
        <v>2004.413901750793</v>
      </c>
      <c r="J5" s="69"/>
      <c r="K5" s="69"/>
      <c r="L5" s="69">
        <v>1939.3583467750009</v>
      </c>
      <c r="M5" s="69">
        <v>1965.0910323656108</v>
      </c>
      <c r="N5" s="69">
        <v>1965.0910323656108</v>
      </c>
      <c r="O5" s="69">
        <v>1967.736233040865</v>
      </c>
      <c r="P5" s="69">
        <v>1917.8631044878871</v>
      </c>
      <c r="Q5" s="69">
        <v>2010.6533471145444</v>
      </c>
      <c r="R5" s="69">
        <v>1845.0227640259604</v>
      </c>
      <c r="S5" s="69">
        <v>2060.6037896962125</v>
      </c>
      <c r="T5" s="69">
        <v>1991.8535825467634</v>
      </c>
      <c r="U5" s="69">
        <v>1995.7304782918227</v>
      </c>
      <c r="V5" s="69">
        <v>2022.1470454253306</v>
      </c>
      <c r="W5" s="69">
        <v>1954.5719088500744</v>
      </c>
      <c r="X5" s="69">
        <v>2010.9971365350498</v>
      </c>
      <c r="Y5" s="69">
        <v>1990.4479311200832</v>
      </c>
    </row>
    <row r="6" spans="1:25" x14ac:dyDescent="0.2">
      <c r="A6" s="42">
        <v>1951</v>
      </c>
      <c r="B6" s="69">
        <v>1981.0771393505427</v>
      </c>
      <c r="C6" s="69">
        <v>1967.9945269922027</v>
      </c>
      <c r="D6" s="69">
        <v>2007.0924200860377</v>
      </c>
      <c r="E6" s="69">
        <v>2014.4725048312225</v>
      </c>
      <c r="F6" s="69">
        <v>1979.9538559619123</v>
      </c>
      <c r="G6" s="69">
        <v>2051.9927753413426</v>
      </c>
      <c r="H6" s="69">
        <v>2015.771016479652</v>
      </c>
      <c r="I6" s="69">
        <v>2078.7433376515091</v>
      </c>
      <c r="J6" s="69"/>
      <c r="K6" s="69"/>
      <c r="L6" s="69">
        <v>2011.2753354763959</v>
      </c>
      <c r="M6" s="69">
        <v>1953.5196266038129</v>
      </c>
      <c r="N6" s="69">
        <v>1953.5196266038129</v>
      </c>
      <c r="O6" s="69">
        <v>2040.7055554325987</v>
      </c>
      <c r="P6" s="69">
        <v>1884.0237556208876</v>
      </c>
      <c r="Q6" s="69">
        <v>1967.9405338174961</v>
      </c>
      <c r="R6" s="69">
        <v>1818.7960967842514</v>
      </c>
      <c r="S6" s="69">
        <v>2068.2937731086213</v>
      </c>
      <c r="T6" s="69">
        <v>1982.4363178141787</v>
      </c>
      <c r="U6" s="69">
        <v>2008.1615120117226</v>
      </c>
      <c r="V6" s="69">
        <v>2000.4412140800737</v>
      </c>
      <c r="W6" s="69">
        <v>1949.4696758046678</v>
      </c>
      <c r="X6" s="69">
        <v>1994.0890215844984</v>
      </c>
      <c r="Y6" s="69">
        <v>1995.1598578361866</v>
      </c>
    </row>
    <row r="7" spans="1:25" x14ac:dyDescent="0.2">
      <c r="A7" s="42">
        <v>1952</v>
      </c>
      <c r="B7" s="69">
        <v>1967.6088290013865</v>
      </c>
      <c r="C7" s="69">
        <v>1946.8607132190057</v>
      </c>
      <c r="D7" s="69">
        <v>2009.8713262058379</v>
      </c>
      <c r="E7" s="69">
        <v>1992.1663363625214</v>
      </c>
      <c r="F7" s="69">
        <v>1939.8119928019642</v>
      </c>
      <c r="G7" s="69">
        <v>2044.9059530972777</v>
      </c>
      <c r="H7" s="69">
        <v>2007.1083393630979</v>
      </c>
      <c r="I7" s="69">
        <v>2052.6637257117873</v>
      </c>
      <c r="J7" s="69"/>
      <c r="K7" s="69"/>
      <c r="L7" s="69">
        <v>1986.0421672910352</v>
      </c>
      <c r="M7" s="69">
        <v>1979.8604639569553</v>
      </c>
      <c r="N7" s="69">
        <v>1979.8604639569553</v>
      </c>
      <c r="O7" s="69">
        <v>2015.1031599829312</v>
      </c>
      <c r="P7" s="69">
        <v>1911.7726809832827</v>
      </c>
      <c r="Q7" s="69">
        <v>1981.0468278420706</v>
      </c>
      <c r="R7" s="69">
        <v>1861.7938765187848</v>
      </c>
      <c r="S7" s="69">
        <v>2056.4899372603372</v>
      </c>
      <c r="T7" s="69">
        <v>1982.9715313384036</v>
      </c>
      <c r="U7" s="69">
        <v>1991.4887557024672</v>
      </c>
      <c r="V7" s="69">
        <v>2018.4337269709374</v>
      </c>
      <c r="W7" s="69">
        <v>1940.8039916227458</v>
      </c>
      <c r="X7" s="69">
        <v>2001.8045275702982</v>
      </c>
      <c r="Y7" s="69">
        <v>1996.7812504409758</v>
      </c>
    </row>
    <row r="8" spans="1:25" x14ac:dyDescent="0.2">
      <c r="A8" s="42">
        <v>1953</v>
      </c>
      <c r="B8" s="69">
        <v>1962.7780104062467</v>
      </c>
      <c r="C8" s="69">
        <v>1951.6207638625731</v>
      </c>
      <c r="D8" s="69">
        <v>1985.3007720957419</v>
      </c>
      <c r="E8" s="69">
        <v>1999.8691611151125</v>
      </c>
      <c r="F8" s="69">
        <v>1949.3208751196207</v>
      </c>
      <c r="G8" s="69">
        <v>2049.8098043037458</v>
      </c>
      <c r="H8" s="69">
        <v>1984.4825919179805</v>
      </c>
      <c r="I8" s="69">
        <v>2024.0219062832509</v>
      </c>
      <c r="J8" s="69"/>
      <c r="K8" s="69"/>
      <c r="L8" s="69">
        <v>1958.3299510032532</v>
      </c>
      <c r="M8" s="69">
        <v>1970.3874473829987</v>
      </c>
      <c r="N8" s="69">
        <v>1970.3874473829987</v>
      </c>
      <c r="O8" s="69">
        <v>1986.985441471541</v>
      </c>
      <c r="P8" s="69">
        <v>1901.590306245273</v>
      </c>
      <c r="Q8" s="69">
        <v>1981.0468278420706</v>
      </c>
      <c r="R8" s="69">
        <v>1845.5744251438812</v>
      </c>
      <c r="S8" s="69">
        <v>2037.0651557528383</v>
      </c>
      <c r="T8" s="69">
        <v>1974.7746705488269</v>
      </c>
      <c r="U8" s="69">
        <v>1976.9523414272664</v>
      </c>
      <c r="V8" s="69">
        <v>1997.9230788250527</v>
      </c>
      <c r="W8" s="69">
        <v>1948.2573858638214</v>
      </c>
      <c r="X8" s="69">
        <v>1991.9676502849406</v>
      </c>
      <c r="Y8" s="69">
        <v>1987.1883064198594</v>
      </c>
    </row>
    <row r="9" spans="1:25" x14ac:dyDescent="0.2">
      <c r="A9" s="42">
        <v>1954</v>
      </c>
      <c r="B9" s="69">
        <v>1946.4497695450389</v>
      </c>
      <c r="C9" s="69">
        <v>1942.1006625754385</v>
      </c>
      <c r="D9" s="69">
        <v>1955.8161071636268</v>
      </c>
      <c r="E9" s="69">
        <v>1923.9919472754957</v>
      </c>
      <c r="F9" s="69">
        <v>1844.7231696253968</v>
      </c>
      <c r="G9" s="69">
        <v>2000.7712922390629</v>
      </c>
      <c r="H9" s="69">
        <v>1922.5076168952203</v>
      </c>
      <c r="I9" s="69">
        <v>1942.8700845690637</v>
      </c>
      <c r="J9" s="69"/>
      <c r="K9" s="69"/>
      <c r="L9" s="69">
        <v>1879.8120048545377</v>
      </c>
      <c r="M9" s="69">
        <v>1937.2318893741499</v>
      </c>
      <c r="N9" s="69">
        <v>1937.2318893741499</v>
      </c>
      <c r="O9" s="69">
        <v>1907.3185723559368</v>
      </c>
      <c r="P9" s="69">
        <v>1859.4180294687185</v>
      </c>
      <c r="Q9" s="69">
        <v>1940.5139004181917</v>
      </c>
      <c r="R9" s="69">
        <v>1805.1298554891407</v>
      </c>
      <c r="S9" s="69">
        <v>2026.3790399931074</v>
      </c>
      <c r="T9" s="69">
        <v>1948.2486846184372</v>
      </c>
      <c r="U9" s="69">
        <v>1962.4159271520662</v>
      </c>
      <c r="V9" s="69">
        <v>1976.9566891873046</v>
      </c>
      <c r="W9" s="69">
        <v>1919.9740175659024</v>
      </c>
      <c r="X9" s="69">
        <v>1947.7017025008306</v>
      </c>
      <c r="Y9" s="69">
        <v>1953.4739179009557</v>
      </c>
    </row>
    <row r="10" spans="1:25" x14ac:dyDescent="0.2">
      <c r="A10" s="42">
        <v>1955</v>
      </c>
      <c r="B10" s="69">
        <v>1987.124998293483</v>
      </c>
      <c r="C10" s="69">
        <v>1956.3808145061407</v>
      </c>
      <c r="D10" s="69">
        <v>2049.1842127819909</v>
      </c>
      <c r="E10" s="69">
        <v>2004.2132099554296</v>
      </c>
      <c r="F10" s="69">
        <v>1963.5841985961058</v>
      </c>
      <c r="G10" s="69">
        <v>2044.9059530972777</v>
      </c>
      <c r="H10" s="69">
        <v>1982.6040646338047</v>
      </c>
      <c r="I10" s="69">
        <v>2000.153723426137</v>
      </c>
      <c r="J10" s="69"/>
      <c r="K10" s="69"/>
      <c r="L10" s="69">
        <v>1935.2364374301019</v>
      </c>
      <c r="M10" s="69">
        <v>2003.5430053918474</v>
      </c>
      <c r="N10" s="69">
        <v>2003.5430053918474</v>
      </c>
      <c r="O10" s="69">
        <v>1963.5540093787163</v>
      </c>
      <c r="P10" s="69">
        <v>1925.4772613240109</v>
      </c>
      <c r="Q10" s="69">
        <v>2031.712987121919</v>
      </c>
      <c r="R10" s="69">
        <v>1855.7497880448886</v>
      </c>
      <c r="S10" s="69">
        <v>2038.7944712906285</v>
      </c>
      <c r="T10" s="69">
        <v>1982.2079716475018</v>
      </c>
      <c r="U10" s="69">
        <v>2006.0251699776675</v>
      </c>
      <c r="V10" s="69">
        <v>2013.2474425901823</v>
      </c>
      <c r="W10" s="69">
        <v>1946.8415860274999</v>
      </c>
      <c r="X10" s="69">
        <v>1982.1307729995826</v>
      </c>
      <c r="Y10" s="69">
        <v>1994.5105320234986</v>
      </c>
    </row>
    <row r="11" spans="1:25" x14ac:dyDescent="0.2">
      <c r="A11" s="42">
        <v>1956</v>
      </c>
      <c r="B11" s="69">
        <v>1963.7635688044704</v>
      </c>
      <c r="C11" s="69">
        <v>1954.2973418602339</v>
      </c>
      <c r="D11" s="69">
        <v>1983.1865007729564</v>
      </c>
      <c r="E11" s="69">
        <v>1985.014981829323</v>
      </c>
      <c r="F11" s="69">
        <v>1947.2449210460106</v>
      </c>
      <c r="G11" s="69">
        <v>2023.1336893275582</v>
      </c>
      <c r="H11" s="69">
        <v>1976.4480246806193</v>
      </c>
      <c r="I11" s="69">
        <v>2017.0978455694296</v>
      </c>
      <c r="J11" s="69"/>
      <c r="K11" s="69"/>
      <c r="L11" s="69">
        <v>1951.6306186312336</v>
      </c>
      <c r="M11" s="69">
        <v>1958.8261300307572</v>
      </c>
      <c r="N11" s="69">
        <v>1958.8261300307572</v>
      </c>
      <c r="O11" s="69">
        <v>1980.1880803404601</v>
      </c>
      <c r="P11" s="69">
        <v>1905.279634293782</v>
      </c>
      <c r="Q11" s="69">
        <v>2009.3044078365929</v>
      </c>
      <c r="R11" s="69">
        <v>1838.5213021684083</v>
      </c>
      <c r="S11" s="69">
        <v>2027.8212180138071</v>
      </c>
      <c r="T11" s="69">
        <v>1963.6230450628245</v>
      </c>
      <c r="U11" s="69">
        <v>1989.3678944077894</v>
      </c>
      <c r="V11" s="69">
        <v>1980.1794362738933</v>
      </c>
      <c r="W11" s="69">
        <v>1939.2166991494735</v>
      </c>
      <c r="X11" s="69">
        <v>1965.2802755411185</v>
      </c>
      <c r="Y11" s="69">
        <v>1982.5653796800354</v>
      </c>
    </row>
    <row r="12" spans="1:25" x14ac:dyDescent="0.2">
      <c r="A12" s="42">
        <v>1957</v>
      </c>
      <c r="B12" s="69">
        <v>1960.4285620637972</v>
      </c>
      <c r="C12" s="69">
        <v>1944.7873791261209</v>
      </c>
      <c r="D12" s="69">
        <v>1993.004255727278</v>
      </c>
      <c r="E12" s="69">
        <v>1942.3101166753697</v>
      </c>
      <c r="F12" s="69">
        <v>1880.753631059074</v>
      </c>
      <c r="G12" s="69">
        <v>2003.5391741766857</v>
      </c>
      <c r="H12" s="69">
        <v>1930.1342801308995</v>
      </c>
      <c r="I12" s="69">
        <v>1959.8752116525666</v>
      </c>
      <c r="J12" s="69"/>
      <c r="K12" s="69"/>
      <c r="L12" s="69">
        <v>1896.2652110104896</v>
      </c>
      <c r="M12" s="69">
        <v>1930.437345537558</v>
      </c>
      <c r="N12" s="69">
        <v>1930.437345537558</v>
      </c>
      <c r="O12" s="69">
        <v>1924.012531962007</v>
      </c>
      <c r="P12" s="69">
        <v>1879.7800708365621</v>
      </c>
      <c r="Q12" s="69">
        <v>1968.8146464696088</v>
      </c>
      <c r="R12" s="69">
        <v>1824.5326878446276</v>
      </c>
      <c r="S12" s="69">
        <v>2003.6178385307126</v>
      </c>
      <c r="T12" s="69">
        <v>1939.3802438274763</v>
      </c>
      <c r="U12" s="69">
        <v>1955.4857161575349</v>
      </c>
      <c r="V12" s="69">
        <v>1952.1018784645134</v>
      </c>
      <c r="W12" s="69">
        <v>1920.3769079372792</v>
      </c>
      <c r="X12" s="69">
        <v>1950.5406734745604</v>
      </c>
      <c r="Y12" s="69">
        <v>1958.5813583961553</v>
      </c>
    </row>
    <row r="13" spans="1:25" x14ac:dyDescent="0.2">
      <c r="A13" s="42">
        <v>1958</v>
      </c>
      <c r="B13" s="69">
        <v>1933.3369860706566</v>
      </c>
      <c r="C13" s="69">
        <v>1935.2774163920076</v>
      </c>
      <c r="D13" s="69">
        <v>1929.1888485241875</v>
      </c>
      <c r="E13" s="69">
        <v>1888.8899291762023</v>
      </c>
      <c r="F13" s="69">
        <v>1819.0117189283465</v>
      </c>
      <c r="G13" s="69">
        <v>1954.5528862995056</v>
      </c>
      <c r="H13" s="69">
        <v>1876.8735715377748</v>
      </c>
      <c r="I13" s="69">
        <v>1897.8840249092975</v>
      </c>
      <c r="J13" s="69"/>
      <c r="K13" s="69"/>
      <c r="L13" s="69">
        <v>1836.2860194213495</v>
      </c>
      <c r="M13" s="69">
        <v>1892.5856328799587</v>
      </c>
      <c r="N13" s="69">
        <v>1892.5856328799587</v>
      </c>
      <c r="O13" s="69">
        <v>1863.1556878853498</v>
      </c>
      <c r="P13" s="69">
        <v>1853.7415519865401</v>
      </c>
      <c r="Q13" s="69">
        <v>1953.6309859569894</v>
      </c>
      <c r="R13" s="69">
        <v>1793.0450756503158</v>
      </c>
      <c r="S13" s="69">
        <v>2005.295296306542</v>
      </c>
      <c r="T13" s="69">
        <v>1921.1429193239258</v>
      </c>
      <c r="U13" s="69">
        <v>1936.1244714431039</v>
      </c>
      <c r="V13" s="69">
        <v>1948.2232608234415</v>
      </c>
      <c r="W13" s="69">
        <v>1894.9909092152534</v>
      </c>
      <c r="X13" s="69">
        <v>1925.9746700302965</v>
      </c>
      <c r="Y13" s="69">
        <v>1936.4334940748768</v>
      </c>
    </row>
    <row r="14" spans="1:25" x14ac:dyDescent="0.2">
      <c r="A14" s="42">
        <v>1959</v>
      </c>
      <c r="B14" s="69">
        <v>1988.0977142893007</v>
      </c>
      <c r="C14" s="69">
        <v>1968.5622859614036</v>
      </c>
      <c r="D14" s="69">
        <v>2027.3663980674035</v>
      </c>
      <c r="E14" s="69">
        <v>1965.1762597663328</v>
      </c>
      <c r="F14" s="69">
        <v>1923.498031764962</v>
      </c>
      <c r="G14" s="69">
        <v>2003.5391741766857</v>
      </c>
      <c r="H14" s="69">
        <v>1939.7240827958378</v>
      </c>
      <c r="I14" s="69">
        <v>1978.9494229581874</v>
      </c>
      <c r="J14" s="69"/>
      <c r="K14" s="69"/>
      <c r="L14" s="69">
        <v>1914.7203468840708</v>
      </c>
      <c r="M14" s="69">
        <v>1925.7058814553579</v>
      </c>
      <c r="N14" s="69">
        <v>1925.7058814553579</v>
      </c>
      <c r="O14" s="69">
        <v>1942.7377147548248</v>
      </c>
      <c r="P14" s="69">
        <v>1925.0205258158865</v>
      </c>
      <c r="Q14" s="69">
        <v>2044.7329490327043</v>
      </c>
      <c r="R14" s="69">
        <v>1853.6289363268866</v>
      </c>
      <c r="S14" s="69">
        <v>2014.680001345484</v>
      </c>
      <c r="T14" s="69">
        <v>1966.9025478407211</v>
      </c>
      <c r="U14" s="69">
        <v>1994.2082055863971</v>
      </c>
      <c r="V14" s="69">
        <v>2008.5331082052896</v>
      </c>
      <c r="W14" s="69">
        <v>1927.2909891713318</v>
      </c>
      <c r="X14" s="69">
        <v>1960.3670748522659</v>
      </c>
      <c r="Y14" s="69">
        <v>1977.1781072681874</v>
      </c>
    </row>
    <row r="15" spans="1:25" x14ac:dyDescent="0.2">
      <c r="A15" s="42">
        <v>1960</v>
      </c>
      <c r="B15" s="69">
        <v>1963.7230690390293</v>
      </c>
      <c r="C15" s="69">
        <v>1963.8073045943465</v>
      </c>
      <c r="D15" s="69">
        <v>1963.5509908643132</v>
      </c>
      <c r="E15" s="69">
        <v>1920.0946183884953</v>
      </c>
      <c r="F15" s="69">
        <v>1852.2573639218151</v>
      </c>
      <c r="G15" s="69">
        <v>1983.9446590258135</v>
      </c>
      <c r="H15" s="69">
        <v>1924.0109780575767</v>
      </c>
      <c r="I15" s="69">
        <v>1955.1066588261613</v>
      </c>
      <c r="J15" s="69"/>
      <c r="K15" s="69"/>
      <c r="L15" s="69">
        <v>1891.6514270420939</v>
      </c>
      <c r="M15" s="69">
        <v>1925.7058814553579</v>
      </c>
      <c r="N15" s="69">
        <v>1925.7058814553579</v>
      </c>
      <c r="O15" s="69">
        <v>1919.3312362638026</v>
      </c>
      <c r="P15" s="69">
        <v>1879.8688311727892</v>
      </c>
      <c r="Q15" s="69">
        <v>1999.1819674948467</v>
      </c>
      <c r="R15" s="69">
        <v>1810.5685320684365</v>
      </c>
      <c r="S15" s="69">
        <v>2003.1873686499484</v>
      </c>
      <c r="T15" s="69">
        <v>1941.7220000100519</v>
      </c>
      <c r="U15" s="69">
        <v>1965.1663385147506</v>
      </c>
      <c r="V15" s="69">
        <v>1977.0485691276012</v>
      </c>
      <c r="W15" s="69">
        <v>1910.775084428099</v>
      </c>
      <c r="X15" s="69">
        <v>1930.8878707191489</v>
      </c>
      <c r="Y15" s="69">
        <v>1954.9971319489359</v>
      </c>
    </row>
    <row r="16" spans="1:25" x14ac:dyDescent="0.2">
      <c r="A16" s="42">
        <v>1961</v>
      </c>
      <c r="B16" s="69">
        <v>1973.315459686522</v>
      </c>
      <c r="C16" s="69">
        <v>1968.5622859614036</v>
      </c>
      <c r="D16" s="69">
        <v>1983.1865007729564</v>
      </c>
      <c r="E16" s="69">
        <v>1932.54446577679</v>
      </c>
      <c r="F16" s="69">
        <v>1876.0042532028642</v>
      </c>
      <c r="G16" s="69">
        <v>1983.9446590258135</v>
      </c>
      <c r="H16" s="69">
        <v>1917.3554640103398</v>
      </c>
      <c r="I16" s="69">
        <v>1950.338105999756</v>
      </c>
      <c r="J16" s="69"/>
      <c r="K16" s="69"/>
      <c r="L16" s="69">
        <v>1887.0376430736987</v>
      </c>
      <c r="M16" s="69">
        <v>1916.2429532909582</v>
      </c>
      <c r="N16" s="69">
        <v>1916.2429532909582</v>
      </c>
      <c r="O16" s="69">
        <v>1914.6499405655986</v>
      </c>
      <c r="P16" s="69">
        <v>1887.6815468170987</v>
      </c>
      <c r="Q16" s="69">
        <v>2019.426848178339</v>
      </c>
      <c r="R16" s="69">
        <v>1812.3745572420548</v>
      </c>
      <c r="S16" s="69">
        <v>2009.9287257448432</v>
      </c>
      <c r="T16" s="69">
        <v>1947.0405082695816</v>
      </c>
      <c r="U16" s="69">
        <v>1970.0066496933584</v>
      </c>
      <c r="V16" s="69">
        <v>1990.252518827333</v>
      </c>
      <c r="W16" s="69">
        <v>1912.3246942835249</v>
      </c>
      <c r="X16" s="69">
        <v>1940.7142720968545</v>
      </c>
      <c r="Y16" s="69">
        <v>1956.3711581412697</v>
      </c>
    </row>
    <row r="17" spans="1:25" x14ac:dyDescent="0.2">
      <c r="A17" s="42">
        <v>1962</v>
      </c>
      <c r="B17" s="69">
        <v>1987.9311321754362</v>
      </c>
      <c r="C17" s="69">
        <v>1975.963429667057</v>
      </c>
      <c r="D17" s="69">
        <v>2010.4940942439855</v>
      </c>
      <c r="E17" s="69">
        <v>1962.4227162616035</v>
      </c>
      <c r="F17" s="69">
        <v>1907.2144505436715</v>
      </c>
      <c r="G17" s="69">
        <v>2011.1900176457768</v>
      </c>
      <c r="H17" s="69">
        <v>1963.6510711177843</v>
      </c>
      <c r="I17" s="69">
        <v>1986.3666069387054</v>
      </c>
      <c r="J17" s="69"/>
      <c r="K17" s="69"/>
      <c r="L17" s="69">
        <v>1921.8967976408821</v>
      </c>
      <c r="M17" s="69">
        <v>1985.0963485170018</v>
      </c>
      <c r="N17" s="69">
        <v>1985.0963485170018</v>
      </c>
      <c r="O17" s="69">
        <v>1950.0191757608807</v>
      </c>
      <c r="P17" s="69">
        <v>1918.7672331611379</v>
      </c>
      <c r="Q17" s="69">
        <v>2052.6647119870577</v>
      </c>
      <c r="R17" s="69">
        <v>1843.7747450201889</v>
      </c>
      <c r="S17" s="69">
        <v>2011.4827845103537</v>
      </c>
      <c r="T17" s="69">
        <v>1957.3676015895617</v>
      </c>
      <c r="U17" s="69">
        <v>1982.4118821809629</v>
      </c>
      <c r="V17" s="69">
        <v>2010.9216317866606</v>
      </c>
      <c r="W17" s="69">
        <v>1915.5883389028104</v>
      </c>
      <c r="X17" s="69">
        <v>1948.4612058056111</v>
      </c>
      <c r="Y17" s="69">
        <v>1976.0215757791543</v>
      </c>
    </row>
    <row r="18" spans="1:25" x14ac:dyDescent="0.2">
      <c r="A18" s="42">
        <v>1963</v>
      </c>
      <c r="B18" s="69">
        <v>1986.2393642717791</v>
      </c>
      <c r="C18" s="69">
        <v>1975.963429667057</v>
      </c>
      <c r="D18" s="69">
        <v>2005.5904501116829</v>
      </c>
      <c r="E18" s="69">
        <v>1985.5198413745904</v>
      </c>
      <c r="F18" s="69">
        <v>1945.1689669724017</v>
      </c>
      <c r="G18" s="69">
        <v>2020.9768303837127</v>
      </c>
      <c r="H18" s="69">
        <v>1967.3480327602281</v>
      </c>
      <c r="I18" s="69">
        <v>1991.1300760200927</v>
      </c>
      <c r="J18" s="69"/>
      <c r="K18" s="69"/>
      <c r="L18" s="69">
        <v>1926.5056628630423</v>
      </c>
      <c r="M18" s="69">
        <v>1985.0963485170018</v>
      </c>
      <c r="N18" s="69">
        <v>1985.0963485170018</v>
      </c>
      <c r="O18" s="69">
        <v>1954.6954807387247</v>
      </c>
      <c r="P18" s="69">
        <v>1914.5179398426412</v>
      </c>
      <c r="Q18" s="69">
        <v>2052.6647119870577</v>
      </c>
      <c r="R18" s="69">
        <v>1838.4863011194241</v>
      </c>
      <c r="S18" s="69">
        <v>2011.7454948202721</v>
      </c>
      <c r="T18" s="69">
        <v>1965.7682528821515</v>
      </c>
      <c r="U18" s="69">
        <v>2001.7524859095574</v>
      </c>
      <c r="V18" s="69">
        <v>2027.2170984953834</v>
      </c>
      <c r="W18" s="69">
        <v>1917.7708236174681</v>
      </c>
      <c r="X18" s="69">
        <v>1943.5532430705844</v>
      </c>
      <c r="Y18" s="69">
        <v>1979.4022997827842</v>
      </c>
    </row>
    <row r="19" spans="1:25" x14ac:dyDescent="0.2">
      <c r="A19" s="42">
        <v>1964</v>
      </c>
      <c r="B19" s="69">
        <v>1993.2787433245232</v>
      </c>
      <c r="C19" s="69">
        <v>1975.963429667057</v>
      </c>
      <c r="D19" s="69">
        <v>2025.2050266408924</v>
      </c>
      <c r="E19" s="69">
        <v>2011.1730887917192</v>
      </c>
      <c r="F19" s="69">
        <v>1978.3791688475401</v>
      </c>
      <c r="G19" s="69">
        <v>2040.5504558595844</v>
      </c>
      <c r="H19" s="69">
        <v>1988.2470959139305</v>
      </c>
      <c r="I19" s="69">
        <v>2019.7108905084201</v>
      </c>
      <c r="J19" s="69"/>
      <c r="K19" s="69"/>
      <c r="L19" s="69">
        <v>1954.1588541960048</v>
      </c>
      <c r="M19" s="69">
        <v>1989.8227683944235</v>
      </c>
      <c r="N19" s="69">
        <v>1989.8227683944235</v>
      </c>
      <c r="O19" s="69">
        <v>1982.7533106057876</v>
      </c>
      <c r="P19" s="69">
        <v>1918.6797748569804</v>
      </c>
      <c r="Q19" s="69">
        <v>2072.8880096421026</v>
      </c>
      <c r="R19" s="69">
        <v>1834.6002394367986</v>
      </c>
      <c r="S19" s="69">
        <v>2011.8836050427328</v>
      </c>
      <c r="T19" s="69">
        <v>1975.1808985019759</v>
      </c>
      <c r="U19" s="69">
        <v>2016.2579387060039</v>
      </c>
      <c r="V19" s="69">
        <v>2039.1448113512747</v>
      </c>
      <c r="W19" s="69">
        <v>1924.7924157172336</v>
      </c>
      <c r="X19" s="69">
        <v>1943.5532430705844</v>
      </c>
      <c r="Y19" s="69">
        <v>1985.4392711725984</v>
      </c>
    </row>
    <row r="20" spans="1:25" x14ac:dyDescent="0.2">
      <c r="A20" s="42">
        <v>1965</v>
      </c>
      <c r="B20" s="69">
        <v>2012.9805543782072</v>
      </c>
      <c r="C20" s="69">
        <v>1988.0891390807021</v>
      </c>
      <c r="D20" s="69">
        <v>2057.3325307264895</v>
      </c>
      <c r="E20" s="69">
        <v>2028.3577292511025</v>
      </c>
      <c r="F20" s="69">
        <v>1995.224776659491</v>
      </c>
      <c r="G20" s="69">
        <v>2057.9254430416077</v>
      </c>
      <c r="H20" s="69">
        <v>2020.6831480540186</v>
      </c>
      <c r="I20" s="69">
        <v>2050.8640799755963</v>
      </c>
      <c r="J20" s="69"/>
      <c r="K20" s="69"/>
      <c r="L20" s="69">
        <v>1984.3009311238588</v>
      </c>
      <c r="M20" s="69">
        <v>2025.470163563833</v>
      </c>
      <c r="N20" s="69">
        <v>2025.470163563833</v>
      </c>
      <c r="O20" s="69">
        <v>2013.336444975293</v>
      </c>
      <c r="P20" s="69">
        <v>1944.0536667402732</v>
      </c>
      <c r="Q20" s="69">
        <v>2106.0287498228081</v>
      </c>
      <c r="R20" s="69">
        <v>1855.5567170044512</v>
      </c>
      <c r="S20" s="69">
        <v>2012.526418956862</v>
      </c>
      <c r="T20" s="69">
        <v>1987.1172728863337</v>
      </c>
      <c r="U20" s="69">
        <v>2028.5960879896404</v>
      </c>
      <c r="V20" s="69">
        <v>2058.7107076685343</v>
      </c>
      <c r="W20" s="69">
        <v>1931.1174400879763</v>
      </c>
      <c r="X20" s="69">
        <v>1956.1871876990629</v>
      </c>
      <c r="Y20" s="69">
        <v>2000.4310258494702</v>
      </c>
    </row>
    <row r="21" spans="1:25" x14ac:dyDescent="0.2">
      <c r="A21" s="42">
        <v>1966</v>
      </c>
      <c r="B21" s="69">
        <v>2016.387313751319</v>
      </c>
      <c r="C21" s="69">
        <v>1992.8339818947372</v>
      </c>
      <c r="D21" s="69">
        <v>2057.3325307264895</v>
      </c>
      <c r="E21" s="69">
        <v>2037.0019945051868</v>
      </c>
      <c r="F21" s="69">
        <v>1995.224776659491</v>
      </c>
      <c r="G21" s="69">
        <v>2072.5899948922606</v>
      </c>
      <c r="H21" s="69">
        <v>2037.7127045600539</v>
      </c>
      <c r="I21" s="69">
        <v>2084.1727773301882</v>
      </c>
      <c r="J21" s="69"/>
      <c r="K21" s="69"/>
      <c r="L21" s="69">
        <v>2016.528556455336</v>
      </c>
      <c r="M21" s="69">
        <v>2011.3060365459044</v>
      </c>
      <c r="N21" s="69">
        <v>2011.3060365459044</v>
      </c>
      <c r="O21" s="69">
        <v>2046.0356447776762</v>
      </c>
      <c r="P21" s="69">
        <v>1950.354807300138</v>
      </c>
      <c r="Q21" s="69">
        <v>2116.1296071361071</v>
      </c>
      <c r="R21" s="69">
        <v>1859.548825931538</v>
      </c>
      <c r="S21" s="69">
        <v>2019.7788565353133</v>
      </c>
      <c r="T21" s="69">
        <v>1991.81012104926</v>
      </c>
      <c r="U21" s="69">
        <v>2028.5960879896404</v>
      </c>
      <c r="V21" s="69">
        <v>2056.2697041052811</v>
      </c>
      <c r="W21" s="69">
        <v>1942.6145591310412</v>
      </c>
      <c r="X21" s="69">
        <v>1961.0899124802636</v>
      </c>
      <c r="Y21" s="69">
        <v>2005.5088075685735</v>
      </c>
    </row>
    <row r="22" spans="1:25" x14ac:dyDescent="0.2">
      <c r="A22" s="42">
        <v>1967</v>
      </c>
      <c r="B22" s="69">
        <v>1984.7323430554256</v>
      </c>
      <c r="C22" s="69">
        <v>1965.4193345247563</v>
      </c>
      <c r="D22" s="69">
        <v>2019.2756469163473</v>
      </c>
      <c r="E22" s="69">
        <v>1984.0019245273329</v>
      </c>
      <c r="F22" s="69">
        <v>1939.5081946448506</v>
      </c>
      <c r="G22" s="69">
        <v>2019.9271242149159</v>
      </c>
      <c r="H22" s="69">
        <v>1969.8452618464951</v>
      </c>
      <c r="I22" s="69">
        <v>2013.6714014276417</v>
      </c>
      <c r="J22" s="69"/>
      <c r="K22" s="69"/>
      <c r="L22" s="69">
        <v>1948.3153836688687</v>
      </c>
      <c r="M22" s="69">
        <v>1946.296325361051</v>
      </c>
      <c r="N22" s="69">
        <v>1946.296325361051</v>
      </c>
      <c r="O22" s="69">
        <v>1976.8243348174431</v>
      </c>
      <c r="P22" s="69">
        <v>1911.5122558276403</v>
      </c>
      <c r="Q22" s="69">
        <v>2056.7978619347</v>
      </c>
      <c r="R22" s="69">
        <v>1831.2315809101967</v>
      </c>
      <c r="S22" s="69">
        <v>1996.4401277318818</v>
      </c>
      <c r="T22" s="69">
        <v>1955.2299882108962</v>
      </c>
      <c r="U22" s="69">
        <v>2000.6894751389891</v>
      </c>
      <c r="V22" s="69">
        <v>2010.8493874718929</v>
      </c>
      <c r="W22" s="69">
        <v>1911.1260992372715</v>
      </c>
      <c r="X22" s="69">
        <v>1923.4185485631745</v>
      </c>
      <c r="Y22" s="69">
        <v>1977.3323646570409</v>
      </c>
    </row>
    <row r="23" spans="1:25" x14ac:dyDescent="0.2">
      <c r="A23" s="42">
        <v>1968</v>
      </c>
      <c r="B23" s="69">
        <v>1984.4705856797455</v>
      </c>
      <c r="C23" s="69">
        <v>1966.3926356148149</v>
      </c>
      <c r="D23" s="69">
        <v>2015.4657718594465</v>
      </c>
      <c r="E23" s="69">
        <v>1991.8671069116162</v>
      </c>
      <c r="F23" s="69">
        <v>1954.677849290058</v>
      </c>
      <c r="G23" s="69">
        <v>2020.9507182899615</v>
      </c>
      <c r="H23" s="69">
        <v>1957.7209228998579</v>
      </c>
      <c r="I23" s="69">
        <v>1981.4404580167577</v>
      </c>
      <c r="J23" s="69"/>
      <c r="K23" s="69"/>
      <c r="L23" s="69">
        <v>1917.1305325392027</v>
      </c>
      <c r="M23" s="69">
        <v>1975.3912985232355</v>
      </c>
      <c r="N23" s="69">
        <v>1975.3912985232355</v>
      </c>
      <c r="O23" s="69">
        <v>1945.183167731499</v>
      </c>
      <c r="P23" s="69">
        <v>1913.1191560433222</v>
      </c>
      <c r="Q23" s="69">
        <v>2062.9921910990529</v>
      </c>
      <c r="R23" s="69">
        <v>1828.4083101422566</v>
      </c>
      <c r="S23" s="69">
        <v>1981.8176429264693</v>
      </c>
      <c r="T23" s="69">
        <v>1951.7097801624973</v>
      </c>
      <c r="U23" s="69">
        <v>2001.6802424591306</v>
      </c>
      <c r="V23" s="69">
        <v>2015.1817632351692</v>
      </c>
      <c r="W23" s="69">
        <v>1901.7188836608218</v>
      </c>
      <c r="X23" s="69">
        <v>1915.1635333332899</v>
      </c>
      <c r="Y23" s="69">
        <v>1966.5907071037307</v>
      </c>
    </row>
    <row r="24" spans="1:25" x14ac:dyDescent="0.2">
      <c r="A24" s="42">
        <v>1969</v>
      </c>
      <c r="B24" s="69">
        <v>1970.8515877279756</v>
      </c>
      <c r="C24" s="69">
        <v>1957.9168052888883</v>
      </c>
      <c r="D24" s="69">
        <v>1992.2715874471046</v>
      </c>
      <c r="E24" s="69">
        <v>1984.7964772819262</v>
      </c>
      <c r="F24" s="69">
        <v>1955.6094969718729</v>
      </c>
      <c r="G24" s="69">
        <v>2007.4142088893586</v>
      </c>
      <c r="H24" s="69">
        <v>1954.4864367303435</v>
      </c>
      <c r="I24" s="69">
        <v>1996.3866683681772</v>
      </c>
      <c r="J24" s="69"/>
      <c r="K24" s="69"/>
      <c r="L24" s="69">
        <v>1931.591646469994</v>
      </c>
      <c r="M24" s="69">
        <v>1934.2507643500771</v>
      </c>
      <c r="N24" s="69">
        <v>1934.2507643500771</v>
      </c>
      <c r="O24" s="69">
        <v>1959.8558855915423</v>
      </c>
      <c r="P24" s="69">
        <v>1886.1478226614015</v>
      </c>
      <c r="Q24" s="69">
        <v>2034.1572650935664</v>
      </c>
      <c r="R24" s="69">
        <v>1801.31928167562</v>
      </c>
      <c r="S24" s="69">
        <v>1972.4737280676625</v>
      </c>
      <c r="T24" s="69">
        <v>1938.5259513742881</v>
      </c>
      <c r="U24" s="69">
        <v>1997.8203781077459</v>
      </c>
      <c r="V24" s="69">
        <v>1990.5671289603965</v>
      </c>
      <c r="W24" s="69">
        <v>1895.6885704168087</v>
      </c>
      <c r="X24" s="69">
        <v>1887.5490407622533</v>
      </c>
      <c r="Y24" s="69">
        <v>1957.6620999498434</v>
      </c>
    </row>
    <row r="25" spans="1:25" x14ac:dyDescent="0.2">
      <c r="A25" s="42">
        <v>1970</v>
      </c>
      <c r="B25" s="69">
        <v>1942.2974506377234</v>
      </c>
      <c r="C25" s="69">
        <v>1942.2223252116964</v>
      </c>
      <c r="D25" s="69">
        <v>1942.4239776710317</v>
      </c>
      <c r="E25" s="69">
        <v>1924.6815429751034</v>
      </c>
      <c r="F25" s="69">
        <v>1883.9738915244789</v>
      </c>
      <c r="G25" s="69">
        <v>1957.6080012683924</v>
      </c>
      <c r="H25" s="69">
        <v>1887.1912121437188</v>
      </c>
      <c r="I25" s="69">
        <v>1924.3550852153671</v>
      </c>
      <c r="J25" s="69"/>
      <c r="K25" s="69"/>
      <c r="L25" s="69">
        <v>1861.8979310668028</v>
      </c>
      <c r="M25" s="69">
        <v>1872.222178189297</v>
      </c>
      <c r="N25" s="69">
        <v>1872.222178189297</v>
      </c>
      <c r="O25" s="69">
        <v>1889.142368802781</v>
      </c>
      <c r="P25" s="69">
        <v>1848.9670837255576</v>
      </c>
      <c r="Q25" s="69">
        <v>1982.8274276889663</v>
      </c>
      <c r="R25" s="69">
        <v>1771.0270964711233</v>
      </c>
      <c r="S25" s="69">
        <v>1952.9778199744055</v>
      </c>
      <c r="T25" s="69">
        <v>1896.2705393237864</v>
      </c>
      <c r="U25" s="69">
        <v>1958.0658393870704</v>
      </c>
      <c r="V25" s="69">
        <v>1942.9979724272946</v>
      </c>
      <c r="W25" s="69">
        <v>1851.6957555698407</v>
      </c>
      <c r="X25" s="69">
        <v>1866.9481683643239</v>
      </c>
      <c r="Y25" s="69">
        <v>1913.5281637316687</v>
      </c>
    </row>
    <row r="26" spans="1:25" x14ac:dyDescent="0.2">
      <c r="A26" s="42">
        <v>1971</v>
      </c>
      <c r="B26" s="69">
        <v>1946.2427371363092</v>
      </c>
      <c r="C26" s="69">
        <v>1944.3311442401566</v>
      </c>
      <c r="D26" s="69">
        <v>1949.3581596083859</v>
      </c>
      <c r="E26" s="69">
        <v>1912.685152756361</v>
      </c>
      <c r="F26" s="69">
        <v>1872.0143707394388</v>
      </c>
      <c r="G26" s="69">
        <v>1945.2883154365934</v>
      </c>
      <c r="H26" s="69">
        <v>1878.525349781728</v>
      </c>
      <c r="I26" s="69">
        <v>1903.0084398869276</v>
      </c>
      <c r="J26" s="69"/>
      <c r="K26" s="69"/>
      <c r="L26" s="69">
        <v>1841.2441156261928</v>
      </c>
      <c r="M26" s="69">
        <v>1892.8580199379962</v>
      </c>
      <c r="N26" s="69">
        <v>1892.8580199379962</v>
      </c>
      <c r="O26" s="69">
        <v>1868.1863340087939</v>
      </c>
      <c r="P26" s="69">
        <v>1874.2213140569947</v>
      </c>
      <c r="Q26" s="69">
        <v>2019.8045511761661</v>
      </c>
      <c r="R26" s="69">
        <v>1789.2388661755374</v>
      </c>
      <c r="S26" s="69">
        <v>1946.0028738696212</v>
      </c>
      <c r="T26" s="69">
        <v>1907.0937423357029</v>
      </c>
      <c r="U26" s="69">
        <v>1979.2228498692575</v>
      </c>
      <c r="V26" s="69">
        <v>1962.4389418145504</v>
      </c>
      <c r="W26" s="69">
        <v>1851.2862297288266</v>
      </c>
      <c r="X26" s="69">
        <v>1878.6340433502839</v>
      </c>
      <c r="Y26" s="69">
        <v>1916.0827896200069</v>
      </c>
    </row>
    <row r="27" spans="1:25" x14ac:dyDescent="0.2">
      <c r="A27" s="42">
        <v>1972</v>
      </c>
      <c r="B27" s="69">
        <v>1973.1386548132768</v>
      </c>
      <c r="C27" s="69">
        <v>1957.4605704029241</v>
      </c>
      <c r="D27" s="69">
        <v>1996.5838636104099</v>
      </c>
      <c r="E27" s="69">
        <v>1970.010721908626</v>
      </c>
      <c r="F27" s="69">
        <v>1941.0879450618415</v>
      </c>
      <c r="G27" s="69">
        <v>1992.415422238691</v>
      </c>
      <c r="H27" s="69">
        <v>1949.398381085251</v>
      </c>
      <c r="I27" s="69">
        <v>1981.877660088262</v>
      </c>
      <c r="J27" s="69"/>
      <c r="K27" s="69"/>
      <c r="L27" s="69">
        <v>1917.5535447154098</v>
      </c>
      <c r="M27" s="69">
        <v>1947.7793215659201</v>
      </c>
      <c r="N27" s="69">
        <v>1947.7793215659201</v>
      </c>
      <c r="O27" s="69">
        <v>1945.6123696825071</v>
      </c>
      <c r="P27" s="69">
        <v>1910.0174928348551</v>
      </c>
      <c r="Q27" s="69">
        <v>2063.5425583244564</v>
      </c>
      <c r="R27" s="69">
        <v>1818.4700477009244</v>
      </c>
      <c r="S27" s="69">
        <v>1963.2732788357637</v>
      </c>
      <c r="T27" s="69">
        <v>1938.1968074705076</v>
      </c>
      <c r="U27" s="69">
        <v>2006.9230528615458</v>
      </c>
      <c r="V27" s="69">
        <v>1996.9863696027576</v>
      </c>
      <c r="W27" s="69">
        <v>1877.7709256411906</v>
      </c>
      <c r="X27" s="69">
        <v>1915.8863709612874</v>
      </c>
      <c r="Y27" s="69">
        <v>1946.4663320720574</v>
      </c>
    </row>
    <row r="28" spans="1:25" x14ac:dyDescent="0.2">
      <c r="A28" s="42">
        <v>1973</v>
      </c>
      <c r="B28" s="69">
        <v>1965.8459474517724</v>
      </c>
      <c r="C28" s="69">
        <v>1953.6788901259263</v>
      </c>
      <c r="D28" s="69">
        <v>1983.134167324373</v>
      </c>
      <c r="E28" s="69">
        <v>1990.7206537773657</v>
      </c>
      <c r="F28" s="69">
        <v>1974.7184010543208</v>
      </c>
      <c r="G28" s="69">
        <v>2003.0691564891656</v>
      </c>
      <c r="H28" s="69">
        <v>1955.2326637357153</v>
      </c>
      <c r="I28" s="69">
        <v>2006.1271238216875</v>
      </c>
      <c r="J28" s="69"/>
      <c r="K28" s="69"/>
      <c r="L28" s="69">
        <v>1904.7352920270957</v>
      </c>
      <c r="M28" s="69">
        <v>1957.9686152184186</v>
      </c>
      <c r="N28" s="69">
        <v>1957.9686152184186</v>
      </c>
      <c r="O28" s="69">
        <v>1932.60655242289</v>
      </c>
      <c r="P28" s="69">
        <v>1889.4043018880845</v>
      </c>
      <c r="Q28" s="69">
        <v>2034.7292153474182</v>
      </c>
      <c r="R28" s="69">
        <v>1801.8193336246713</v>
      </c>
      <c r="S28" s="69">
        <v>1952.0850106151327</v>
      </c>
      <c r="T28" s="69">
        <v>1922.3000269666031</v>
      </c>
      <c r="U28" s="69">
        <v>1993.4960915750455</v>
      </c>
      <c r="V28" s="69">
        <v>1969.592041155724</v>
      </c>
      <c r="W28" s="69">
        <v>1871.3873519571241</v>
      </c>
      <c r="X28" s="69">
        <v>1883.4634367779197</v>
      </c>
      <c r="Y28" s="69">
        <v>1948.6863906843466</v>
      </c>
    </row>
    <row r="29" spans="1:25" x14ac:dyDescent="0.2">
      <c r="A29" s="42">
        <v>1974</v>
      </c>
      <c r="B29" s="69">
        <v>1937.1243987342252</v>
      </c>
      <c r="C29" s="69">
        <v>1931.2422722894739</v>
      </c>
      <c r="D29" s="69">
        <v>1945.7052848972364</v>
      </c>
      <c r="E29" s="69">
        <v>1946.1521339042245</v>
      </c>
      <c r="F29" s="69">
        <v>1933.6145103968463</v>
      </c>
      <c r="G29" s="69">
        <v>1956.0256083870711</v>
      </c>
      <c r="H29" s="69">
        <v>1903.9780027808281</v>
      </c>
      <c r="I29" s="69">
        <v>1964.7556068693566</v>
      </c>
      <c r="J29" s="69"/>
      <c r="K29" s="69"/>
      <c r="L29" s="69">
        <v>1863.6121384799162</v>
      </c>
      <c r="M29" s="69">
        <v>1875.3848945853945</v>
      </c>
      <c r="N29" s="69">
        <v>1875.3848945853945</v>
      </c>
      <c r="O29" s="69">
        <v>1900.6986441460363</v>
      </c>
      <c r="P29" s="69">
        <v>1832.3550555319814</v>
      </c>
      <c r="Q29" s="69">
        <v>1956.5554863115879</v>
      </c>
      <c r="R29" s="69">
        <v>1757.5163344211931</v>
      </c>
      <c r="S29" s="69">
        <v>1942.9769882311302</v>
      </c>
      <c r="T29" s="69">
        <v>1887.7377179130028</v>
      </c>
      <c r="U29" s="69">
        <v>1956.4248810130857</v>
      </c>
      <c r="V29" s="69">
        <v>1922.8049539462461</v>
      </c>
      <c r="W29" s="69">
        <v>1844.8905703792605</v>
      </c>
      <c r="X29" s="69">
        <v>1860.8669039722574</v>
      </c>
      <c r="Y29" s="69">
        <v>1911.0394390679764</v>
      </c>
    </row>
    <row r="30" spans="1:25" x14ac:dyDescent="0.2">
      <c r="A30" s="42">
        <v>1975</v>
      </c>
      <c r="B30" s="69">
        <v>1909.1860511369953</v>
      </c>
      <c r="C30" s="69">
        <v>1905.8958897358675</v>
      </c>
      <c r="D30" s="69">
        <v>1914.791916818783</v>
      </c>
      <c r="E30" s="69">
        <v>1892.6625206198194</v>
      </c>
      <c r="F30" s="69">
        <v>1857.2194004880046</v>
      </c>
      <c r="G30" s="69">
        <v>1920.372155579234</v>
      </c>
      <c r="H30" s="69">
        <v>1874.3464057441092</v>
      </c>
      <c r="I30" s="69">
        <v>1902.0120258634997</v>
      </c>
      <c r="J30" s="69"/>
      <c r="K30" s="69"/>
      <c r="L30" s="69">
        <v>1852.2038127445571</v>
      </c>
      <c r="M30" s="69">
        <v>1868.7164558682639</v>
      </c>
      <c r="N30" s="69">
        <v>1868.7164558682639</v>
      </c>
      <c r="O30" s="69">
        <v>1856.3319942981852</v>
      </c>
      <c r="P30" s="69">
        <v>1825.7628063375862</v>
      </c>
      <c r="Q30" s="69">
        <v>1944.5283437093742</v>
      </c>
      <c r="R30" s="69">
        <v>1757.0038110170772</v>
      </c>
      <c r="S30" s="69">
        <v>1936.2572945154382</v>
      </c>
      <c r="T30" s="69">
        <v>1852.3008179911778</v>
      </c>
      <c r="U30" s="69">
        <v>1911.7061851987839</v>
      </c>
      <c r="V30" s="69">
        <v>1884.4217146251221</v>
      </c>
      <c r="W30" s="69">
        <v>1811.9812020919503</v>
      </c>
      <c r="X30" s="69">
        <v>1849.2334085245584</v>
      </c>
      <c r="Y30" s="69">
        <v>1890.8345796861079</v>
      </c>
    </row>
    <row r="31" spans="1:25" x14ac:dyDescent="0.2">
      <c r="A31" s="42">
        <v>1976</v>
      </c>
      <c r="B31" s="69">
        <v>1939.0794785062674</v>
      </c>
      <c r="C31" s="69">
        <v>1931.6782300693958</v>
      </c>
      <c r="D31" s="69">
        <v>1951.0537633425008</v>
      </c>
      <c r="E31" s="69">
        <v>1926.0526342369963</v>
      </c>
      <c r="F31" s="69">
        <v>1892.2979610293919</v>
      </c>
      <c r="G31" s="69">
        <v>1951.7641146868812</v>
      </c>
      <c r="H31" s="69">
        <v>1905.5793996906189</v>
      </c>
      <c r="I31" s="69">
        <v>1918.564699640446</v>
      </c>
      <c r="J31" s="69"/>
      <c r="K31" s="69"/>
      <c r="L31" s="69">
        <v>1873.6040114009788</v>
      </c>
      <c r="M31" s="69">
        <v>1926.7449876397216</v>
      </c>
      <c r="N31" s="69">
        <v>1926.7449876397216</v>
      </c>
      <c r="O31" s="69">
        <v>1891.8632387703058</v>
      </c>
      <c r="P31" s="69">
        <v>1854.9840557038976</v>
      </c>
      <c r="Q31" s="69">
        <v>1981.9479192797421</v>
      </c>
      <c r="R31" s="69">
        <v>1782.354072610292</v>
      </c>
      <c r="S31" s="69">
        <v>1942.1225378874146</v>
      </c>
      <c r="T31" s="69">
        <v>1887.5318894502038</v>
      </c>
      <c r="U31" s="69">
        <v>1942.7089459248773</v>
      </c>
      <c r="V31" s="69">
        <v>1933.554840120416</v>
      </c>
      <c r="W31" s="69">
        <v>1844.5302601667765</v>
      </c>
      <c r="X31" s="69">
        <v>1861.6106934155591</v>
      </c>
      <c r="Y31" s="69">
        <v>1908.1586395991596</v>
      </c>
    </row>
    <row r="32" spans="1:25" x14ac:dyDescent="0.2">
      <c r="A32" s="42">
        <v>1977</v>
      </c>
      <c r="B32" s="69">
        <v>1945.7950954279754</v>
      </c>
      <c r="C32" s="69">
        <v>1934.207799048246</v>
      </c>
      <c r="D32" s="69">
        <v>1963.2893236213945</v>
      </c>
      <c r="E32" s="69">
        <v>1939.5550831536852</v>
      </c>
      <c r="F32" s="69">
        <v>1913.3967430409339</v>
      </c>
      <c r="G32" s="69">
        <v>1959.1903941497121</v>
      </c>
      <c r="H32" s="69">
        <v>1925.3920066515136</v>
      </c>
      <c r="I32" s="69">
        <v>1930.4250767662495</v>
      </c>
      <c r="J32" s="69"/>
      <c r="K32" s="69"/>
      <c r="L32" s="69">
        <v>1890.2741780963045</v>
      </c>
      <c r="M32" s="69">
        <v>1961.5651332254638</v>
      </c>
      <c r="N32" s="69">
        <v>1961.5651332254638</v>
      </c>
      <c r="O32" s="69">
        <v>1903.8658602261996</v>
      </c>
      <c r="P32" s="69">
        <v>1850.5108337973043</v>
      </c>
      <c r="Q32" s="69">
        <v>1994.5955739498127</v>
      </c>
      <c r="R32" s="69">
        <v>1767.9698268757668</v>
      </c>
      <c r="S32" s="69">
        <v>1917.7319172310781</v>
      </c>
      <c r="T32" s="69">
        <v>1893.0181715385352</v>
      </c>
      <c r="U32" s="69">
        <v>1950.0313356502979</v>
      </c>
      <c r="V32" s="69">
        <v>1932.4721864750031</v>
      </c>
      <c r="W32" s="69">
        <v>1854.7714110424233</v>
      </c>
      <c r="X32" s="69">
        <v>1859.5783673310448</v>
      </c>
      <c r="Y32" s="69">
        <v>1911.8013669642296</v>
      </c>
    </row>
    <row r="33" spans="1:25" x14ac:dyDescent="0.2">
      <c r="A33" s="42">
        <v>1978</v>
      </c>
      <c r="B33" s="69">
        <v>1947.4671012899371</v>
      </c>
      <c r="C33" s="69">
        <v>1941.3605482048733</v>
      </c>
      <c r="D33" s="69">
        <v>1956.3603750288987</v>
      </c>
      <c r="E33" s="69">
        <v>1947.4933532872062</v>
      </c>
      <c r="F33" s="69">
        <v>1934.4448920262903</v>
      </c>
      <c r="G33" s="69">
        <v>1957.0492024621167</v>
      </c>
      <c r="H33" s="69">
        <v>1926.9632435055614</v>
      </c>
      <c r="I33" s="69">
        <v>1951.5480373139185</v>
      </c>
      <c r="J33" s="69"/>
      <c r="K33" s="69"/>
      <c r="L33" s="69">
        <v>1883.5345217452498</v>
      </c>
      <c r="M33" s="69">
        <v>1945.5901366920662</v>
      </c>
      <c r="N33" s="69">
        <v>1945.5901366920662</v>
      </c>
      <c r="O33" s="69">
        <v>1915.8377320114116</v>
      </c>
      <c r="P33" s="69">
        <v>1848.5980290489617</v>
      </c>
      <c r="Q33" s="69">
        <v>1992.4156880766436</v>
      </c>
      <c r="R33" s="69">
        <v>1767.6003511950814</v>
      </c>
      <c r="S33" s="69">
        <v>1902.441721157131</v>
      </c>
      <c r="T33" s="69">
        <v>1893.3129981071138</v>
      </c>
      <c r="U33" s="69">
        <v>1962.0495496534725</v>
      </c>
      <c r="V33" s="69">
        <v>1936.0306724219126</v>
      </c>
      <c r="W33" s="69">
        <v>1848.2320976236294</v>
      </c>
      <c r="X33" s="69">
        <v>1857.54604124653</v>
      </c>
      <c r="Y33" s="69">
        <v>1913.8926873653243</v>
      </c>
    </row>
    <row r="34" spans="1:25" x14ac:dyDescent="0.2">
      <c r="A34" s="42">
        <v>1979</v>
      </c>
      <c r="B34" s="69">
        <v>1937.5324853671368</v>
      </c>
      <c r="C34" s="69">
        <v>1939.2365213468815</v>
      </c>
      <c r="D34" s="69">
        <v>1935.1077615590159</v>
      </c>
      <c r="E34" s="69">
        <v>1929.306175210801</v>
      </c>
      <c r="F34" s="69">
        <v>1913.8372503687485</v>
      </c>
      <c r="G34" s="69">
        <v>1940.603805817635</v>
      </c>
      <c r="H34" s="69">
        <v>1907.086727994795</v>
      </c>
      <c r="I34" s="69">
        <v>1940.1299460046371</v>
      </c>
      <c r="J34" s="69"/>
      <c r="K34" s="69"/>
      <c r="L34" s="69">
        <v>1881.4737618746312</v>
      </c>
      <c r="M34" s="69">
        <v>1892.802533685433</v>
      </c>
      <c r="N34" s="69">
        <v>1892.802533685433</v>
      </c>
      <c r="O34" s="69">
        <v>1909.0625545713215</v>
      </c>
      <c r="P34" s="69">
        <v>1836.1242862641602</v>
      </c>
      <c r="Q34" s="69">
        <v>1990.2358022034743</v>
      </c>
      <c r="R34" s="69">
        <v>1748.4401478848952</v>
      </c>
      <c r="S34" s="69">
        <v>1909.7767556442477</v>
      </c>
      <c r="T34" s="69">
        <v>1879.4278851566892</v>
      </c>
      <c r="U34" s="69">
        <v>1955.191582109368</v>
      </c>
      <c r="V34" s="69">
        <v>1910.6344769118991</v>
      </c>
      <c r="W34" s="69">
        <v>1836.9913329035089</v>
      </c>
      <c r="X34" s="69">
        <v>1855.5137151620152</v>
      </c>
      <c r="Y34" s="69">
        <v>1908.8263100716433</v>
      </c>
    </row>
    <row r="35" spans="1:25" x14ac:dyDescent="0.2">
      <c r="A35" s="42">
        <v>1980</v>
      </c>
      <c r="B35" s="69">
        <v>1916.7568081011914</v>
      </c>
      <c r="C35" s="69">
        <v>1918.6197737777777</v>
      </c>
      <c r="D35" s="69">
        <v>1913.8970148480003</v>
      </c>
      <c r="E35" s="69">
        <v>1894.0467626941258</v>
      </c>
      <c r="F35" s="69">
        <v>1851.7105272390111</v>
      </c>
      <c r="G35" s="69">
        <v>1924.1897436856541</v>
      </c>
      <c r="H35" s="69">
        <v>1878.2616624016059</v>
      </c>
      <c r="I35" s="69">
        <v>1900.9139369397217</v>
      </c>
      <c r="J35" s="69"/>
      <c r="K35" s="69"/>
      <c r="L35" s="69">
        <v>1856.0952228228214</v>
      </c>
      <c r="M35" s="69">
        <v>1867.7277917316849</v>
      </c>
      <c r="N35" s="69">
        <v>1867.7277917316849</v>
      </c>
      <c r="O35" s="69">
        <v>1892.9497271343751</v>
      </c>
      <c r="P35" s="69">
        <v>1831.6816688673021</v>
      </c>
      <c r="Q35" s="69">
        <v>1973.2931248724067</v>
      </c>
      <c r="R35" s="69">
        <v>1752.1592383390901</v>
      </c>
      <c r="S35" s="69">
        <v>1898.3375074951734</v>
      </c>
      <c r="T35" s="69">
        <v>1850.1726834828617</v>
      </c>
      <c r="U35" s="69">
        <v>1920.1070664341503</v>
      </c>
      <c r="V35" s="69">
        <v>1870.2450853416562</v>
      </c>
      <c r="W35" s="69">
        <v>1814.6395161716057</v>
      </c>
      <c r="X35" s="69">
        <v>1848.7043751881254</v>
      </c>
      <c r="Y35" s="69">
        <v>1890.9549302138716</v>
      </c>
    </row>
    <row r="36" spans="1:25" x14ac:dyDescent="0.2">
      <c r="A36" s="42">
        <v>1981</v>
      </c>
      <c r="B36" s="69">
        <v>1923.3224389893355</v>
      </c>
      <c r="C36" s="69">
        <v>1923.2429539555555</v>
      </c>
      <c r="D36" s="69">
        <v>1923.4426358696858</v>
      </c>
      <c r="E36" s="69">
        <v>1899.0314081711579</v>
      </c>
      <c r="F36" s="69">
        <v>1870.1814551915199</v>
      </c>
      <c r="G36" s="69">
        <v>1919.4268977854417</v>
      </c>
      <c r="H36" s="69">
        <v>1882.6151742223351</v>
      </c>
      <c r="I36" s="69">
        <v>1896.2775614837715</v>
      </c>
      <c r="J36" s="69"/>
      <c r="K36" s="69"/>
      <c r="L36" s="69">
        <v>1865.4223344952979</v>
      </c>
      <c r="M36" s="69">
        <v>1881.5287360055643</v>
      </c>
      <c r="N36" s="69">
        <v>1881.5287360055643</v>
      </c>
      <c r="O36" s="69">
        <v>1888.2757771908337</v>
      </c>
      <c r="P36" s="69">
        <v>1829.8569768026687</v>
      </c>
      <c r="Q36" s="69">
        <v>1948.6884724425763</v>
      </c>
      <c r="R36" s="69">
        <v>1764.6887759444433</v>
      </c>
      <c r="S36" s="69">
        <v>1899.5090139135525</v>
      </c>
      <c r="T36" s="69">
        <v>1856.4212850107372</v>
      </c>
      <c r="U36" s="69">
        <v>1910.6947768928067</v>
      </c>
      <c r="V36" s="69">
        <v>1881.9258061073465</v>
      </c>
      <c r="W36" s="69">
        <v>1824.6058106540331</v>
      </c>
      <c r="X36" s="69">
        <v>1853.4813890774999</v>
      </c>
      <c r="Y36" s="69">
        <v>1896.6243362039263</v>
      </c>
    </row>
    <row r="37" spans="1:25" x14ac:dyDescent="0.2">
      <c r="A37" s="42">
        <v>1982</v>
      </c>
      <c r="B37" s="69">
        <v>1864.1594904438891</v>
      </c>
      <c r="C37" s="69">
        <v>1863.4153865600001</v>
      </c>
      <c r="D37" s="69">
        <v>1865.3266490611873</v>
      </c>
      <c r="E37" s="69">
        <v>1815.7424707100531</v>
      </c>
      <c r="F37" s="69">
        <v>1758.438560246502</v>
      </c>
      <c r="G37" s="69">
        <v>1852.814429498799</v>
      </c>
      <c r="H37" s="69">
        <v>1848.081707569205</v>
      </c>
      <c r="I37" s="69">
        <v>1852.9119963857806</v>
      </c>
      <c r="J37" s="69"/>
      <c r="K37" s="69"/>
      <c r="L37" s="69">
        <v>1818.6169115163639</v>
      </c>
      <c r="M37" s="69">
        <v>1873.5593217496137</v>
      </c>
      <c r="N37" s="69">
        <v>1873.5593217496137</v>
      </c>
      <c r="O37" s="69">
        <v>1854.0791599633335</v>
      </c>
      <c r="P37" s="69">
        <v>1747.2011629629962</v>
      </c>
      <c r="Q37" s="69">
        <v>1833.6075816610175</v>
      </c>
      <c r="R37" s="69">
        <v>1700.7315198115641</v>
      </c>
      <c r="S37" s="69">
        <v>1874.8227293817906</v>
      </c>
      <c r="T37" s="69">
        <v>1831.6060631956282</v>
      </c>
      <c r="U37" s="69">
        <v>1880.9151654466011</v>
      </c>
      <c r="V37" s="69">
        <v>1822.6042227145726</v>
      </c>
      <c r="W37" s="69">
        <v>1823.6959548047557</v>
      </c>
      <c r="X37" s="69">
        <v>1822.5003669600001</v>
      </c>
      <c r="Y37" s="69">
        <v>1867.0117385433102</v>
      </c>
    </row>
    <row r="38" spans="1:25" x14ac:dyDescent="0.2">
      <c r="A38" s="42">
        <v>1983</v>
      </c>
      <c r="B38" s="69">
        <v>1927.3985795470041</v>
      </c>
      <c r="C38" s="69">
        <v>1903.9030806755561</v>
      </c>
      <c r="D38" s="69">
        <v>1962.1138391154916</v>
      </c>
      <c r="E38" s="69">
        <v>1917.7010317515067</v>
      </c>
      <c r="F38" s="69">
        <v>1891.1711460466436</v>
      </c>
      <c r="G38" s="69">
        <v>1933.7154354860781</v>
      </c>
      <c r="H38" s="69">
        <v>1905.3705080345142</v>
      </c>
      <c r="I38" s="69">
        <v>1881.9047975703247</v>
      </c>
      <c r="J38" s="69"/>
      <c r="K38" s="69"/>
      <c r="L38" s="69">
        <v>1894.9942200131663</v>
      </c>
      <c r="M38" s="69">
        <v>1969.264414217002</v>
      </c>
      <c r="N38" s="69">
        <v>1969.264414217002</v>
      </c>
      <c r="O38" s="69">
        <v>1844.5560513683336</v>
      </c>
      <c r="P38" s="69">
        <v>1847.3391231333951</v>
      </c>
      <c r="Q38" s="69">
        <v>1990.1641410560005</v>
      </c>
      <c r="R38" s="69">
        <v>1770.0443699368407</v>
      </c>
      <c r="S38" s="69">
        <v>1873.9005002534384</v>
      </c>
      <c r="T38" s="69">
        <v>1898.9813434077071</v>
      </c>
      <c r="U38" s="69">
        <v>1961.6728174881425</v>
      </c>
      <c r="V38" s="69">
        <v>1949.4928551106448</v>
      </c>
      <c r="W38" s="69">
        <v>1861.5904423627842</v>
      </c>
      <c r="X38" s="69">
        <v>1851.693229617292</v>
      </c>
      <c r="Y38" s="69">
        <v>1910.5294130261477</v>
      </c>
    </row>
    <row r="39" spans="1:25" x14ac:dyDescent="0.2">
      <c r="A39" s="42">
        <v>1984</v>
      </c>
      <c r="B39" s="69">
        <v>1969.3965501611451</v>
      </c>
      <c r="C39" s="69">
        <v>1932.7837514844446</v>
      </c>
      <c r="D39" s="69">
        <v>2018.4465209074119</v>
      </c>
      <c r="E39" s="69">
        <v>1966.4101181427566</v>
      </c>
      <c r="F39" s="69">
        <v>1964.4951327672088</v>
      </c>
      <c r="G39" s="69">
        <v>1967.5269770018378</v>
      </c>
      <c r="H39" s="69">
        <v>1942.7062603617501</v>
      </c>
      <c r="I39" s="69">
        <v>1962.0677292037094</v>
      </c>
      <c r="J39" s="69"/>
      <c r="K39" s="69"/>
      <c r="L39" s="69">
        <v>1903.616136156322</v>
      </c>
      <c r="M39" s="69">
        <v>1975.332914536013</v>
      </c>
      <c r="N39" s="69">
        <v>1975.332914536013</v>
      </c>
      <c r="O39" s="69">
        <v>1917.5717037939585</v>
      </c>
      <c r="P39" s="69">
        <v>1857.0538494368059</v>
      </c>
      <c r="Q39" s="69">
        <v>1955.1227325583727</v>
      </c>
      <c r="R39" s="69">
        <v>1804.4092953093602</v>
      </c>
      <c r="S39" s="69">
        <v>1869.9362442701561</v>
      </c>
      <c r="T39" s="69">
        <v>1913.1643689263826</v>
      </c>
      <c r="U39" s="69">
        <v>1996.2157123280631</v>
      </c>
      <c r="V39" s="69">
        <v>1945.2953263812301</v>
      </c>
      <c r="W39" s="69">
        <v>1874.8339104518641</v>
      </c>
      <c r="X39" s="69">
        <v>1890.2649113454167</v>
      </c>
      <c r="Y39" s="69">
        <v>1929.8597014603506</v>
      </c>
    </row>
    <row r="40" spans="1:25" x14ac:dyDescent="0.2">
      <c r="A40" s="42">
        <v>1985</v>
      </c>
      <c r="B40" s="69">
        <v>1951.0211582183929</v>
      </c>
      <c r="C40" s="69">
        <v>1941.4412374933333</v>
      </c>
      <c r="D40" s="69">
        <v>1963.7619664923297</v>
      </c>
      <c r="E40" s="69">
        <v>1964.6947279373833</v>
      </c>
      <c r="F40" s="69">
        <v>1952.9222982784454</v>
      </c>
      <c r="G40" s="69">
        <v>1971.3362171940639</v>
      </c>
      <c r="H40" s="69">
        <v>1938.4324835157679</v>
      </c>
      <c r="I40" s="69">
        <v>1956.164077789799</v>
      </c>
      <c r="J40" s="69"/>
      <c r="K40" s="69"/>
      <c r="L40" s="69">
        <v>1887.1341209381821</v>
      </c>
      <c r="M40" s="69">
        <v>1986.0686994806804</v>
      </c>
      <c r="N40" s="69">
        <v>1986.0686994806804</v>
      </c>
      <c r="O40" s="69">
        <v>1909.9810441833336</v>
      </c>
      <c r="P40" s="69">
        <v>1833.9822100138169</v>
      </c>
      <c r="Q40" s="69">
        <v>1953.6094029285427</v>
      </c>
      <c r="R40" s="69">
        <v>1769.3064653781714</v>
      </c>
      <c r="S40" s="69">
        <v>1883.2715932830317</v>
      </c>
      <c r="T40" s="69">
        <v>1915.2407221463827</v>
      </c>
      <c r="U40" s="69">
        <v>2008.8745145423325</v>
      </c>
      <c r="V40" s="69">
        <v>1947.3755241638755</v>
      </c>
      <c r="W40" s="69">
        <v>1879.4756989153145</v>
      </c>
      <c r="X40" s="69">
        <v>1867.9309542833332</v>
      </c>
      <c r="Y40" s="69">
        <v>1928.7594613909814</v>
      </c>
    </row>
    <row r="41" spans="1:25" x14ac:dyDescent="0.2">
      <c r="A41" s="42">
        <v>1986</v>
      </c>
      <c r="B41" s="69">
        <v>1947.79053480478</v>
      </c>
      <c r="C41" s="69">
        <v>1919.7975224711111</v>
      </c>
      <c r="D41" s="69">
        <v>1984.0542098733968</v>
      </c>
      <c r="E41" s="69">
        <v>1958.3062663523758</v>
      </c>
      <c r="F41" s="69">
        <v>1945.6873332330745</v>
      </c>
      <c r="G41" s="69">
        <v>1964.9149265843109</v>
      </c>
      <c r="H41" s="69">
        <v>1916.8513282698166</v>
      </c>
      <c r="I41" s="69">
        <v>1939.4473685069556</v>
      </c>
      <c r="J41" s="69"/>
      <c r="K41" s="69"/>
      <c r="L41" s="69">
        <v>1897.2848186303033</v>
      </c>
      <c r="M41" s="69">
        <v>1921.9630815097373</v>
      </c>
      <c r="N41" s="69">
        <v>1921.9630815097373</v>
      </c>
      <c r="O41" s="69">
        <v>1895.1913679562501</v>
      </c>
      <c r="P41" s="69">
        <v>1869.0506410926755</v>
      </c>
      <c r="Q41" s="69">
        <v>2020.3576763601359</v>
      </c>
      <c r="R41" s="69">
        <v>1783.9928461283862</v>
      </c>
      <c r="S41" s="69">
        <v>1898.2815597238427</v>
      </c>
      <c r="T41" s="69">
        <v>1922.7798753163127</v>
      </c>
      <c r="U41" s="69">
        <v>2032.0260457154943</v>
      </c>
      <c r="V41" s="69">
        <v>1967.5299095286798</v>
      </c>
      <c r="W41" s="69">
        <v>1867.6116641934439</v>
      </c>
      <c r="X41" s="69">
        <v>1922.3074921049999</v>
      </c>
      <c r="Y41" s="69">
        <v>1924.3364538014873</v>
      </c>
    </row>
    <row r="42" spans="1:25" x14ac:dyDescent="0.2">
      <c r="A42" s="42">
        <v>1987</v>
      </c>
      <c r="B42" s="69">
        <v>1969.0875550943258</v>
      </c>
      <c r="C42" s="69">
        <v>1940.3099788799998</v>
      </c>
      <c r="D42" s="69">
        <v>2004.9547526332972</v>
      </c>
      <c r="E42" s="69">
        <v>1974.7648395043902</v>
      </c>
      <c r="F42" s="69">
        <v>2023.7482526552653</v>
      </c>
      <c r="G42" s="69">
        <v>1949.0042226521557</v>
      </c>
      <c r="H42" s="69">
        <v>1912.9909144661342</v>
      </c>
      <c r="I42" s="69">
        <v>1980.4638367072646</v>
      </c>
      <c r="J42" s="69"/>
      <c r="K42" s="69"/>
      <c r="L42" s="69">
        <v>1894.7625864451413</v>
      </c>
      <c r="M42" s="69">
        <v>1865.059300080371</v>
      </c>
      <c r="N42" s="69">
        <v>1865.059300080371</v>
      </c>
      <c r="O42" s="69">
        <v>1911.5476161600004</v>
      </c>
      <c r="P42" s="69">
        <v>1910.6302029474612</v>
      </c>
      <c r="Q42" s="69">
        <v>2072.2179172610172</v>
      </c>
      <c r="R42" s="69">
        <v>1816.3814325271242</v>
      </c>
      <c r="S42" s="69">
        <v>1901.4809277939778</v>
      </c>
      <c r="T42" s="69">
        <v>1920.8515277269159</v>
      </c>
      <c r="U42" s="69">
        <v>2021.4605948727271</v>
      </c>
      <c r="V42" s="69">
        <v>1982.0111498094664</v>
      </c>
      <c r="W42" s="69">
        <v>1864.4553233513836</v>
      </c>
      <c r="X42" s="69">
        <v>1888.2345516125004</v>
      </c>
      <c r="Y42" s="69">
        <v>1927.4884914893869</v>
      </c>
    </row>
    <row r="43" spans="1:25" x14ac:dyDescent="0.2">
      <c r="A43" s="42">
        <v>1988</v>
      </c>
      <c r="B43" s="69">
        <v>1975.2163492048646</v>
      </c>
      <c r="C43" s="69">
        <v>1944.6800464</v>
      </c>
      <c r="D43" s="69">
        <v>2014.1104381557313</v>
      </c>
      <c r="E43" s="69">
        <v>2027.8550804239826</v>
      </c>
      <c r="F43" s="69">
        <v>2067.562288825442</v>
      </c>
      <c r="G43" s="69">
        <v>2006.490062396608</v>
      </c>
      <c r="H43" s="69">
        <v>1963.7728940543107</v>
      </c>
      <c r="I43" s="69">
        <v>2016.792414168779</v>
      </c>
      <c r="J43" s="69"/>
      <c r="K43" s="69"/>
      <c r="L43" s="69">
        <v>1909.9474536823409</v>
      </c>
      <c r="M43" s="69">
        <v>1979.7323196908812</v>
      </c>
      <c r="N43" s="69">
        <v>1979.7323196908812</v>
      </c>
      <c r="O43" s="69">
        <v>1926.8577653135419</v>
      </c>
      <c r="P43" s="69">
        <v>1894.0588362754038</v>
      </c>
      <c r="Q43" s="69">
        <v>2028.9366898478647</v>
      </c>
      <c r="R43" s="69">
        <v>1815.0296862605244</v>
      </c>
      <c r="S43" s="69">
        <v>1908.7740548612342</v>
      </c>
      <c r="T43" s="69">
        <v>1917.5485696074945</v>
      </c>
      <c r="U43" s="69">
        <v>2028.0523142038337</v>
      </c>
      <c r="V43" s="69">
        <v>1958.4679421832418</v>
      </c>
      <c r="W43" s="69">
        <v>1870.0754903515524</v>
      </c>
      <c r="X43" s="69">
        <v>1888.7498713416671</v>
      </c>
      <c r="Y43" s="69">
        <v>1941.2309238051789</v>
      </c>
    </row>
    <row r="44" spans="1:25" x14ac:dyDescent="0.2">
      <c r="A44" s="42">
        <v>1989</v>
      </c>
      <c r="B44" s="69">
        <v>1969.6252499465691</v>
      </c>
      <c r="C44" s="69">
        <v>1940.3099788799998</v>
      </c>
      <c r="D44" s="69">
        <v>2004.9547526332972</v>
      </c>
      <c r="E44" s="69">
        <v>1974.9275906829237</v>
      </c>
      <c r="F44" s="69">
        <v>2023.7482526552653</v>
      </c>
      <c r="G44" s="69">
        <v>1949.0042226521557</v>
      </c>
      <c r="H44" s="69">
        <v>1914.838736450906</v>
      </c>
      <c r="I44" s="69">
        <v>1980.4638367072646</v>
      </c>
      <c r="J44" s="69"/>
      <c r="K44" s="69"/>
      <c r="L44" s="69">
        <v>1894.7625864451413</v>
      </c>
      <c r="M44" s="69">
        <v>1865.059300080371</v>
      </c>
      <c r="N44" s="69">
        <v>1865.059300080371</v>
      </c>
      <c r="O44" s="69">
        <v>1911.5476161600004</v>
      </c>
      <c r="P44" s="69">
        <v>1910.7684059967119</v>
      </c>
      <c r="Q44" s="69">
        <v>2072.2179172610172</v>
      </c>
      <c r="R44" s="69">
        <v>1816.2200250059032</v>
      </c>
      <c r="S44" s="69">
        <v>1901.5484227477125</v>
      </c>
      <c r="T44" s="69">
        <v>1919.3000558594151</v>
      </c>
      <c r="U44" s="69">
        <v>2021.4605948727271</v>
      </c>
      <c r="V44" s="69">
        <v>1982.1052356582297</v>
      </c>
      <c r="W44" s="69">
        <v>1863.4376819514353</v>
      </c>
      <c r="X44" s="69">
        <v>1888.2345516125004</v>
      </c>
      <c r="Y44" s="69">
        <v>1940.2884645732538</v>
      </c>
    </row>
    <row r="45" spans="1:25" x14ac:dyDescent="0.2">
      <c r="A45" s="42">
        <v>1990</v>
      </c>
      <c r="B45" s="69">
        <v>1975.9027678434727</v>
      </c>
      <c r="C45" s="69">
        <v>1944.6800464</v>
      </c>
      <c r="D45" s="69">
        <v>2014.1104381557313</v>
      </c>
      <c r="E45" s="69">
        <v>2027.5928225585164</v>
      </c>
      <c r="F45" s="69">
        <v>2067.562288825442</v>
      </c>
      <c r="G45" s="69">
        <v>2006.490062396608</v>
      </c>
      <c r="H45" s="69">
        <v>1966.1188727612791</v>
      </c>
      <c r="I45" s="69">
        <v>2016.792414168779</v>
      </c>
      <c r="J45" s="69"/>
      <c r="K45" s="69"/>
      <c r="L45" s="69">
        <v>1909.9474536823409</v>
      </c>
      <c r="M45" s="69">
        <v>1979.7323196908812</v>
      </c>
      <c r="N45" s="69">
        <v>1979.7323196908812</v>
      </c>
      <c r="O45" s="69">
        <v>1926.8577653135419</v>
      </c>
      <c r="P45" s="69">
        <v>1894.4619360268271</v>
      </c>
      <c r="Q45" s="69">
        <v>2028.9366898478647</v>
      </c>
      <c r="R45" s="69">
        <v>1815.0201276770883</v>
      </c>
      <c r="S45" s="69">
        <v>1908.8238629775187</v>
      </c>
      <c r="T45" s="69">
        <v>1915.8801225376308</v>
      </c>
      <c r="U45" s="69">
        <v>2028.0523142038337</v>
      </c>
      <c r="V45" s="69">
        <v>1958.5962896609833</v>
      </c>
      <c r="W45" s="69">
        <v>1869.791682445298</v>
      </c>
      <c r="X45" s="69">
        <v>1888.7498713416671</v>
      </c>
      <c r="Y45" s="69">
        <v>1931.3155832436119</v>
      </c>
    </row>
    <row r="46" spans="1:25" x14ac:dyDescent="0.2">
      <c r="A46" s="42">
        <v>1991</v>
      </c>
      <c r="B46" s="69">
        <v>1983.1240391900326</v>
      </c>
      <c r="C46" s="69">
        <v>1958.3749763042254</v>
      </c>
      <c r="D46" s="69">
        <v>2014.1104381557313</v>
      </c>
      <c r="E46" s="69">
        <v>2016.1335225655976</v>
      </c>
      <c r="F46" s="69">
        <v>2043.3519575745586</v>
      </c>
      <c r="G46" s="69">
        <v>2001.631732947706</v>
      </c>
      <c r="H46" s="69">
        <v>1959.8867698206202</v>
      </c>
      <c r="I46" s="69">
        <v>2007.165720067735</v>
      </c>
      <c r="J46" s="69"/>
      <c r="K46" s="69"/>
      <c r="L46" s="69">
        <v>1905.2662099233162</v>
      </c>
      <c r="M46" s="69">
        <v>1975.0186713106652</v>
      </c>
      <c r="N46" s="69">
        <v>1975.0186713106652</v>
      </c>
      <c r="O46" s="69">
        <v>1922.1695469064528</v>
      </c>
      <c r="P46" s="69">
        <v>1924.5049524727528</v>
      </c>
      <c r="Q46" s="69">
        <v>2064.532070371512</v>
      </c>
      <c r="R46" s="69">
        <v>1842.0785092729595</v>
      </c>
      <c r="S46" s="69">
        <v>1899.4859313502147</v>
      </c>
      <c r="T46" s="69">
        <v>1907.223338740218</v>
      </c>
      <c r="U46" s="69">
        <v>2013.5662262452354</v>
      </c>
      <c r="V46" s="69">
        <v>1948.5703640881852</v>
      </c>
      <c r="W46" s="69">
        <v>1863.4378997009121</v>
      </c>
      <c r="X46" s="69">
        <v>1893.5315165855702</v>
      </c>
      <c r="Y46" s="69">
        <v>1929.7328993894555</v>
      </c>
    </row>
    <row r="47" spans="1:25" x14ac:dyDescent="0.2">
      <c r="A47" s="42">
        <v>1992</v>
      </c>
      <c r="B47" s="69">
        <v>2001.5577034832854</v>
      </c>
      <c r="C47" s="69">
        <v>1967.504929573709</v>
      </c>
      <c r="D47" s="69">
        <v>2043.5135102455959</v>
      </c>
      <c r="E47" s="69">
        <v>2041.9692730493116</v>
      </c>
      <c r="F47" s="69">
        <v>2082.0884875759721</v>
      </c>
      <c r="G47" s="69">
        <v>2021.0650507433149</v>
      </c>
      <c r="H47" s="69">
        <v>1972.4947754470629</v>
      </c>
      <c r="I47" s="69">
        <v>2031.2324553203455</v>
      </c>
      <c r="J47" s="69"/>
      <c r="K47" s="69"/>
      <c r="L47" s="69">
        <v>1928.6724287184431</v>
      </c>
      <c r="M47" s="69">
        <v>1970.3050229304488</v>
      </c>
      <c r="N47" s="69">
        <v>1970.3050229304488</v>
      </c>
      <c r="O47" s="69">
        <v>1926.8577653135419</v>
      </c>
      <c r="P47" s="69">
        <v>1941.6858537383193</v>
      </c>
      <c r="Q47" s="69">
        <v>2089.9573421741165</v>
      </c>
      <c r="R47" s="69">
        <v>1853.6862697325257</v>
      </c>
      <c r="S47" s="69">
        <v>1899.4912065081421</v>
      </c>
      <c r="T47" s="69">
        <v>1930.2020584733691</v>
      </c>
      <c r="U47" s="69">
        <v>2037.7097061762331</v>
      </c>
      <c r="V47" s="69">
        <v>1982.1188546388157</v>
      </c>
      <c r="W47" s="69">
        <v>1881.8446844644986</v>
      </c>
      <c r="X47" s="69">
        <v>1907.8764523172788</v>
      </c>
      <c r="Y47" s="69">
        <v>1936.7249216228008</v>
      </c>
    </row>
    <row r="48" spans="1:25" x14ac:dyDescent="0.2">
      <c r="A48" s="42">
        <v>1993</v>
      </c>
      <c r="B48" s="69">
        <v>1998.9369793894632</v>
      </c>
      <c r="C48" s="69">
        <v>1962.5755840815625</v>
      </c>
      <c r="D48" s="69">
        <v>2043.2819688283776</v>
      </c>
      <c r="E48" s="69">
        <v>2064.2848437241832</v>
      </c>
      <c r="F48" s="69">
        <v>2110.6816121204788</v>
      </c>
      <c r="G48" s="69">
        <v>2040.2323043115964</v>
      </c>
      <c r="H48" s="69">
        <v>2006.9796976508276</v>
      </c>
      <c r="I48" s="69">
        <v>2064.5537505608081</v>
      </c>
      <c r="J48" s="69"/>
      <c r="K48" s="69"/>
      <c r="L48" s="69">
        <v>1951.8574661735393</v>
      </c>
      <c r="M48" s="69">
        <v>2053.4394276638373</v>
      </c>
      <c r="N48" s="69">
        <v>2021.7907289990542</v>
      </c>
      <c r="O48" s="69">
        <v>1922.0302563722994</v>
      </c>
      <c r="P48" s="69">
        <v>1941.6377633136692</v>
      </c>
      <c r="Q48" s="69">
        <v>2084.7212069814814</v>
      </c>
      <c r="R48" s="69">
        <v>1856.3409334462913</v>
      </c>
      <c r="S48" s="69">
        <v>1899.3990893975435</v>
      </c>
      <c r="T48" s="69">
        <v>1934.1657082494012</v>
      </c>
      <c r="U48" s="69">
        <v>2056.6874624764355</v>
      </c>
      <c r="V48" s="69">
        <v>1991.9831984330872</v>
      </c>
      <c r="W48" s="69">
        <v>1882.0568006131923</v>
      </c>
      <c r="X48" s="69">
        <v>1898.3268333481931</v>
      </c>
      <c r="Y48" s="69">
        <v>1951.3964354709292</v>
      </c>
    </row>
    <row r="49" spans="1:25" x14ac:dyDescent="0.2">
      <c r="A49" s="42">
        <v>1994</v>
      </c>
      <c r="B49" s="69">
        <v>1996.9442658522139</v>
      </c>
      <c r="C49" s="69">
        <v>1953.5546627985459</v>
      </c>
      <c r="D49" s="69">
        <v>2048.600013720747</v>
      </c>
      <c r="E49" s="69">
        <v>2091.7006279092484</v>
      </c>
      <c r="F49" s="69">
        <v>2144.0826000448501</v>
      </c>
      <c r="G49" s="69">
        <v>2064.6551112658631</v>
      </c>
      <c r="H49" s="69">
        <v>2032.1124034703996</v>
      </c>
      <c r="I49" s="69">
        <v>2083.6840874634199</v>
      </c>
      <c r="J49" s="69"/>
      <c r="K49" s="69"/>
      <c r="L49" s="69">
        <v>1956.9375607405018</v>
      </c>
      <c r="M49" s="69">
        <v>2117.5257565801385</v>
      </c>
      <c r="N49" s="69">
        <v>2068.5411790615799</v>
      </c>
      <c r="O49" s="69">
        <v>1936.632218528709</v>
      </c>
      <c r="P49" s="69">
        <v>1939.0333447894013</v>
      </c>
      <c r="Q49" s="69">
        <v>2080.3369045021091</v>
      </c>
      <c r="R49" s="69">
        <v>1854.6813715695921</v>
      </c>
      <c r="S49" s="69">
        <v>1914.0997540501401</v>
      </c>
      <c r="T49" s="69">
        <v>1937.231554237846</v>
      </c>
      <c r="U49" s="69">
        <v>2075.9785156452854</v>
      </c>
      <c r="V49" s="69">
        <v>1995.3343595477118</v>
      </c>
      <c r="W49" s="69">
        <v>1882.8197933734562</v>
      </c>
      <c r="X49" s="69">
        <v>1894.7006559285182</v>
      </c>
      <c r="Y49" s="69">
        <v>1964.215368670144</v>
      </c>
    </row>
    <row r="50" spans="1:25" x14ac:dyDescent="0.2">
      <c r="A50" s="42">
        <v>1995</v>
      </c>
      <c r="B50" s="69">
        <v>2019.6379507385179</v>
      </c>
      <c r="C50" s="69">
        <v>1992.2788994834473</v>
      </c>
      <c r="D50" s="69">
        <v>2054.5531682968485</v>
      </c>
      <c r="E50" s="69">
        <v>2102.1147361370327</v>
      </c>
      <c r="F50" s="69">
        <v>2152.3417661278563</v>
      </c>
      <c r="G50" s="69">
        <v>2076.1329367302283</v>
      </c>
      <c r="H50" s="69">
        <v>2048.224905499118</v>
      </c>
      <c r="I50" s="69">
        <v>2110.3997909780578</v>
      </c>
      <c r="J50" s="69"/>
      <c r="K50" s="69"/>
      <c r="L50" s="69">
        <v>1967.3535629719861</v>
      </c>
      <c r="M50" s="69">
        <v>2107.8600772172585</v>
      </c>
      <c r="N50" s="69">
        <v>2085.7349701099283</v>
      </c>
      <c r="O50" s="69">
        <v>1960.8122266823457</v>
      </c>
      <c r="P50" s="69">
        <v>1947.0042538879864</v>
      </c>
      <c r="Q50" s="69">
        <v>2080.7747703423906</v>
      </c>
      <c r="R50" s="69">
        <v>1866.5539446290256</v>
      </c>
      <c r="S50" s="69">
        <v>1942.5889104397797</v>
      </c>
      <c r="T50" s="69">
        <v>1946.7714954250641</v>
      </c>
      <c r="U50" s="69">
        <v>2075.2061365537488</v>
      </c>
      <c r="V50" s="69">
        <v>1999.9222416459952</v>
      </c>
      <c r="W50" s="69">
        <v>1892.6973719309478</v>
      </c>
      <c r="X50" s="69">
        <v>1927.4276164382979</v>
      </c>
      <c r="Y50" s="69">
        <v>1978.912049834142</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B5" sqref="B5"/>
      <selection pane="topRight" activeCell="B5" sqref="B5"/>
      <selection pane="bottomLeft" activeCell="B5" sqref="B5"/>
      <selection pane="bottomRight" activeCell="T69" sqref="T69"/>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163</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v>2017.11806466444</v>
      </c>
      <c r="C5" s="69">
        <v>2003.1195392213233</v>
      </c>
      <c r="D5" s="69">
        <v>2049.7076760767004</v>
      </c>
      <c r="E5" s="69">
        <v>2069.647022816042</v>
      </c>
      <c r="F5" s="69">
        <v>2111.6595637746782</v>
      </c>
      <c r="G5" s="69">
        <v>2007.8767711010883</v>
      </c>
      <c r="H5" s="69">
        <v>2053.8999264389131</v>
      </c>
      <c r="I5" s="69">
        <v>2101.8951232154295</v>
      </c>
      <c r="J5" s="69">
        <v>2104.7105959853243</v>
      </c>
      <c r="K5" s="69">
        <v>2052.4312261345626</v>
      </c>
      <c r="L5" s="69">
        <v>1983.346792678381</v>
      </c>
      <c r="M5" s="69">
        <v>2036.8088237463737</v>
      </c>
      <c r="N5" s="69">
        <v>2091.910860142018</v>
      </c>
      <c r="O5" s="69">
        <v>1971.7653555110373</v>
      </c>
      <c r="P5" s="69">
        <v>1917.8778358755831</v>
      </c>
      <c r="Q5" s="69">
        <v>1969.632913386082</v>
      </c>
      <c r="R5" s="69">
        <v>1857.7757992593706</v>
      </c>
      <c r="S5" s="69">
        <v>1973.9490403972386</v>
      </c>
      <c r="T5" s="69">
        <v>1946.3938481722666</v>
      </c>
      <c r="U5" s="69">
        <v>2167.7363200599625</v>
      </c>
      <c r="V5" s="69">
        <v>2074.0499890865713</v>
      </c>
      <c r="W5" s="69">
        <v>2030.5773953825685</v>
      </c>
      <c r="X5" s="69">
        <v>1938.7643802878845</v>
      </c>
      <c r="Y5" s="69">
        <v>2044.8317642998313</v>
      </c>
    </row>
    <row r="6" spans="1:25" x14ac:dyDescent="0.2">
      <c r="A6" s="42">
        <v>1951</v>
      </c>
      <c r="B6" s="69">
        <v>2041.6103915554218</v>
      </c>
      <c r="C6" s="69">
        <v>2027.4418926897522</v>
      </c>
      <c r="D6" s="69">
        <v>2074.5957137740766</v>
      </c>
      <c r="E6" s="69">
        <v>2094.7771687999316</v>
      </c>
      <c r="F6" s="69">
        <v>2137.2998360147867</v>
      </c>
      <c r="G6" s="69">
        <v>2032.2568880095143</v>
      </c>
      <c r="H6" s="69">
        <v>2078.8388674364369</v>
      </c>
      <c r="I6" s="69">
        <v>2127.4168332978375</v>
      </c>
      <c r="J6" s="69">
        <v>2130.2664922071758</v>
      </c>
      <c r="K6" s="69">
        <v>2077.3523338239679</v>
      </c>
      <c r="L6" s="69">
        <v>2007.4290607594717</v>
      </c>
      <c r="M6" s="69">
        <v>2061.5402405134591</v>
      </c>
      <c r="N6" s="69">
        <v>2117.3113389295186</v>
      </c>
      <c r="O6" s="69">
        <v>1995.7069990298185</v>
      </c>
      <c r="P6" s="69">
        <v>1941.1651643250698</v>
      </c>
      <c r="Q6" s="69">
        <v>1993.5486642858264</v>
      </c>
      <c r="R6" s="69">
        <v>1880.333354497559</v>
      </c>
      <c r="S6" s="69">
        <v>1997.9171987368406</v>
      </c>
      <c r="T6" s="69">
        <v>1970.0274248196315</v>
      </c>
      <c r="U6" s="69">
        <v>2194.0574896010203</v>
      </c>
      <c r="V6" s="69">
        <v>2099.2335969332421</v>
      </c>
      <c r="W6" s="69">
        <v>2055.233148665618</v>
      </c>
      <c r="X6" s="69">
        <v>1962.3053181231232</v>
      </c>
      <c r="Y6" s="69">
        <v>2069.6605975176958</v>
      </c>
    </row>
    <row r="7" spans="1:25" x14ac:dyDescent="0.2">
      <c r="A7" s="42">
        <v>1952</v>
      </c>
      <c r="B7" s="69">
        <v>2025.8653242683622</v>
      </c>
      <c r="C7" s="69">
        <v>2011.8060940314767</v>
      </c>
      <c r="D7" s="69">
        <v>2058.5962609686208</v>
      </c>
      <c r="E7" s="69">
        <v>2078.6220749531453</v>
      </c>
      <c r="F7" s="69">
        <v>2120.8168038604313</v>
      </c>
      <c r="G7" s="69">
        <v>2016.5839557112406</v>
      </c>
      <c r="H7" s="69">
        <v>2062.8066910808857</v>
      </c>
      <c r="I7" s="69">
        <v>2111.0100196734325</v>
      </c>
      <c r="J7" s="69">
        <v>2113.837701778843</v>
      </c>
      <c r="K7" s="69">
        <v>2061.3316217379215</v>
      </c>
      <c r="L7" s="69">
        <v>1991.947602707342</v>
      </c>
      <c r="M7" s="69">
        <v>2045.6414725917612</v>
      </c>
      <c r="N7" s="69">
        <v>2100.9824597089828</v>
      </c>
      <c r="O7" s="69">
        <v>1980.3159424820308</v>
      </c>
      <c r="P7" s="69">
        <v>1926.1947388932572</v>
      </c>
      <c r="Q7" s="69">
        <v>1978.1742529931337</v>
      </c>
      <c r="R7" s="69">
        <v>1865.8320689872953</v>
      </c>
      <c r="S7" s="69">
        <v>1982.5090969470966</v>
      </c>
      <c r="T7" s="69">
        <v>1954.8344112606114</v>
      </c>
      <c r="U7" s="69">
        <v>2177.1367377531974</v>
      </c>
      <c r="V7" s="69">
        <v>2083.0441347460969</v>
      </c>
      <c r="W7" s="69">
        <v>2039.3830215550863</v>
      </c>
      <c r="X7" s="69">
        <v>1947.1718580861841</v>
      </c>
      <c r="Y7" s="69">
        <v>2053.6992047347831</v>
      </c>
    </row>
    <row r="8" spans="1:25" x14ac:dyDescent="0.2">
      <c r="A8" s="42">
        <v>1953</v>
      </c>
      <c r="B8" s="69">
        <v>2041.6103915554218</v>
      </c>
      <c r="C8" s="69">
        <v>2027.4418926897522</v>
      </c>
      <c r="D8" s="69">
        <v>2074.5957137740766</v>
      </c>
      <c r="E8" s="69">
        <v>2094.7771687999316</v>
      </c>
      <c r="F8" s="69">
        <v>2137.2998360147867</v>
      </c>
      <c r="G8" s="69">
        <v>2032.2568880095143</v>
      </c>
      <c r="H8" s="69">
        <v>2078.8388674364369</v>
      </c>
      <c r="I8" s="69">
        <v>2127.4168332978375</v>
      </c>
      <c r="J8" s="69">
        <v>2130.2664922071758</v>
      </c>
      <c r="K8" s="69">
        <v>2077.3523338239679</v>
      </c>
      <c r="L8" s="69">
        <v>2007.4290607594717</v>
      </c>
      <c r="M8" s="69">
        <v>2061.5402405134591</v>
      </c>
      <c r="N8" s="69">
        <v>2117.3113389295186</v>
      </c>
      <c r="O8" s="69">
        <v>1995.7069990298185</v>
      </c>
      <c r="P8" s="69">
        <v>1941.1651643250698</v>
      </c>
      <c r="Q8" s="69">
        <v>1993.5486642858264</v>
      </c>
      <c r="R8" s="69">
        <v>1880.333354497559</v>
      </c>
      <c r="S8" s="69">
        <v>1997.9171987368406</v>
      </c>
      <c r="T8" s="69">
        <v>1970.0274248196315</v>
      </c>
      <c r="U8" s="69">
        <v>2194.0574896010203</v>
      </c>
      <c r="V8" s="69">
        <v>2099.2335969332421</v>
      </c>
      <c r="W8" s="69">
        <v>2055.233148665618</v>
      </c>
      <c r="X8" s="69">
        <v>1962.3053181231232</v>
      </c>
      <c r="Y8" s="69">
        <v>2069.6605975176958</v>
      </c>
    </row>
    <row r="9" spans="1:25" x14ac:dyDescent="0.2">
      <c r="A9" s="42">
        <v>1954</v>
      </c>
      <c r="B9" s="69">
        <v>2064.3532665256193</v>
      </c>
      <c r="C9" s="69">
        <v>2050.0269351961506</v>
      </c>
      <c r="D9" s="69">
        <v>2097.7060344930683</v>
      </c>
      <c r="E9" s="69">
        <v>2118.1123043564003</v>
      </c>
      <c r="F9" s="69">
        <v>2161.1086602377454</v>
      </c>
      <c r="G9" s="69">
        <v>2054.8955679959104</v>
      </c>
      <c r="H9" s="69">
        <v>2101.9964555055662</v>
      </c>
      <c r="I9" s="69">
        <v>2151.1155640886445</v>
      </c>
      <c r="J9" s="69">
        <v>2153.9969672703237</v>
      </c>
      <c r="K9" s="69">
        <v>2100.4933623927009</v>
      </c>
      <c r="L9" s="69">
        <v>2029.7911668347701</v>
      </c>
      <c r="M9" s="69">
        <v>2084.505127511467</v>
      </c>
      <c r="N9" s="69">
        <v>2140.8974978036263</v>
      </c>
      <c r="O9" s="69">
        <v>2017.9385251544011</v>
      </c>
      <c r="P9" s="69">
        <v>1962.7891121710218</v>
      </c>
      <c r="Q9" s="69">
        <v>2015.7561472641603</v>
      </c>
      <c r="R9" s="69">
        <v>1901.2796557901627</v>
      </c>
      <c r="S9" s="69">
        <v>2020.1733457664716</v>
      </c>
      <c r="T9" s="69">
        <v>1991.972888849328</v>
      </c>
      <c r="U9" s="69">
        <v>2218.4985756034312</v>
      </c>
      <c r="V9" s="69">
        <v>2122.6183756480086</v>
      </c>
      <c r="W9" s="69">
        <v>2078.1277767141637</v>
      </c>
      <c r="X9" s="69">
        <v>1984.1647603987024</v>
      </c>
      <c r="Y9" s="69">
        <v>2092.71594264857</v>
      </c>
    </row>
    <row r="10" spans="1:25" x14ac:dyDescent="0.2">
      <c r="A10" s="42">
        <v>1955</v>
      </c>
      <c r="B10" s="69">
        <v>2085.3466895750321</v>
      </c>
      <c r="C10" s="69">
        <v>2070.874666740518</v>
      </c>
      <c r="D10" s="69">
        <v>2119.0386382336751</v>
      </c>
      <c r="E10" s="69">
        <v>2139.6524294854485</v>
      </c>
      <c r="F10" s="69">
        <v>2183.0860364435525</v>
      </c>
      <c r="G10" s="69">
        <v>2075.7928110602752</v>
      </c>
      <c r="H10" s="69">
        <v>2123.3726906463003</v>
      </c>
      <c r="I10" s="69">
        <v>2172.9913155878512</v>
      </c>
      <c r="J10" s="69">
        <v>2175.902021174767</v>
      </c>
      <c r="K10" s="69">
        <v>2121.854311840762</v>
      </c>
      <c r="L10" s="69">
        <v>2050.433110904276</v>
      </c>
      <c r="M10" s="69">
        <v>2105.7034847403966</v>
      </c>
      <c r="N10" s="69">
        <v>2162.6693367643411</v>
      </c>
      <c r="O10" s="69">
        <v>2038.4599338847847</v>
      </c>
      <c r="P10" s="69">
        <v>1982.7496794134388</v>
      </c>
      <c r="Q10" s="69">
        <v>2036.2553623210836</v>
      </c>
      <c r="R10" s="69">
        <v>1920.6147031371811</v>
      </c>
      <c r="S10" s="69">
        <v>2040.7174814861301</v>
      </c>
      <c r="T10" s="69">
        <v>2012.2302402613545</v>
      </c>
      <c r="U10" s="69">
        <v>2241.0595780671947</v>
      </c>
      <c r="V10" s="69">
        <v>2144.2043252308699</v>
      </c>
      <c r="W10" s="69">
        <v>2099.2612795282062</v>
      </c>
      <c r="X10" s="69">
        <v>2004.3427071146211</v>
      </c>
      <c r="Y10" s="69">
        <v>2113.9977996924536</v>
      </c>
    </row>
    <row r="11" spans="1:25" x14ac:dyDescent="0.2">
      <c r="A11" s="42">
        <v>1956</v>
      </c>
      <c r="B11" s="69">
        <v>2071.3510742087569</v>
      </c>
      <c r="C11" s="69">
        <v>2056.9761790442731</v>
      </c>
      <c r="D11" s="69">
        <v>2104.8169024066037</v>
      </c>
      <c r="E11" s="69">
        <v>2125.2923460660832</v>
      </c>
      <c r="F11" s="69">
        <v>2168.4344523063478</v>
      </c>
      <c r="G11" s="69">
        <v>2061.861315684032</v>
      </c>
      <c r="H11" s="69">
        <v>2109.121867219144</v>
      </c>
      <c r="I11" s="69">
        <v>2158.4074812550462</v>
      </c>
      <c r="J11" s="69">
        <v>2161.2986519051378</v>
      </c>
      <c r="K11" s="69">
        <v>2107.6136788753879</v>
      </c>
      <c r="L11" s="69">
        <v>2036.6718148579384</v>
      </c>
      <c r="M11" s="69">
        <v>2091.5712465877764</v>
      </c>
      <c r="N11" s="69">
        <v>2148.1547774571977</v>
      </c>
      <c r="O11" s="69">
        <v>2024.7789947311953</v>
      </c>
      <c r="P11" s="69">
        <v>1969.4426345851609</v>
      </c>
      <c r="Q11" s="69">
        <v>2022.5892189498013</v>
      </c>
      <c r="R11" s="69">
        <v>1907.7246715725018</v>
      </c>
      <c r="S11" s="69">
        <v>2027.0213910063574</v>
      </c>
      <c r="T11" s="69">
        <v>1998.7253393200033</v>
      </c>
      <c r="U11" s="69">
        <v>2226.0189097580187</v>
      </c>
      <c r="V11" s="69">
        <v>2129.8136921756286</v>
      </c>
      <c r="W11" s="69">
        <v>2085.1722776521779</v>
      </c>
      <c r="X11" s="69">
        <v>1990.8907426373416</v>
      </c>
      <c r="Y11" s="69">
        <v>2099.8098949965311</v>
      </c>
    </row>
    <row r="12" spans="1:25" x14ac:dyDescent="0.2">
      <c r="A12" s="42">
        <v>1957</v>
      </c>
      <c r="B12" s="69">
        <v>2069.6016222879725</v>
      </c>
      <c r="C12" s="69">
        <v>2055.2388680822423</v>
      </c>
      <c r="D12" s="69">
        <v>2103.0391854282193</v>
      </c>
      <c r="E12" s="69">
        <v>2123.4973356386622</v>
      </c>
      <c r="F12" s="69">
        <v>2166.6030042891966</v>
      </c>
      <c r="G12" s="69">
        <v>2060.1198787620015</v>
      </c>
      <c r="H12" s="69">
        <v>2107.3405142907495</v>
      </c>
      <c r="I12" s="69">
        <v>2156.5845019634457</v>
      </c>
      <c r="J12" s="69">
        <v>2159.4732307464346</v>
      </c>
      <c r="K12" s="69">
        <v>2105.8335997547165</v>
      </c>
      <c r="L12" s="69">
        <v>2034.9516528521465</v>
      </c>
      <c r="M12" s="69">
        <v>2089.8047168186995</v>
      </c>
      <c r="N12" s="69">
        <v>2146.3404575438049</v>
      </c>
      <c r="O12" s="69">
        <v>2023.0688773369968</v>
      </c>
      <c r="P12" s="69">
        <v>1967.7792539816262</v>
      </c>
      <c r="Q12" s="69">
        <v>2020.8809510283913</v>
      </c>
      <c r="R12" s="69">
        <v>1906.113417626917</v>
      </c>
      <c r="S12" s="69">
        <v>2025.309379696386</v>
      </c>
      <c r="T12" s="69">
        <v>1997.0372267023345</v>
      </c>
      <c r="U12" s="69">
        <v>2224.1388262193718</v>
      </c>
      <c r="V12" s="69">
        <v>2128.0148630437238</v>
      </c>
      <c r="W12" s="69">
        <v>2083.4111524176747</v>
      </c>
      <c r="X12" s="69">
        <v>1989.209247077682</v>
      </c>
      <c r="Y12" s="69">
        <v>2098.0364069095408</v>
      </c>
    </row>
    <row r="13" spans="1:25" x14ac:dyDescent="0.2">
      <c r="A13" s="42">
        <v>1958</v>
      </c>
      <c r="B13" s="69">
        <v>2046.8587473177749</v>
      </c>
      <c r="C13" s="69">
        <v>2032.6538255758439</v>
      </c>
      <c r="D13" s="69">
        <v>2079.928864709228</v>
      </c>
      <c r="E13" s="69">
        <v>2100.1622000821935</v>
      </c>
      <c r="F13" s="69">
        <v>2142.7941800662384</v>
      </c>
      <c r="G13" s="69">
        <v>2037.4811987756057</v>
      </c>
      <c r="H13" s="69">
        <v>2084.1829262216202</v>
      </c>
      <c r="I13" s="69">
        <v>2132.8857711726387</v>
      </c>
      <c r="J13" s="69">
        <v>2135.7427556832868</v>
      </c>
      <c r="K13" s="69">
        <v>2082.6925711859826</v>
      </c>
      <c r="L13" s="69">
        <v>2012.589546776848</v>
      </c>
      <c r="M13" s="69">
        <v>2066.8398298206912</v>
      </c>
      <c r="N13" s="69">
        <v>2122.7542986696972</v>
      </c>
      <c r="O13" s="69">
        <v>2000.8373512124142</v>
      </c>
      <c r="P13" s="69">
        <v>1946.155306135674</v>
      </c>
      <c r="Q13" s="69">
        <v>1998.673468050057</v>
      </c>
      <c r="R13" s="69">
        <v>1885.1671163343135</v>
      </c>
      <c r="S13" s="69">
        <v>2003.0532326667553</v>
      </c>
      <c r="T13" s="69">
        <v>1975.0917626726384</v>
      </c>
      <c r="U13" s="69">
        <v>2199.6977402169609</v>
      </c>
      <c r="V13" s="69">
        <v>2104.6300843289578</v>
      </c>
      <c r="W13" s="69">
        <v>2060.5165243691281</v>
      </c>
      <c r="X13" s="69">
        <v>1967.3498048021029</v>
      </c>
      <c r="Y13" s="69">
        <v>2074.9810617786666</v>
      </c>
    </row>
    <row r="14" spans="1:25" x14ac:dyDescent="0.2">
      <c r="A14" s="42">
        <v>1959</v>
      </c>
      <c r="B14" s="69">
        <v>2062.603814604835</v>
      </c>
      <c r="C14" s="69">
        <v>2048.2896242341203</v>
      </c>
      <c r="D14" s="69">
        <v>2095.9283175146838</v>
      </c>
      <c r="E14" s="69">
        <v>2116.3172939289798</v>
      </c>
      <c r="F14" s="69">
        <v>2159.2772122205947</v>
      </c>
      <c r="G14" s="69">
        <v>2053.1541310738799</v>
      </c>
      <c r="H14" s="69">
        <v>2100.2151025771714</v>
      </c>
      <c r="I14" s="69">
        <v>2149.2925847970441</v>
      </c>
      <c r="J14" s="69">
        <v>2152.17154611162</v>
      </c>
      <c r="K14" s="69">
        <v>2098.7132832720295</v>
      </c>
      <c r="L14" s="69">
        <v>2028.0710048289779</v>
      </c>
      <c r="M14" s="69">
        <v>2082.7385977423892</v>
      </c>
      <c r="N14" s="69">
        <v>2139.0831778902339</v>
      </c>
      <c r="O14" s="69">
        <v>2016.2284077602026</v>
      </c>
      <c r="P14" s="69">
        <v>1961.1257315674873</v>
      </c>
      <c r="Q14" s="69">
        <v>2014.0478793427501</v>
      </c>
      <c r="R14" s="69">
        <v>1899.6684018445778</v>
      </c>
      <c r="S14" s="69">
        <v>2018.4613344564998</v>
      </c>
      <c r="T14" s="69">
        <v>1990.284776231659</v>
      </c>
      <c r="U14" s="69">
        <v>2216.6184920647843</v>
      </c>
      <c r="V14" s="69">
        <v>2120.8195465161039</v>
      </c>
      <c r="W14" s="69">
        <v>2076.3666514796605</v>
      </c>
      <c r="X14" s="69">
        <v>1982.4832648390425</v>
      </c>
      <c r="Y14" s="69">
        <v>2090.9424545615798</v>
      </c>
    </row>
    <row r="15" spans="1:25" x14ac:dyDescent="0.2">
      <c r="A15" s="42">
        <v>1960</v>
      </c>
      <c r="B15" s="69">
        <v>2045.109295396991</v>
      </c>
      <c r="C15" s="69">
        <v>2030.9165146138139</v>
      </c>
      <c r="D15" s="69">
        <v>2078.1511477308445</v>
      </c>
      <c r="E15" s="69">
        <v>2098.367189654773</v>
      </c>
      <c r="F15" s="69">
        <v>2140.9627320490886</v>
      </c>
      <c r="G15" s="69">
        <v>2035.7397618535756</v>
      </c>
      <c r="H15" s="69">
        <v>2082.4015732932262</v>
      </c>
      <c r="I15" s="69">
        <v>2131.0627918810387</v>
      </c>
      <c r="J15" s="69">
        <v>2133.9173345245836</v>
      </c>
      <c r="K15" s="69">
        <v>2080.9124920653117</v>
      </c>
      <c r="L15" s="69">
        <v>2010.8693847710563</v>
      </c>
      <c r="M15" s="69">
        <v>2065.0733000516143</v>
      </c>
      <c r="N15" s="69">
        <v>2120.9399787563048</v>
      </c>
      <c r="O15" s="69">
        <v>1999.1272338182162</v>
      </c>
      <c r="P15" s="69">
        <v>1944.4919255321397</v>
      </c>
      <c r="Q15" s="69">
        <v>1996.9652001286472</v>
      </c>
      <c r="R15" s="69">
        <v>1883.5558623887291</v>
      </c>
      <c r="S15" s="69">
        <v>2001.3412213567842</v>
      </c>
      <c r="T15" s="69">
        <v>1973.4036500549698</v>
      </c>
      <c r="U15" s="69">
        <v>2197.8176566783145</v>
      </c>
      <c r="V15" s="69">
        <v>2102.831255197053</v>
      </c>
      <c r="W15" s="69">
        <v>2058.7553991346253</v>
      </c>
      <c r="X15" s="69">
        <v>1965.6683092424435</v>
      </c>
      <c r="Y15" s="69">
        <v>2073.2075736916768</v>
      </c>
    </row>
    <row r="16" spans="1:25" x14ac:dyDescent="0.2">
      <c r="A16" s="42">
        <v>1961</v>
      </c>
      <c r="B16" s="69">
        <v>2013.5292968423462</v>
      </c>
      <c r="C16" s="69">
        <v>1999.2468611019592</v>
      </c>
      <c r="D16" s="69">
        <v>2046.3082665478471</v>
      </c>
      <c r="E16" s="69">
        <v>2057.9331027560743</v>
      </c>
      <c r="F16" s="69">
        <v>2088.94069516835</v>
      </c>
      <c r="G16" s="69">
        <v>2012.8086225521356</v>
      </c>
      <c r="H16" s="69">
        <v>2070.4593139572862</v>
      </c>
      <c r="I16" s="69">
        <v>2115.4822905545211</v>
      </c>
      <c r="J16" s="69">
        <v>2119.3299358649547</v>
      </c>
      <c r="K16" s="69">
        <v>2062.319981902599</v>
      </c>
      <c r="L16" s="69">
        <v>1996.7390178075909</v>
      </c>
      <c r="M16" s="69">
        <v>2063.6841229679153</v>
      </c>
      <c r="N16" s="69">
        <v>2107.2842384967175</v>
      </c>
      <c r="O16" s="69">
        <v>1984.0333701377351</v>
      </c>
      <c r="P16" s="69">
        <v>1890.2122029792365</v>
      </c>
      <c r="Q16" s="69">
        <v>1928.8875317595291</v>
      </c>
      <c r="R16" s="69">
        <v>1845.1670710767155</v>
      </c>
      <c r="S16" s="69">
        <v>1973.3779209078846</v>
      </c>
      <c r="T16" s="69">
        <v>1941.3845479876354</v>
      </c>
      <c r="U16" s="69">
        <v>2158.606745986453</v>
      </c>
      <c r="V16" s="69">
        <v>2087.122189836537</v>
      </c>
      <c r="W16" s="69">
        <v>2013.8515246104046</v>
      </c>
      <c r="X16" s="69">
        <v>1931.6097846685286</v>
      </c>
      <c r="Y16" s="69">
        <v>2044.8317642998313</v>
      </c>
    </row>
    <row r="17" spans="1:25" x14ac:dyDescent="0.2">
      <c r="A17" s="42">
        <v>1962</v>
      </c>
      <c r="B17" s="69">
        <v>1998.4749075369862</v>
      </c>
      <c r="C17" s="69">
        <v>1980.9979775730915</v>
      </c>
      <c r="D17" s="69">
        <v>2037.6843817338195</v>
      </c>
      <c r="E17" s="69">
        <v>2026.6482507449552</v>
      </c>
      <c r="F17" s="69">
        <v>2053.9240960094248</v>
      </c>
      <c r="G17" s="69">
        <v>1988.7858847660266</v>
      </c>
      <c r="H17" s="69">
        <v>2038.635350985601</v>
      </c>
      <c r="I17" s="69">
        <v>2075.937739671373</v>
      </c>
      <c r="J17" s="69">
        <v>2079.2499388377851</v>
      </c>
      <c r="K17" s="69">
        <v>2028.8752874119082</v>
      </c>
      <c r="L17" s="69">
        <v>1964.4375131050817</v>
      </c>
      <c r="M17" s="69">
        <v>2043.2844450040448</v>
      </c>
      <c r="N17" s="69">
        <v>2084.268397732546</v>
      </c>
      <c r="O17" s="69">
        <v>1951.9697526729231</v>
      </c>
      <c r="P17" s="69">
        <v>1879.0888669310193</v>
      </c>
      <c r="Q17" s="69">
        <v>1924.1874524190159</v>
      </c>
      <c r="R17" s="69">
        <v>1828.567544007391</v>
      </c>
      <c r="S17" s="69">
        <v>1953.7142698672264</v>
      </c>
      <c r="T17" s="69">
        <v>1915.2000948759612</v>
      </c>
      <c r="U17" s="69">
        <v>2132.6549299695371</v>
      </c>
      <c r="V17" s="69">
        <v>2068.2232029862635</v>
      </c>
      <c r="W17" s="69">
        <v>1979.3339566028865</v>
      </c>
      <c r="X17" s="69">
        <v>1922.210630528597</v>
      </c>
      <c r="Y17" s="69">
        <v>2025.3233953429381</v>
      </c>
    </row>
    <row r="18" spans="1:25" x14ac:dyDescent="0.2">
      <c r="A18" s="42">
        <v>1963</v>
      </c>
      <c r="B18" s="69">
        <v>2015.8776005331713</v>
      </c>
      <c r="C18" s="69">
        <v>1996.0998034301433</v>
      </c>
      <c r="D18" s="69">
        <v>2059.3450336091769</v>
      </c>
      <c r="E18" s="69">
        <v>2065.5573454252358</v>
      </c>
      <c r="F18" s="69">
        <v>2098.9711467161778</v>
      </c>
      <c r="G18" s="69">
        <v>2021.1043804286051</v>
      </c>
      <c r="H18" s="69">
        <v>2056.9055895135825</v>
      </c>
      <c r="I18" s="69">
        <v>2091.6765056293939</v>
      </c>
      <c r="J18" s="69">
        <v>2094.1925604667249</v>
      </c>
      <c r="K18" s="69">
        <v>2040.098442485606</v>
      </c>
      <c r="L18" s="69">
        <v>1976.3888631283219</v>
      </c>
      <c r="M18" s="69">
        <v>2082.6916586003617</v>
      </c>
      <c r="N18" s="69">
        <v>2116.0703090321308</v>
      </c>
      <c r="O18" s="69">
        <v>1964.0448506042903</v>
      </c>
      <c r="P18" s="69">
        <v>1904.1759208311673</v>
      </c>
      <c r="Q18" s="69">
        <v>1952.2005864252176</v>
      </c>
      <c r="R18" s="69">
        <v>1850.8232258844914</v>
      </c>
      <c r="S18" s="69">
        <v>1971.7147168192118</v>
      </c>
      <c r="T18" s="69">
        <v>1945.9593145566048</v>
      </c>
      <c r="U18" s="69">
        <v>2165.7530844591261</v>
      </c>
      <c r="V18" s="69">
        <v>2105.6561646946643</v>
      </c>
      <c r="W18" s="69">
        <v>2001.7602635387641</v>
      </c>
      <c r="X18" s="69">
        <v>1942.8475315927542</v>
      </c>
      <c r="Y18" s="69">
        <v>2021.7764191689573</v>
      </c>
    </row>
    <row r="19" spans="1:25" x14ac:dyDescent="0.2">
      <c r="A19" s="42">
        <v>1964</v>
      </c>
      <c r="B19" s="69">
        <v>2003.1207794222621</v>
      </c>
      <c r="C19" s="69">
        <v>1984.9907442551796</v>
      </c>
      <c r="D19" s="69">
        <v>2042.966778761094</v>
      </c>
      <c r="E19" s="69">
        <v>2057.6447131103423</v>
      </c>
      <c r="F19" s="69">
        <v>2098.9833486479083</v>
      </c>
      <c r="G19" s="69">
        <v>2002.6487279915204</v>
      </c>
      <c r="H19" s="69">
        <v>2049.3069940961882</v>
      </c>
      <c r="I19" s="69">
        <v>2092.109421587525</v>
      </c>
      <c r="J19" s="69">
        <v>2094.9423066284862</v>
      </c>
      <c r="K19" s="69">
        <v>2034.0364728767565</v>
      </c>
      <c r="L19" s="69">
        <v>1964.2748493760341</v>
      </c>
      <c r="M19" s="69">
        <v>2062.4196617817984</v>
      </c>
      <c r="N19" s="69">
        <v>2114.6447340316254</v>
      </c>
      <c r="O19" s="69">
        <v>1953.8515533211453</v>
      </c>
      <c r="P19" s="69">
        <v>1885.7816153986837</v>
      </c>
      <c r="Q19" s="69">
        <v>1933.3785143513478</v>
      </c>
      <c r="R19" s="69">
        <v>1832.9041450651089</v>
      </c>
      <c r="S19" s="69">
        <v>1958.6575052632197</v>
      </c>
      <c r="T19" s="69">
        <v>1940.1703223470104</v>
      </c>
      <c r="U19" s="69">
        <v>2161.5915711068451</v>
      </c>
      <c r="V19" s="69">
        <v>2087.0141474565607</v>
      </c>
      <c r="W19" s="69">
        <v>2008.0000091672355</v>
      </c>
      <c r="X19" s="69">
        <v>1919.0242314839979</v>
      </c>
      <c r="Y19" s="69">
        <v>2039.5113000388603</v>
      </c>
    </row>
    <row r="20" spans="1:25" x14ac:dyDescent="0.2">
      <c r="A20" s="42">
        <v>1965</v>
      </c>
      <c r="B20" s="69">
        <v>1960.5561310502731</v>
      </c>
      <c r="C20" s="69">
        <v>1940.3378732405411</v>
      </c>
      <c r="D20" s="69">
        <v>2002.299810502828</v>
      </c>
      <c r="E20" s="69">
        <v>2013.6214912141313</v>
      </c>
      <c r="F20" s="69">
        <v>2057.3767598343088</v>
      </c>
      <c r="G20" s="69">
        <v>1954.4334433254337</v>
      </c>
      <c r="H20" s="69">
        <v>1989.2395100110868</v>
      </c>
      <c r="I20" s="69">
        <v>2035.6058745679836</v>
      </c>
      <c r="J20" s="69">
        <v>2038.3762820527272</v>
      </c>
      <c r="K20" s="69">
        <v>1976.7342136246293</v>
      </c>
      <c r="L20" s="69">
        <v>1909.0514949529183</v>
      </c>
      <c r="M20" s="69">
        <v>1994.8803570416901</v>
      </c>
      <c r="N20" s="69">
        <v>2049.2871562873906</v>
      </c>
      <c r="O20" s="69">
        <v>1899.2245282779902</v>
      </c>
      <c r="P20" s="69">
        <v>1858.7714027227528</v>
      </c>
      <c r="Q20" s="69">
        <v>1909.9828171586587</v>
      </c>
      <c r="R20" s="69">
        <v>1801.3439672758263</v>
      </c>
      <c r="S20" s="69">
        <v>1919.5765160389346</v>
      </c>
      <c r="T20" s="69">
        <v>2029.4338772952087</v>
      </c>
      <c r="U20" s="69">
        <v>2121.9157206696304</v>
      </c>
      <c r="V20" s="69">
        <v>2056.9109460023637</v>
      </c>
      <c r="W20" s="69">
        <v>1975.0406533307205</v>
      </c>
      <c r="X20" s="69">
        <v>1882.401987825612</v>
      </c>
      <c r="Y20" s="69">
        <v>2012.9089787340058</v>
      </c>
    </row>
    <row r="21" spans="1:25" x14ac:dyDescent="0.2">
      <c r="A21" s="42">
        <v>1966</v>
      </c>
      <c r="B21" s="69">
        <v>1905.2629679960448</v>
      </c>
      <c r="C21" s="69">
        <v>1894.5552146826446</v>
      </c>
      <c r="D21" s="69">
        <v>1926.8818390176616</v>
      </c>
      <c r="E21" s="69">
        <v>1966.4318737096503</v>
      </c>
      <c r="F21" s="69">
        <v>2010.4169887320948</v>
      </c>
      <c r="G21" s="69">
        <v>1906.6064580655925</v>
      </c>
      <c r="H21" s="69">
        <v>1938.4272191688613</v>
      </c>
      <c r="I21" s="69">
        <v>1996.7859886965477</v>
      </c>
      <c r="J21" s="69">
        <v>2000.0151889448757</v>
      </c>
      <c r="K21" s="69">
        <v>1937.6855268018712</v>
      </c>
      <c r="L21" s="69">
        <v>1870.5226764581701</v>
      </c>
      <c r="M21" s="69">
        <v>1901.0364255203053</v>
      </c>
      <c r="N21" s="69">
        <v>1991.543034190973</v>
      </c>
      <c r="O21" s="69">
        <v>1861.4007361636127</v>
      </c>
      <c r="P21" s="69">
        <v>1811.0658555916962</v>
      </c>
      <c r="Q21" s="69">
        <v>1868.2241611870211</v>
      </c>
      <c r="R21" s="69">
        <v>1748.2480648991918</v>
      </c>
      <c r="S21" s="69">
        <v>1887.3532761608617</v>
      </c>
      <c r="T21" s="69">
        <v>1979.1678540179928</v>
      </c>
      <c r="U21" s="69">
        <v>2076.5226671519013</v>
      </c>
      <c r="V21" s="69">
        <v>2003.23823141722</v>
      </c>
      <c r="W21" s="69">
        <v>1928.620891290502</v>
      </c>
      <c r="X21" s="69">
        <v>1811.7342751760011</v>
      </c>
      <c r="Y21" s="69">
        <v>1986.3066574291511</v>
      </c>
    </row>
    <row r="22" spans="1:25" x14ac:dyDescent="0.2">
      <c r="A22" s="42">
        <v>1967</v>
      </c>
      <c r="B22" s="69">
        <v>1914.0931384865326</v>
      </c>
      <c r="C22" s="69">
        <v>1899.5025073250372</v>
      </c>
      <c r="D22" s="69">
        <v>1944.0110626643216</v>
      </c>
      <c r="E22" s="69">
        <v>1957.5897224596624</v>
      </c>
      <c r="F22" s="69">
        <v>2000.5608290985388</v>
      </c>
      <c r="G22" s="69">
        <v>1900.9459785802092</v>
      </c>
      <c r="H22" s="69">
        <v>1951.6245354316904</v>
      </c>
      <c r="I22" s="69">
        <v>1989.1985647005192</v>
      </c>
      <c r="J22" s="69">
        <v>1992.4572030766581</v>
      </c>
      <c r="K22" s="69">
        <v>1931.1881384422688</v>
      </c>
      <c r="L22" s="69">
        <v>1871.3775166024982</v>
      </c>
      <c r="M22" s="69">
        <v>1971.6247444156961</v>
      </c>
      <c r="N22" s="69">
        <v>2011.9912050395444</v>
      </c>
      <c r="O22" s="69">
        <v>1860.7932031259897</v>
      </c>
      <c r="P22" s="69">
        <v>1806.7353949826286</v>
      </c>
      <c r="Q22" s="69">
        <v>1857.1425383434437</v>
      </c>
      <c r="R22" s="69">
        <v>1750.3441463574466</v>
      </c>
      <c r="S22" s="69">
        <v>1883.8964930221919</v>
      </c>
      <c r="T22" s="69">
        <v>1980.0776783625672</v>
      </c>
      <c r="U22" s="69">
        <v>2072.9536451317231</v>
      </c>
      <c r="V22" s="69">
        <v>2017.8943425091231</v>
      </c>
      <c r="W22" s="69">
        <v>1929.0679166365567</v>
      </c>
      <c r="X22" s="69">
        <v>1825.4898373916296</v>
      </c>
      <c r="Y22" s="69">
        <v>1954.3838718633256</v>
      </c>
    </row>
    <row r="23" spans="1:25" x14ac:dyDescent="0.2">
      <c r="A23" s="42">
        <v>1968</v>
      </c>
      <c r="B23" s="69">
        <v>1916.4730184838209</v>
      </c>
      <c r="C23" s="69">
        <v>1896.4080983700328</v>
      </c>
      <c r="D23" s="69">
        <v>1958.3209825634058</v>
      </c>
      <c r="E23" s="69">
        <v>1983.8304083645471</v>
      </c>
      <c r="F23" s="69">
        <v>2026.1638838840263</v>
      </c>
      <c r="G23" s="69">
        <v>1927.3141354744876</v>
      </c>
      <c r="H23" s="69">
        <v>1954.5123374837272</v>
      </c>
      <c r="I23" s="69">
        <v>1993.3007680324324</v>
      </c>
      <c r="J23" s="69">
        <v>1996.8972077770434</v>
      </c>
      <c r="K23" s="69">
        <v>1925.5030288666619</v>
      </c>
      <c r="L23" s="69">
        <v>1866.9738382221735</v>
      </c>
      <c r="M23" s="69">
        <v>1982.4221578159043</v>
      </c>
      <c r="N23" s="69">
        <v>2014.5844788574575</v>
      </c>
      <c r="O23" s="69">
        <v>1857.2380706128442</v>
      </c>
      <c r="P23" s="69">
        <v>1813.0793806556674</v>
      </c>
      <c r="Q23" s="69">
        <v>1864.9526849922233</v>
      </c>
      <c r="R23" s="69">
        <v>1756.1173111940914</v>
      </c>
      <c r="S23" s="69">
        <v>1871.051132553735</v>
      </c>
      <c r="T23" s="69">
        <v>1980.6161368491339</v>
      </c>
      <c r="U23" s="69">
        <v>2065.6046607627281</v>
      </c>
      <c r="V23" s="69">
        <v>2013.2993133146749</v>
      </c>
      <c r="W23" s="69">
        <v>1932.3346496223396</v>
      </c>
      <c r="X23" s="69">
        <v>1831.9502175448638</v>
      </c>
      <c r="Y23" s="69">
        <v>1956.1573599503156</v>
      </c>
    </row>
    <row r="24" spans="1:25" x14ac:dyDescent="0.2">
      <c r="A24" s="42">
        <v>1969</v>
      </c>
      <c r="B24" s="69">
        <v>1908.8835880154604</v>
      </c>
      <c r="C24" s="69">
        <v>1894.9779473710767</v>
      </c>
      <c r="D24" s="69">
        <v>1934.8697361140144</v>
      </c>
      <c r="E24" s="69">
        <v>1972.4082210486017</v>
      </c>
      <c r="F24" s="69">
        <v>2013.370817619629</v>
      </c>
      <c r="G24" s="69">
        <v>1918.3733437001472</v>
      </c>
      <c r="H24" s="69">
        <v>1943.7283961742578</v>
      </c>
      <c r="I24" s="69">
        <v>1990.0473382056439</v>
      </c>
      <c r="J24" s="69">
        <v>1993.6538871798332</v>
      </c>
      <c r="K24" s="69">
        <v>1925.6293134730786</v>
      </c>
      <c r="L24" s="69">
        <v>1862.2480632309237</v>
      </c>
      <c r="M24" s="69">
        <v>1958.358341536994</v>
      </c>
      <c r="N24" s="69">
        <v>1986.3515792333251</v>
      </c>
      <c r="O24" s="69">
        <v>1853.0886823389176</v>
      </c>
      <c r="P24" s="69">
        <v>1791.9236977799051</v>
      </c>
      <c r="Q24" s="69">
        <v>1841.9289255116025</v>
      </c>
      <c r="R24" s="69">
        <v>1737.5869146016396</v>
      </c>
      <c r="S24" s="69">
        <v>1853.7916982307072</v>
      </c>
      <c r="T24" s="69">
        <v>1969.2531142576188</v>
      </c>
      <c r="U24" s="69">
        <v>2052.4378889235149</v>
      </c>
      <c r="V24" s="69">
        <v>1998.5152246509292</v>
      </c>
      <c r="W24" s="69">
        <v>1922.1366269849029</v>
      </c>
      <c r="X24" s="69">
        <v>1823.7187345037644</v>
      </c>
      <c r="Y24" s="69">
        <v>1940.1959671674031</v>
      </c>
    </row>
    <row r="25" spans="1:25" x14ac:dyDescent="0.2">
      <c r="A25" s="42">
        <v>1970</v>
      </c>
      <c r="B25" s="69">
        <v>1875.7511094722045</v>
      </c>
      <c r="C25" s="69">
        <v>1859.3723541595812</v>
      </c>
      <c r="D25" s="69">
        <v>1905.8634335156726</v>
      </c>
      <c r="E25" s="69">
        <v>1938.3717518339013</v>
      </c>
      <c r="F25" s="69">
        <v>1974.2765960169304</v>
      </c>
      <c r="G25" s="69">
        <v>1890.3593126461092</v>
      </c>
      <c r="H25" s="69">
        <v>1905.4465719443699</v>
      </c>
      <c r="I25" s="69">
        <v>1950.6260786189439</v>
      </c>
      <c r="J25" s="69">
        <v>1954.0898869581249</v>
      </c>
      <c r="K25" s="69">
        <v>1896.2205568041045</v>
      </c>
      <c r="L25" s="69">
        <v>1825.601431232127</v>
      </c>
      <c r="M25" s="69">
        <v>1901.2888205308188</v>
      </c>
      <c r="N25" s="69">
        <v>1959.9032413117254</v>
      </c>
      <c r="O25" s="69">
        <v>1841.9177173313337</v>
      </c>
      <c r="P25" s="69">
        <v>1766.1852029105264</v>
      </c>
      <c r="Q25" s="69">
        <v>1808.2142307210313</v>
      </c>
      <c r="R25" s="69">
        <v>1722.3846419230333</v>
      </c>
      <c r="S25" s="69">
        <v>1838.3377555887628</v>
      </c>
      <c r="T25" s="69">
        <v>1939.0804057074199</v>
      </c>
      <c r="U25" s="69">
        <v>2009.4011080617433</v>
      </c>
      <c r="V25" s="69">
        <v>1978.1881088960167</v>
      </c>
      <c r="W25" s="69">
        <v>1893.8391410744784</v>
      </c>
      <c r="X25" s="69">
        <v>1803.0244977548741</v>
      </c>
      <c r="Y25" s="69">
        <v>1901.1792292536161</v>
      </c>
    </row>
    <row r="26" spans="1:25" x14ac:dyDescent="0.2">
      <c r="A26" s="42">
        <v>1971</v>
      </c>
      <c r="B26" s="69">
        <v>1835.8291654761556</v>
      </c>
      <c r="C26" s="69">
        <v>1825.2639902216324</v>
      </c>
      <c r="D26" s="69">
        <v>1854.9289764530424</v>
      </c>
      <c r="E26" s="69">
        <v>1871.0220124332106</v>
      </c>
      <c r="F26" s="69">
        <v>1900.8307300021636</v>
      </c>
      <c r="G26" s="69">
        <v>1832.4367438053266</v>
      </c>
      <c r="H26" s="69">
        <v>1853.8628155102119</v>
      </c>
      <c r="I26" s="69">
        <v>1883.7009451609963</v>
      </c>
      <c r="J26" s="69">
        <v>1883.6896362417669</v>
      </c>
      <c r="K26" s="69">
        <v>1883.885189842571</v>
      </c>
      <c r="L26" s="69">
        <v>1795.4490540336751</v>
      </c>
      <c r="M26" s="69">
        <v>1850.6297424293527</v>
      </c>
      <c r="N26" s="69">
        <v>1906.8269825444577</v>
      </c>
      <c r="O26" s="69">
        <v>1806.991381656414</v>
      </c>
      <c r="P26" s="69">
        <v>1744.4698620225447</v>
      </c>
      <c r="Q26" s="69">
        <v>1795.1719619552321</v>
      </c>
      <c r="R26" s="69">
        <v>1695.8434542184591</v>
      </c>
      <c r="S26" s="69">
        <v>1829.2751335006199</v>
      </c>
      <c r="T26" s="69">
        <v>1908.9724200043886</v>
      </c>
      <c r="U26" s="69">
        <v>1971.8222509505376</v>
      </c>
      <c r="V26" s="69">
        <v>1938.3063934200416</v>
      </c>
      <c r="W26" s="69">
        <v>1870.2280825964729</v>
      </c>
      <c r="X26" s="69">
        <v>1769.2304740540947</v>
      </c>
      <c r="Y26" s="69">
        <v>1859.8370624707638</v>
      </c>
    </row>
    <row r="27" spans="1:25" x14ac:dyDescent="0.2">
      <c r="A27" s="42">
        <v>1972</v>
      </c>
      <c r="B27" s="69">
        <v>1829.5592139696134</v>
      </c>
      <c r="C27" s="69">
        <v>1815.3989803064817</v>
      </c>
      <c r="D27" s="69">
        <v>1854.7461014655021</v>
      </c>
      <c r="E27" s="69">
        <v>1889.4001386736925</v>
      </c>
      <c r="F27" s="69">
        <v>1929.7326241793585</v>
      </c>
      <c r="G27" s="69">
        <v>1840.6301325382958</v>
      </c>
      <c r="H27" s="69">
        <v>1853.6854466530763</v>
      </c>
      <c r="I27" s="69">
        <v>1880.6948449690697</v>
      </c>
      <c r="J27" s="69">
        <v>1881.6621124430869</v>
      </c>
      <c r="K27" s="69">
        <v>1865.4013227412636</v>
      </c>
      <c r="L27" s="69">
        <v>1779.9800294020065</v>
      </c>
      <c r="M27" s="69">
        <v>1892.280531220699</v>
      </c>
      <c r="N27" s="69">
        <v>1885.7554230755984</v>
      </c>
      <c r="O27" s="69">
        <v>1804.0463970208875</v>
      </c>
      <c r="P27" s="69">
        <v>1737.7063472476661</v>
      </c>
      <c r="Q27" s="69">
        <v>1798.8162649278809</v>
      </c>
      <c r="R27" s="69">
        <v>1682.7643742670377</v>
      </c>
      <c r="S27" s="69">
        <v>1813.8836824611958</v>
      </c>
      <c r="T27" s="69">
        <v>1898.734029840612</v>
      </c>
      <c r="U27" s="69">
        <v>1965.7933457143972</v>
      </c>
      <c r="V27" s="69">
        <v>1934.9096153488251</v>
      </c>
      <c r="W27" s="69">
        <v>1853.4200608326175</v>
      </c>
      <c r="X27" s="69">
        <v>1765.3752399038717</v>
      </c>
      <c r="Y27" s="69">
        <v>1857.6052977446609</v>
      </c>
    </row>
    <row r="28" spans="1:25" x14ac:dyDescent="0.2">
      <c r="A28" s="42">
        <v>1973</v>
      </c>
      <c r="B28" s="69">
        <v>1836.0086935553918</v>
      </c>
      <c r="C28" s="69">
        <v>1820.4719115658277</v>
      </c>
      <c r="D28" s="69">
        <v>1862.5564496996988</v>
      </c>
      <c r="E28" s="69">
        <v>1943.6359374339843</v>
      </c>
      <c r="F28" s="69">
        <v>1944.629204275016</v>
      </c>
      <c r="G28" s="69">
        <v>1942.4408162472262</v>
      </c>
      <c r="H28" s="69">
        <v>1870.8314568978444</v>
      </c>
      <c r="I28" s="69">
        <v>1912.6950915082741</v>
      </c>
      <c r="J28" s="69">
        <v>1915.5337334672852</v>
      </c>
      <c r="K28" s="69">
        <v>1867.9089138370512</v>
      </c>
      <c r="L28" s="69">
        <v>1777.4039189857469</v>
      </c>
      <c r="M28" s="69">
        <v>1911.9072270469355</v>
      </c>
      <c r="N28" s="69">
        <v>1908.256302014393</v>
      </c>
      <c r="O28" s="69">
        <v>1802.0813499497485</v>
      </c>
      <c r="P28" s="69">
        <v>1727.2772220221329</v>
      </c>
      <c r="Q28" s="69">
        <v>1793.3150530255682</v>
      </c>
      <c r="R28" s="69">
        <v>1666.3225466444037</v>
      </c>
      <c r="S28" s="69">
        <v>1819.9589217285425</v>
      </c>
      <c r="T28" s="69">
        <v>1892.7578469957925</v>
      </c>
      <c r="U28" s="69">
        <v>1977.4227411110276</v>
      </c>
      <c r="V28" s="69">
        <v>1926.0820628067963</v>
      </c>
      <c r="W28" s="69">
        <v>1843.4337224696835</v>
      </c>
      <c r="X28" s="69">
        <v>1736.8643943142072</v>
      </c>
      <c r="Y28" s="69">
        <v>1869.9164612939569</v>
      </c>
    </row>
    <row r="29" spans="1:25" x14ac:dyDescent="0.2">
      <c r="A29" s="42">
        <v>1974</v>
      </c>
      <c r="B29" s="69">
        <v>1790.2081333429678</v>
      </c>
      <c r="C29" s="69">
        <v>1784.8249222742963</v>
      </c>
      <c r="D29" s="69">
        <v>1799.3784517474871</v>
      </c>
      <c r="E29" s="69">
        <v>1863.1880513186286</v>
      </c>
      <c r="F29" s="69">
        <v>1916.0336780679895</v>
      </c>
      <c r="G29" s="69">
        <v>1800.5674953341081</v>
      </c>
      <c r="H29" s="69">
        <v>1834.4234719373242</v>
      </c>
      <c r="I29" s="69">
        <v>1879.9180337598452</v>
      </c>
      <c r="J29" s="69">
        <v>1882.4275979393419</v>
      </c>
      <c r="K29" s="69">
        <v>1841.4043393016318</v>
      </c>
      <c r="L29" s="69">
        <v>1738.808217823678</v>
      </c>
      <c r="M29" s="69">
        <v>1867.2700185378928</v>
      </c>
      <c r="N29" s="69">
        <v>1879.40555587411</v>
      </c>
      <c r="O29" s="69">
        <v>1759.1794499705431</v>
      </c>
      <c r="P29" s="69">
        <v>1682.613433953735</v>
      </c>
      <c r="Q29" s="69">
        <v>1745.4970180557043</v>
      </c>
      <c r="R29" s="69">
        <v>1625.785741340339</v>
      </c>
      <c r="S29" s="69">
        <v>1774.4827535548625</v>
      </c>
      <c r="T29" s="69">
        <v>1853.5158404091162</v>
      </c>
      <c r="U29" s="69">
        <v>1920.999465906378</v>
      </c>
      <c r="V29" s="69">
        <v>1862.68318277105</v>
      </c>
      <c r="W29" s="69">
        <v>1821.3494127855868</v>
      </c>
      <c r="X29" s="69">
        <v>1711.5849327029264</v>
      </c>
      <c r="Y29" s="69">
        <v>1824.4023434726148</v>
      </c>
    </row>
    <row r="30" spans="1:25" x14ac:dyDescent="0.2">
      <c r="A30" s="42">
        <v>1975</v>
      </c>
      <c r="B30" s="69">
        <v>1757.1904437420592</v>
      </c>
      <c r="C30" s="69">
        <v>1750.7223725905585</v>
      </c>
      <c r="D30" s="69">
        <v>1768.6467484885334</v>
      </c>
      <c r="E30" s="69">
        <v>1791.9920049420389</v>
      </c>
      <c r="F30" s="69">
        <v>1819.3934652405474</v>
      </c>
      <c r="G30" s="69">
        <v>1759.0526831712114</v>
      </c>
      <c r="H30" s="69">
        <v>1800.3316672183155</v>
      </c>
      <c r="I30" s="69">
        <v>1826.8907527909107</v>
      </c>
      <c r="J30" s="69">
        <v>1827.9669953774767</v>
      </c>
      <c r="K30" s="69">
        <v>1808.8949847670185</v>
      </c>
      <c r="L30" s="69">
        <v>1727.9619073447102</v>
      </c>
      <c r="M30" s="69">
        <v>1829.7068978196726</v>
      </c>
      <c r="N30" s="69">
        <v>1856.3674716087432</v>
      </c>
      <c r="O30" s="69">
        <v>1718.9594486632488</v>
      </c>
      <c r="P30" s="69">
        <v>1640.1461137031802</v>
      </c>
      <c r="Q30" s="69">
        <v>1693.4495858486403</v>
      </c>
      <c r="R30" s="69">
        <v>1594.0368729107242</v>
      </c>
      <c r="S30" s="69">
        <v>1763.5606743581802</v>
      </c>
      <c r="T30" s="69">
        <v>1795.5331409727603</v>
      </c>
      <c r="U30" s="69">
        <v>1860.206070139538</v>
      </c>
      <c r="V30" s="69">
        <v>1822.9492296229776</v>
      </c>
      <c r="W30" s="69">
        <v>1756.2728831457318</v>
      </c>
      <c r="X30" s="69">
        <v>1656.7510704337069</v>
      </c>
      <c r="Y30" s="69">
        <v>1783.086171940957</v>
      </c>
    </row>
    <row r="31" spans="1:25" x14ac:dyDescent="0.2">
      <c r="A31" s="42">
        <v>1976</v>
      </c>
      <c r="B31" s="69">
        <v>1789.8138262232437</v>
      </c>
      <c r="C31" s="69">
        <v>1783.0364306609365</v>
      </c>
      <c r="D31" s="69">
        <v>1801.7486134575906</v>
      </c>
      <c r="E31" s="69">
        <v>1843.0492597819205</v>
      </c>
      <c r="F31" s="69">
        <v>1884.5843443335668</v>
      </c>
      <c r="G31" s="69">
        <v>1794.3518448529528</v>
      </c>
      <c r="H31" s="69">
        <v>1819.1396396009675</v>
      </c>
      <c r="I31" s="69">
        <v>1837.5194610923447</v>
      </c>
      <c r="J31" s="69">
        <v>1838.8915019871981</v>
      </c>
      <c r="K31" s="69">
        <v>1812.3553155919715</v>
      </c>
      <c r="L31" s="69">
        <v>1739.7583135912471</v>
      </c>
      <c r="M31" s="69">
        <v>1887.3966294426803</v>
      </c>
      <c r="N31" s="69">
        <v>1848.8527791289155</v>
      </c>
      <c r="O31" s="69">
        <v>1736.5470574129022</v>
      </c>
      <c r="P31" s="69">
        <v>1659.6178081592734</v>
      </c>
      <c r="Q31" s="69">
        <v>1721.4872839459827</v>
      </c>
      <c r="R31" s="69">
        <v>1605.9803561369133</v>
      </c>
      <c r="S31" s="69">
        <v>1759.6945731736291</v>
      </c>
      <c r="T31" s="69">
        <v>1811.7430776408885</v>
      </c>
      <c r="U31" s="69">
        <v>1891.5050099667976</v>
      </c>
      <c r="V31" s="69">
        <v>1822.3532478281327</v>
      </c>
      <c r="W31" s="69">
        <v>1783.3629050226907</v>
      </c>
      <c r="X31" s="69">
        <v>1677.325351317189</v>
      </c>
      <c r="Y31" s="69">
        <v>1805.7832831393998</v>
      </c>
    </row>
    <row r="32" spans="1:25" x14ac:dyDescent="0.2">
      <c r="A32" s="42">
        <v>1977</v>
      </c>
      <c r="B32" s="69">
        <v>1782.8113015466918</v>
      </c>
      <c r="C32" s="69">
        <v>1778.508422588975</v>
      </c>
      <c r="D32" s="69">
        <v>1790.2872953664444</v>
      </c>
      <c r="E32" s="69">
        <v>1825.8490465684438</v>
      </c>
      <c r="F32" s="69">
        <v>1864.8375692136897</v>
      </c>
      <c r="G32" s="69">
        <v>1780.4223346888114</v>
      </c>
      <c r="H32" s="69">
        <v>1813.0604599182927</v>
      </c>
      <c r="I32" s="69">
        <v>1837.2328049491205</v>
      </c>
      <c r="J32" s="69">
        <v>1838.5453969924124</v>
      </c>
      <c r="K32" s="69">
        <v>1812.6667319802339</v>
      </c>
      <c r="L32" s="69">
        <v>1740.0675813793894</v>
      </c>
      <c r="M32" s="69">
        <v>1855.3183385958544</v>
      </c>
      <c r="N32" s="69">
        <v>1847.3687091364122</v>
      </c>
      <c r="O32" s="69">
        <v>1739.4956321315642</v>
      </c>
      <c r="P32" s="69">
        <v>1648.7564798556828</v>
      </c>
      <c r="Q32" s="69">
        <v>1698.8219985615933</v>
      </c>
      <c r="R32" s="69">
        <v>1605.1108885501978</v>
      </c>
      <c r="S32" s="69">
        <v>1757.8092797865768</v>
      </c>
      <c r="T32" s="69">
        <v>1814.7222362894167</v>
      </c>
      <c r="U32" s="69">
        <v>1893.5364613729273</v>
      </c>
      <c r="V32" s="69">
        <v>1811.8623582394257</v>
      </c>
      <c r="W32" s="69">
        <v>1789.651096675098</v>
      </c>
      <c r="X32" s="69">
        <v>1676.077677199989</v>
      </c>
      <c r="Y32" s="69">
        <v>1799.6527796842993</v>
      </c>
    </row>
    <row r="33" spans="1:25" x14ac:dyDescent="0.2">
      <c r="A33" s="42">
        <v>1978</v>
      </c>
      <c r="B33" s="69">
        <v>1774.2138716558745</v>
      </c>
      <c r="C33" s="69">
        <v>1771.4802604841268</v>
      </c>
      <c r="D33" s="69">
        <v>1778.9614665320082</v>
      </c>
      <c r="E33" s="69">
        <v>1815.2124741735556</v>
      </c>
      <c r="F33" s="69">
        <v>1847.6338707415932</v>
      </c>
      <c r="G33" s="69">
        <v>1778.5078087177315</v>
      </c>
      <c r="H33" s="69">
        <v>1793.1742554585976</v>
      </c>
      <c r="I33" s="69">
        <v>1818.3418915904927</v>
      </c>
      <c r="J33" s="69">
        <v>1819.1343481357414</v>
      </c>
      <c r="K33" s="69">
        <v>1801.45755416815</v>
      </c>
      <c r="L33" s="69">
        <v>1738.1998670807379</v>
      </c>
      <c r="M33" s="69">
        <v>1803.1144523999221</v>
      </c>
      <c r="N33" s="69">
        <v>1841.0646943203974</v>
      </c>
      <c r="O33" s="69">
        <v>1722.1993771523225</v>
      </c>
      <c r="P33" s="69">
        <v>1649.2781016474041</v>
      </c>
      <c r="Q33" s="69">
        <v>1715.4761744091795</v>
      </c>
      <c r="R33" s="69">
        <v>1592.7798444730038</v>
      </c>
      <c r="S33" s="69">
        <v>1739.2001303459901</v>
      </c>
      <c r="T33" s="69">
        <v>1802.0389926112807</v>
      </c>
      <c r="U33" s="69">
        <v>1874.8295089679211</v>
      </c>
      <c r="V33" s="69">
        <v>1803.1241952407674</v>
      </c>
      <c r="W33" s="69">
        <v>1779.738885656596</v>
      </c>
      <c r="X33" s="69">
        <v>1646.0856118724123</v>
      </c>
      <c r="Y33" s="69">
        <v>1785.7808261982846</v>
      </c>
    </row>
    <row r="34" spans="1:25" x14ac:dyDescent="0.2">
      <c r="A34" s="42">
        <v>1979</v>
      </c>
      <c r="B34" s="69">
        <v>1753.9340320180875</v>
      </c>
      <c r="C34" s="69">
        <v>1751.5697589746894</v>
      </c>
      <c r="D34" s="69">
        <v>1758.1016311171427</v>
      </c>
      <c r="E34" s="69">
        <v>1778.8349901159711</v>
      </c>
      <c r="F34" s="69">
        <v>1807.7450311091775</v>
      </c>
      <c r="G34" s="69">
        <v>1746.4118482576794</v>
      </c>
      <c r="H34" s="69">
        <v>1761.8736171096541</v>
      </c>
      <c r="I34" s="69">
        <v>1780.1596250943969</v>
      </c>
      <c r="J34" s="69">
        <v>1781.053886659595</v>
      </c>
      <c r="K34" s="69">
        <v>1762.0741859773286</v>
      </c>
      <c r="L34" s="69">
        <v>1705.4287940889317</v>
      </c>
      <c r="M34" s="69">
        <v>1774.5644552580197</v>
      </c>
      <c r="N34" s="69">
        <v>1826.5445463382496</v>
      </c>
      <c r="O34" s="69">
        <v>1698.7718637711873</v>
      </c>
      <c r="P34" s="69">
        <v>1613.4396004324365</v>
      </c>
      <c r="Q34" s="69">
        <v>1667.4995286519506</v>
      </c>
      <c r="R34" s="69">
        <v>1569.062947332322</v>
      </c>
      <c r="S34" s="69">
        <v>1721.7789083178052</v>
      </c>
      <c r="T34" s="69">
        <v>1768.6925875745819</v>
      </c>
      <c r="U34" s="69">
        <v>1838.1886801760311</v>
      </c>
      <c r="V34" s="69">
        <v>1783.915414178917</v>
      </c>
      <c r="W34" s="69">
        <v>1740.4477128082633</v>
      </c>
      <c r="X34" s="69">
        <v>1642.8737304795577</v>
      </c>
      <c r="Y34" s="69">
        <v>1755.9643593782318</v>
      </c>
    </row>
    <row r="35" spans="1:25" x14ac:dyDescent="0.2">
      <c r="A35" s="42">
        <v>1980</v>
      </c>
      <c r="B35" s="69">
        <v>1719.4347103568427</v>
      </c>
      <c r="C35" s="69">
        <v>1725.3901319307536</v>
      </c>
      <c r="D35" s="69">
        <v>1708.6924883261295</v>
      </c>
      <c r="E35" s="69">
        <v>1730.601331785912</v>
      </c>
      <c r="F35" s="69">
        <v>1753.8996502417283</v>
      </c>
      <c r="G35" s="69">
        <v>1706.855085149859</v>
      </c>
      <c r="H35" s="69">
        <v>1729.5296933248628</v>
      </c>
      <c r="I35" s="69">
        <v>1747.4681028985576</v>
      </c>
      <c r="J35" s="69">
        <v>1747.5520213350198</v>
      </c>
      <c r="K35" s="69">
        <v>1745.8388082115093</v>
      </c>
      <c r="L35" s="69">
        <v>1693.6606864043451</v>
      </c>
      <c r="M35" s="69">
        <v>1715.1482134048999</v>
      </c>
      <c r="N35" s="69">
        <v>1787.6052528655421</v>
      </c>
      <c r="O35" s="69">
        <v>1688.5957437774971</v>
      </c>
      <c r="P35" s="69">
        <v>1610.3139260843802</v>
      </c>
      <c r="Q35" s="69">
        <v>1664.2826740154105</v>
      </c>
      <c r="R35" s="69">
        <v>1569.2004790403344</v>
      </c>
      <c r="S35" s="69">
        <v>1704.4009920990268</v>
      </c>
      <c r="T35" s="69">
        <v>1732.7033122771279</v>
      </c>
      <c r="U35" s="69">
        <v>1791.9894379448226</v>
      </c>
      <c r="V35" s="69">
        <v>1741.0112842194528</v>
      </c>
      <c r="W35" s="69">
        <v>1706.6881818198724</v>
      </c>
      <c r="X35" s="69">
        <v>1636.9086482438415</v>
      </c>
      <c r="Y35" s="69">
        <v>1726.3504505698488</v>
      </c>
    </row>
    <row r="36" spans="1:25" x14ac:dyDescent="0.2">
      <c r="A36" s="42">
        <v>1981</v>
      </c>
      <c r="B36" s="69">
        <v>1729.4967415098192</v>
      </c>
      <c r="C36" s="69">
        <v>1727.4707367024712</v>
      </c>
      <c r="D36" s="69">
        <v>1733.164209071228</v>
      </c>
      <c r="E36" s="69">
        <v>1751.8800970881316</v>
      </c>
      <c r="F36" s="69">
        <v>1776.8431632904792</v>
      </c>
      <c r="G36" s="69">
        <v>1728.1838133497833</v>
      </c>
      <c r="H36" s="69">
        <v>1731.6471276440886</v>
      </c>
      <c r="I36" s="69">
        <v>1747.506126079742</v>
      </c>
      <c r="J36" s="69">
        <v>1747.6548834110704</v>
      </c>
      <c r="K36" s="69">
        <v>1744.4428842024095</v>
      </c>
      <c r="L36" s="69">
        <v>1700.7516065441807</v>
      </c>
      <c r="M36" s="69">
        <v>1707.8551549751012</v>
      </c>
      <c r="N36" s="69">
        <v>1791.9608080970038</v>
      </c>
      <c r="O36" s="69">
        <v>1692.9248254383717</v>
      </c>
      <c r="P36" s="69">
        <v>1621.5292118615293</v>
      </c>
      <c r="Q36" s="69">
        <v>1667.8813025942809</v>
      </c>
      <c r="R36" s="69">
        <v>1587.119025681802</v>
      </c>
      <c r="S36" s="69">
        <v>1687.9388642987635</v>
      </c>
      <c r="T36" s="69">
        <v>1721.7252051701887</v>
      </c>
      <c r="U36" s="69">
        <v>1807.2532550090896</v>
      </c>
      <c r="V36" s="69">
        <v>1747.1014834245666</v>
      </c>
      <c r="W36" s="69">
        <v>1676.1283157619189</v>
      </c>
      <c r="X36" s="69">
        <v>1611.7796691957255</v>
      </c>
      <c r="Y36" s="69">
        <v>1727.8321427222993</v>
      </c>
    </row>
    <row r="37" spans="1:25" x14ac:dyDescent="0.2">
      <c r="A37" s="42">
        <v>1982</v>
      </c>
      <c r="B37" s="69">
        <v>1719.0365521301842</v>
      </c>
      <c r="C37" s="69">
        <v>1715.861685113583</v>
      </c>
      <c r="D37" s="69">
        <v>1724.8571416606196</v>
      </c>
      <c r="E37" s="69">
        <v>1724.460302682716</v>
      </c>
      <c r="F37" s="69">
        <v>1740.5668735005324</v>
      </c>
      <c r="G37" s="69">
        <v>1709.9753387034693</v>
      </c>
      <c r="H37" s="69">
        <v>1721.4130246298266</v>
      </c>
      <c r="I37" s="69">
        <v>1735.2386739460048</v>
      </c>
      <c r="J37" s="69">
        <v>1735.2544893005825</v>
      </c>
      <c r="K37" s="69">
        <v>1734.9178481817178</v>
      </c>
      <c r="L37" s="69">
        <v>1693.9917698850279</v>
      </c>
      <c r="M37" s="69">
        <v>1703.93928233866</v>
      </c>
      <c r="N37" s="69">
        <v>1772.3593295736487</v>
      </c>
      <c r="O37" s="69">
        <v>1681.4788718145858</v>
      </c>
      <c r="P37" s="69">
        <v>1634.9771654290178</v>
      </c>
      <c r="Q37" s="69">
        <v>1673.2794119988168</v>
      </c>
      <c r="R37" s="69">
        <v>1606.0959889439669</v>
      </c>
      <c r="S37" s="69">
        <v>1689.2678593145154</v>
      </c>
      <c r="T37" s="69">
        <v>1714.9606601749006</v>
      </c>
      <c r="U37" s="69">
        <v>1817.8149144566898</v>
      </c>
      <c r="V37" s="69">
        <v>1753.6249254499089</v>
      </c>
      <c r="W37" s="69">
        <v>1657.7212976464709</v>
      </c>
      <c r="X37" s="69">
        <v>1622.9588394942493</v>
      </c>
      <c r="Y37" s="69">
        <v>1720.5261884509762</v>
      </c>
    </row>
    <row r="38" spans="1:25" x14ac:dyDescent="0.2">
      <c r="A38" s="42">
        <v>1983</v>
      </c>
      <c r="B38" s="69">
        <v>1735.5066534197576</v>
      </c>
      <c r="C38" s="69">
        <v>1718.0250834046117</v>
      </c>
      <c r="D38" s="69">
        <v>1766.2900475546562</v>
      </c>
      <c r="E38" s="69">
        <v>1755.3850534977566</v>
      </c>
      <c r="F38" s="69">
        <v>1772.6631619002469</v>
      </c>
      <c r="G38" s="69">
        <v>1741.3440060882801</v>
      </c>
      <c r="H38" s="69">
        <v>1739.9851068985627</v>
      </c>
      <c r="I38" s="69">
        <v>1752.6829315594787</v>
      </c>
      <c r="J38" s="69">
        <v>1752.8592983105914</v>
      </c>
      <c r="K38" s="69">
        <v>1749.755331235659</v>
      </c>
      <c r="L38" s="69">
        <v>1705.3849262113665</v>
      </c>
      <c r="M38" s="69">
        <v>1761.6079371885728</v>
      </c>
      <c r="N38" s="69">
        <v>1761.7277856556925</v>
      </c>
      <c r="O38" s="69">
        <v>1698.3381301713951</v>
      </c>
      <c r="P38" s="69">
        <v>1646.3322291594202</v>
      </c>
      <c r="Q38" s="69">
        <v>1709.7342572906443</v>
      </c>
      <c r="R38" s="69">
        <v>1599.7183436882949</v>
      </c>
      <c r="S38" s="69">
        <v>1710.1688443501503</v>
      </c>
      <c r="T38" s="69">
        <v>1741.0574803606505</v>
      </c>
      <c r="U38" s="69">
        <v>1838.0648969802016</v>
      </c>
      <c r="V38" s="69">
        <v>1772.9405675065138</v>
      </c>
      <c r="W38" s="69">
        <v>1688.6720691288419</v>
      </c>
      <c r="X38" s="69">
        <v>1649.7680981031783</v>
      </c>
      <c r="Y38" s="69">
        <v>1741.1329394510085</v>
      </c>
    </row>
    <row r="39" spans="1:25" x14ac:dyDescent="0.2">
      <c r="A39" s="42">
        <v>1984</v>
      </c>
      <c r="B39" s="69">
        <v>1745.5388959410443</v>
      </c>
      <c r="C39" s="69">
        <v>1731.5445361386023</v>
      </c>
      <c r="D39" s="69">
        <v>1769.7482277034037</v>
      </c>
      <c r="E39" s="69">
        <v>1772.083172551778</v>
      </c>
      <c r="F39" s="69">
        <v>1790.777984610048</v>
      </c>
      <c r="G39" s="69">
        <v>1757.908270024742</v>
      </c>
      <c r="H39" s="69">
        <v>1754.9526809214517</v>
      </c>
      <c r="I39" s="69">
        <v>1774.4129543791148</v>
      </c>
      <c r="J39" s="69">
        <v>1775.472419514761</v>
      </c>
      <c r="K39" s="69">
        <v>1758.9577955438594</v>
      </c>
      <c r="L39" s="69">
        <v>1713.7702659396921</v>
      </c>
      <c r="M39" s="69">
        <v>1776.8666465420561</v>
      </c>
      <c r="N39" s="69">
        <v>1781.2283292832772</v>
      </c>
      <c r="O39" s="69">
        <v>1705.0172043019072</v>
      </c>
      <c r="P39" s="69">
        <v>1654.5888571808093</v>
      </c>
      <c r="Q39" s="69">
        <v>1722.5802036178761</v>
      </c>
      <c r="R39" s="69">
        <v>1606.3645718591099</v>
      </c>
      <c r="S39" s="69">
        <v>1711.5522579469177</v>
      </c>
      <c r="T39" s="69">
        <v>1745.7831568148904</v>
      </c>
      <c r="U39" s="69">
        <v>1837.8723693620404</v>
      </c>
      <c r="V39" s="69">
        <v>1782.2414199998148</v>
      </c>
      <c r="W39" s="69">
        <v>1700.8763223509427</v>
      </c>
      <c r="X39" s="69">
        <v>1662.8078621509137</v>
      </c>
      <c r="Y39" s="69">
        <v>1751.4850511738068</v>
      </c>
    </row>
    <row r="40" spans="1:25" x14ac:dyDescent="0.2">
      <c r="A40" s="42">
        <v>1985</v>
      </c>
      <c r="B40" s="69">
        <v>1733.6719230866145</v>
      </c>
      <c r="C40" s="69">
        <v>1714.2712219489406</v>
      </c>
      <c r="D40" s="69">
        <v>1767.1099182330433</v>
      </c>
      <c r="E40" s="69">
        <v>1767.1902789016945</v>
      </c>
      <c r="F40" s="69">
        <v>1794.1165781999525</v>
      </c>
      <c r="G40" s="69">
        <v>1746.4948587798929</v>
      </c>
      <c r="H40" s="69">
        <v>1755.6181632488128</v>
      </c>
      <c r="I40" s="69">
        <v>1781.508100497374</v>
      </c>
      <c r="J40" s="69">
        <v>1783.0548116736845</v>
      </c>
      <c r="K40" s="69">
        <v>1761.7890859222814</v>
      </c>
      <c r="L40" s="69">
        <v>1718.9295685971972</v>
      </c>
      <c r="M40" s="69">
        <v>1749.1241207471464</v>
      </c>
      <c r="N40" s="69">
        <v>1793.5322532435705</v>
      </c>
      <c r="O40" s="69">
        <v>1700.7504650240037</v>
      </c>
      <c r="P40" s="69">
        <v>1643.2176207022897</v>
      </c>
      <c r="Q40" s="69">
        <v>1712.5807439368166</v>
      </c>
      <c r="R40" s="69">
        <v>1596.5219192919888</v>
      </c>
      <c r="S40" s="69">
        <v>1699.5043321729781</v>
      </c>
      <c r="T40" s="69">
        <v>1739.1343212462843</v>
      </c>
      <c r="U40" s="69">
        <v>1842.0800148496621</v>
      </c>
      <c r="V40" s="69">
        <v>1803.2468712725131</v>
      </c>
      <c r="W40" s="69">
        <v>1682.9435263727025</v>
      </c>
      <c r="X40" s="69">
        <v>1652.4731283939784</v>
      </c>
      <c r="Y40" s="69">
        <v>1746.3056001134471</v>
      </c>
    </row>
    <row r="41" spans="1:25" x14ac:dyDescent="0.2">
      <c r="A41" s="42">
        <v>1986</v>
      </c>
      <c r="B41" s="69">
        <v>1728.6994562492966</v>
      </c>
      <c r="C41" s="69">
        <v>1725.4020589393137</v>
      </c>
      <c r="D41" s="69">
        <v>1734.3097113886072</v>
      </c>
      <c r="E41" s="69">
        <v>1764.6414498525598</v>
      </c>
      <c r="F41" s="69">
        <v>1778.9668107660796</v>
      </c>
      <c r="G41" s="69">
        <v>1754.1179582200139</v>
      </c>
      <c r="H41" s="69">
        <v>1742.8405683938706</v>
      </c>
      <c r="I41" s="69">
        <v>1762.591370071229</v>
      </c>
      <c r="J41" s="69">
        <v>1763.7294991971351</v>
      </c>
      <c r="K41" s="69">
        <v>1746.8717680170471</v>
      </c>
      <c r="L41" s="69">
        <v>1710.3204483698466</v>
      </c>
      <c r="M41" s="69">
        <v>1747.7130920946115</v>
      </c>
      <c r="N41" s="69">
        <v>1774.8598372919239</v>
      </c>
      <c r="O41" s="69">
        <v>1694.5940962905047</v>
      </c>
      <c r="P41" s="69">
        <v>1634.4086522857197</v>
      </c>
      <c r="Q41" s="69">
        <v>1698.746741141636</v>
      </c>
      <c r="R41" s="69">
        <v>1591.2021351361452</v>
      </c>
      <c r="S41" s="69">
        <v>1696.8558718111597</v>
      </c>
      <c r="T41" s="69">
        <v>1738.56562734305</v>
      </c>
      <c r="U41" s="69">
        <v>1824.943168903058</v>
      </c>
      <c r="V41" s="69">
        <v>1789.0605084439533</v>
      </c>
      <c r="W41" s="69">
        <v>1687.2791739476195</v>
      </c>
      <c r="X41" s="69">
        <v>1647.9144339751015</v>
      </c>
      <c r="Y41" s="69">
        <v>1738.181555901853</v>
      </c>
    </row>
    <row r="42" spans="1:25" x14ac:dyDescent="0.2">
      <c r="A42" s="42">
        <v>1987</v>
      </c>
      <c r="B42" s="69">
        <v>1755.6241365195485</v>
      </c>
      <c r="C42" s="69">
        <v>1741.1960068166738</v>
      </c>
      <c r="D42" s="69">
        <v>1779.4003832988856</v>
      </c>
      <c r="E42" s="69">
        <v>1801.4253390785666</v>
      </c>
      <c r="F42" s="69">
        <v>1818.0605277643244</v>
      </c>
      <c r="G42" s="69">
        <v>1789.4857655967635</v>
      </c>
      <c r="H42" s="69">
        <v>1768.9728025317097</v>
      </c>
      <c r="I42" s="69">
        <v>1797.1644407077449</v>
      </c>
      <c r="J42" s="69">
        <v>1798.8230524576572</v>
      </c>
      <c r="K42" s="69">
        <v>1775.6135947339963</v>
      </c>
      <c r="L42" s="69">
        <v>1724.6231366553977</v>
      </c>
      <c r="M42" s="69">
        <v>1799.8105820164806</v>
      </c>
      <c r="N42" s="69">
        <v>1787.2340345593775</v>
      </c>
      <c r="O42" s="69">
        <v>1699.9334643511813</v>
      </c>
      <c r="P42" s="69">
        <v>1664.0095873736711</v>
      </c>
      <c r="Q42" s="69">
        <v>1724.9428832689791</v>
      </c>
      <c r="R42" s="69">
        <v>1623.3040747333832</v>
      </c>
      <c r="S42" s="69">
        <v>1712.9470674133186</v>
      </c>
      <c r="T42" s="69">
        <v>1756.2487076178309</v>
      </c>
      <c r="U42" s="69">
        <v>1836.2611655905084</v>
      </c>
      <c r="V42" s="69">
        <v>1814.5943590332477</v>
      </c>
      <c r="W42" s="69">
        <v>1710.4198840502829</v>
      </c>
      <c r="X42" s="69">
        <v>1655.8464790010394</v>
      </c>
      <c r="Y42" s="69">
        <v>1763.2594551486973</v>
      </c>
    </row>
    <row r="43" spans="1:25" x14ac:dyDescent="0.2">
      <c r="A43" s="42">
        <v>1988</v>
      </c>
      <c r="B43" s="69">
        <v>1745.7781004339511</v>
      </c>
      <c r="C43" s="69">
        <v>1736.4866649697328</v>
      </c>
      <c r="D43" s="69">
        <v>1760.4991179284716</v>
      </c>
      <c r="E43" s="69">
        <v>1791.9972699369409</v>
      </c>
      <c r="F43" s="69">
        <v>1807.2768749656825</v>
      </c>
      <c r="G43" s="69">
        <v>1781.2509295963773</v>
      </c>
      <c r="H43" s="69">
        <v>1771.0941754758996</v>
      </c>
      <c r="I43" s="69">
        <v>1799.4982718672381</v>
      </c>
      <c r="J43" s="69">
        <v>1804.2253246285923</v>
      </c>
      <c r="K43" s="69">
        <v>1749.3537648071381</v>
      </c>
      <c r="L43" s="69">
        <v>1723.7488648033104</v>
      </c>
      <c r="M43" s="69">
        <v>1810.559405043588</v>
      </c>
      <c r="N43" s="69">
        <v>1788.9766921260757</v>
      </c>
      <c r="O43" s="69">
        <v>1693.5335261044017</v>
      </c>
      <c r="P43" s="69">
        <v>1643.0387505855886</v>
      </c>
      <c r="Q43" s="69">
        <v>1691.8963405857032</v>
      </c>
      <c r="R43" s="69">
        <v>1610.7347891410029</v>
      </c>
      <c r="S43" s="69">
        <v>1716.6682902368636</v>
      </c>
      <c r="T43" s="69">
        <v>1748.8811344769235</v>
      </c>
      <c r="U43" s="69">
        <v>1826.832228738067</v>
      </c>
      <c r="V43" s="69">
        <v>1788.0919911577598</v>
      </c>
      <c r="W43" s="69">
        <v>1701.6061502246109</v>
      </c>
      <c r="X43" s="69">
        <v>1693.3479194846232</v>
      </c>
      <c r="Y43" s="69">
        <v>1758.7091708585108</v>
      </c>
    </row>
    <row r="44" spans="1:25" x14ac:dyDescent="0.2">
      <c r="A44" s="42">
        <v>1989</v>
      </c>
      <c r="B44" s="69">
        <v>1736.352219583832</v>
      </c>
      <c r="C44" s="69">
        <v>1735.5636933248954</v>
      </c>
      <c r="D44" s="69">
        <v>1737.5843617021899</v>
      </c>
      <c r="E44" s="69">
        <v>1761.8698767233655</v>
      </c>
      <c r="F44" s="69">
        <v>1790.0545230756402</v>
      </c>
      <c r="G44" s="69">
        <v>1742.1749465538498</v>
      </c>
      <c r="H44" s="69">
        <v>1765.3884566778956</v>
      </c>
      <c r="I44" s="69">
        <v>1784.78583292809</v>
      </c>
      <c r="J44" s="69">
        <v>1789.3276074345774</v>
      </c>
      <c r="K44" s="69">
        <v>1736.657674044827</v>
      </c>
      <c r="L44" s="69">
        <v>1726.074290635315</v>
      </c>
      <c r="M44" s="69">
        <v>1802.1134529046587</v>
      </c>
      <c r="N44" s="69">
        <v>1772.132568877865</v>
      </c>
      <c r="O44" s="69">
        <v>1723.6930216703101</v>
      </c>
      <c r="P44" s="69">
        <v>1622.7079661406297</v>
      </c>
      <c r="Q44" s="69">
        <v>1673.1585639888467</v>
      </c>
      <c r="R44" s="69">
        <v>1588.801386494745</v>
      </c>
      <c r="S44" s="69">
        <v>1704.9593700729311</v>
      </c>
      <c r="T44" s="69">
        <v>1717.0595631416934</v>
      </c>
      <c r="U44" s="69">
        <v>1797.3335994960426</v>
      </c>
      <c r="V44" s="69">
        <v>1733.1271276219713</v>
      </c>
      <c r="W44" s="69">
        <v>1688.6815274063913</v>
      </c>
      <c r="X44" s="69">
        <v>1603.2744281202929</v>
      </c>
      <c r="Y44" s="69">
        <v>1743.1375331923191</v>
      </c>
    </row>
    <row r="45" spans="1:25" x14ac:dyDescent="0.2">
      <c r="A45" s="42">
        <v>1990</v>
      </c>
      <c r="B45" s="69">
        <v>1706.6482977685901</v>
      </c>
      <c r="C45" s="69">
        <v>1704.5363811655025</v>
      </c>
      <c r="D45" s="69">
        <v>1709.9198351162768</v>
      </c>
      <c r="E45" s="69">
        <v>1732.8198856709587</v>
      </c>
      <c r="F45" s="69">
        <v>1741.4719887716242</v>
      </c>
      <c r="G45" s="69">
        <v>1727.1042910856922</v>
      </c>
      <c r="H45" s="69">
        <v>1726.6885115790126</v>
      </c>
      <c r="I45" s="69">
        <v>1744.0601458549172</v>
      </c>
      <c r="J45" s="69">
        <v>1749.66754447178</v>
      </c>
      <c r="K45" s="69">
        <v>1684.2446090255355</v>
      </c>
      <c r="L45" s="69">
        <v>1673.9806366151267</v>
      </c>
      <c r="M45" s="69">
        <v>1752.354868693031</v>
      </c>
      <c r="N45" s="69">
        <v>1761.4429080141201</v>
      </c>
      <c r="O45" s="69">
        <v>1708.7822437866962</v>
      </c>
      <c r="P45" s="69">
        <v>1616.2662078088317</v>
      </c>
      <c r="Q45" s="69">
        <v>1662.2347167343498</v>
      </c>
      <c r="R45" s="69">
        <v>1586.1933280433614</v>
      </c>
      <c r="S45" s="69">
        <v>1678.5087816338739</v>
      </c>
      <c r="T45" s="69">
        <v>1687.2644896915967</v>
      </c>
      <c r="U45" s="69">
        <v>1762.3352017185091</v>
      </c>
      <c r="V45" s="69">
        <v>1734.3685522390558</v>
      </c>
      <c r="W45" s="69">
        <v>1649.968137852519</v>
      </c>
      <c r="X45" s="69">
        <v>1577.863668594445</v>
      </c>
      <c r="Y45" s="69">
        <v>1713.6077758719268</v>
      </c>
    </row>
    <row r="46" spans="1:25" x14ac:dyDescent="0.2">
      <c r="A46" s="42">
        <v>1991</v>
      </c>
      <c r="B46" s="69">
        <v>1670.8349448300769</v>
      </c>
      <c r="C46" s="69">
        <v>1665.803235649453</v>
      </c>
      <c r="D46" s="69">
        <v>1678.795415414583</v>
      </c>
      <c r="E46" s="69">
        <v>1665.9308329010926</v>
      </c>
      <c r="F46" s="69">
        <v>1702.1413330489752</v>
      </c>
      <c r="G46" s="69">
        <v>1642.1277458614411</v>
      </c>
      <c r="H46" s="69">
        <v>1646.6634874761469</v>
      </c>
      <c r="I46" s="69">
        <v>1653.4121253904507</v>
      </c>
      <c r="J46" s="69">
        <v>1658.1648537016201</v>
      </c>
      <c r="K46" s="69">
        <v>1601.3768349563791</v>
      </c>
      <c r="L46" s="69">
        <v>1616.2193737934701</v>
      </c>
      <c r="M46" s="69">
        <v>1666.1359509837694</v>
      </c>
      <c r="N46" s="69">
        <v>1675.0518061347659</v>
      </c>
      <c r="O46" s="69">
        <v>1624.7071752647728</v>
      </c>
      <c r="P46" s="69">
        <v>1587.2208532878274</v>
      </c>
      <c r="Q46" s="69">
        <v>1631.3761145346864</v>
      </c>
      <c r="R46" s="69">
        <v>1557.5172000270347</v>
      </c>
      <c r="S46" s="69">
        <v>1663.1888966803929</v>
      </c>
      <c r="T46" s="69">
        <v>1649.0576443489954</v>
      </c>
      <c r="U46" s="69">
        <v>1720.735092746489</v>
      </c>
      <c r="V46" s="69">
        <v>1701.8986366990061</v>
      </c>
      <c r="W46" s="69">
        <v>1611.2037179574213</v>
      </c>
      <c r="X46" s="69">
        <v>1548.5713750427162</v>
      </c>
      <c r="Y46" s="69">
        <v>1661.2923384791309</v>
      </c>
    </row>
    <row r="47" spans="1:25" x14ac:dyDescent="0.2">
      <c r="A47" s="42">
        <v>1992</v>
      </c>
      <c r="B47" s="69">
        <v>1672.6561060107706</v>
      </c>
      <c r="C47" s="69">
        <v>1667.2952606068502</v>
      </c>
      <c r="D47" s="69">
        <v>1680.9625762096309</v>
      </c>
      <c r="E47" s="69">
        <v>1676.5477542037947</v>
      </c>
      <c r="F47" s="69">
        <v>1704.1549709233964</v>
      </c>
      <c r="G47" s="69">
        <v>1658.9944498557425</v>
      </c>
      <c r="H47" s="69">
        <v>1662.8173966315981</v>
      </c>
      <c r="I47" s="69">
        <v>1684.5414103780158</v>
      </c>
      <c r="J47" s="69">
        <v>1689.8398403786778</v>
      </c>
      <c r="K47" s="69">
        <v>1617.8249761723177</v>
      </c>
      <c r="L47" s="69">
        <v>1610.1497117634372</v>
      </c>
      <c r="M47" s="69">
        <v>1683.2492492459364</v>
      </c>
      <c r="N47" s="69">
        <v>1692.3365622295187</v>
      </c>
      <c r="O47" s="69">
        <v>1641.3949482298615</v>
      </c>
      <c r="P47" s="69">
        <v>1588.2748770946807</v>
      </c>
      <c r="Q47" s="69">
        <v>1632.8982718818022</v>
      </c>
      <c r="R47" s="69">
        <v>1558.5114060593039</v>
      </c>
      <c r="S47" s="69">
        <v>1657.036847053851</v>
      </c>
      <c r="T47" s="69">
        <v>1647.114258780399</v>
      </c>
      <c r="U47" s="69">
        <v>1721.487320534537</v>
      </c>
      <c r="V47" s="69">
        <v>1703.5619149670777</v>
      </c>
      <c r="W47" s="69">
        <v>1608.2700629354047</v>
      </c>
      <c r="X47" s="69">
        <v>1550.0162713330649</v>
      </c>
      <c r="Y47" s="69">
        <v>1667.4411663807891</v>
      </c>
    </row>
    <row r="48" spans="1:25" x14ac:dyDescent="0.2">
      <c r="A48" s="42">
        <v>1993</v>
      </c>
      <c r="B48" s="69">
        <v>1686.7671346739171</v>
      </c>
      <c r="C48" s="69">
        <v>1674.6858340756705</v>
      </c>
      <c r="D48" s="69">
        <v>1704.7144136164261</v>
      </c>
      <c r="E48" s="69">
        <v>1680.2901047347368</v>
      </c>
      <c r="F48" s="69">
        <v>1707.9589456352719</v>
      </c>
      <c r="G48" s="69">
        <v>1662.6976183128772</v>
      </c>
      <c r="H48" s="69">
        <v>1666.3362560518085</v>
      </c>
      <c r="I48" s="69">
        <v>1691.2937767392243</v>
      </c>
      <c r="J48" s="69">
        <v>1697.4727946967096</v>
      </c>
      <c r="K48" s="69">
        <v>1629.0486238439057</v>
      </c>
      <c r="L48" s="69">
        <v>1621.3201123503402</v>
      </c>
      <c r="M48" s="69">
        <v>1674.5550612090854</v>
      </c>
      <c r="N48" s="69">
        <v>1683.5954371107921</v>
      </c>
      <c r="O48" s="69">
        <v>1652.7821123917365</v>
      </c>
      <c r="P48" s="69">
        <v>1607.1331953167005</v>
      </c>
      <c r="Q48" s="69">
        <v>1652.2864241968862</v>
      </c>
      <c r="R48" s="69">
        <v>1577.016328898527</v>
      </c>
      <c r="S48" s="69">
        <v>1660.7173861215826</v>
      </c>
      <c r="T48" s="69">
        <v>1701.6220844384729</v>
      </c>
      <c r="U48" s="69">
        <v>1725.3110142255355</v>
      </c>
      <c r="V48" s="69">
        <v>1699.0044157810819</v>
      </c>
      <c r="W48" s="69">
        <v>1619.4274234737838</v>
      </c>
      <c r="X48" s="69">
        <v>1545.8695492017373</v>
      </c>
      <c r="Y48" s="69">
        <v>1670.9174162064612</v>
      </c>
    </row>
    <row r="49" spans="1:25" x14ac:dyDescent="0.2">
      <c r="A49" s="42">
        <v>1994</v>
      </c>
      <c r="B49" s="69">
        <v>1697.488825213786</v>
      </c>
      <c r="C49" s="69">
        <v>1686.4046060106818</v>
      </c>
      <c r="D49" s="69">
        <v>1712.3730563680401</v>
      </c>
      <c r="E49" s="69">
        <v>1703.6872719156195</v>
      </c>
      <c r="F49" s="69">
        <v>1731.741387058041</v>
      </c>
      <c r="G49" s="69">
        <v>1685.8498192556206</v>
      </c>
      <c r="H49" s="69">
        <v>1687.5185076098735</v>
      </c>
      <c r="I49" s="69">
        <v>1714.4046818221379</v>
      </c>
      <c r="J49" s="69">
        <v>1721.5335917966236</v>
      </c>
      <c r="K49" s="69">
        <v>1644.4681569289353</v>
      </c>
      <c r="L49" s="69">
        <v>1636.6664922851637</v>
      </c>
      <c r="M49" s="69">
        <v>1702.541447853203</v>
      </c>
      <c r="N49" s="69">
        <v>1711.7329131166478</v>
      </c>
      <c r="O49" s="69">
        <v>1668.4262915103652</v>
      </c>
      <c r="P49" s="69">
        <v>1634.040679338809</v>
      </c>
      <c r="Q49" s="69">
        <v>1679.9498877409037</v>
      </c>
      <c r="R49" s="69">
        <v>1603.4195802258566</v>
      </c>
      <c r="S49" s="69">
        <v>1676.0286178609626</v>
      </c>
      <c r="T49" s="69">
        <v>1730.7876442984852</v>
      </c>
      <c r="U49" s="69">
        <v>1741.2177765573281</v>
      </c>
      <c r="V49" s="69">
        <v>1739.5364399789814</v>
      </c>
      <c r="W49" s="69">
        <v>1630.7798533868138</v>
      </c>
      <c r="X49" s="69">
        <v>1582.7483362096189</v>
      </c>
      <c r="Y49" s="69">
        <v>1690.616165218604</v>
      </c>
    </row>
    <row r="50" spans="1:25" x14ac:dyDescent="0.2">
      <c r="A50" s="42">
        <v>1995</v>
      </c>
      <c r="B50" s="69">
        <v>1702.1309357392147</v>
      </c>
      <c r="C50" s="69">
        <v>1676.8430535486525</v>
      </c>
      <c r="D50" s="69">
        <v>1734.5763012672669</v>
      </c>
      <c r="E50" s="69">
        <v>1721.2627772271751</v>
      </c>
      <c r="F50" s="69">
        <v>1749.6063030248411</v>
      </c>
      <c r="G50" s="69">
        <v>1703.24131060573</v>
      </c>
      <c r="H50" s="69">
        <v>1705.2248571791749</v>
      </c>
      <c r="I50" s="69">
        <v>1738.9534843437104</v>
      </c>
      <c r="J50" s="69">
        <v>1748.2776837301565</v>
      </c>
      <c r="K50" s="69">
        <v>1651.1742225754524</v>
      </c>
      <c r="L50" s="69">
        <v>1643.3407431014375</v>
      </c>
      <c r="M50" s="69">
        <v>1729.2811413404979</v>
      </c>
      <c r="N50" s="69">
        <v>1738.6169654764703</v>
      </c>
      <c r="O50" s="69">
        <v>1675.2300573297887</v>
      </c>
      <c r="P50" s="69">
        <v>1605.1226848612964</v>
      </c>
      <c r="Q50" s="69">
        <v>1650.219427422225</v>
      </c>
      <c r="R50" s="69">
        <v>1575.0434943961766</v>
      </c>
      <c r="S50" s="69">
        <v>1677.9633406598982</v>
      </c>
      <c r="T50" s="69">
        <v>1728.4499327477688</v>
      </c>
      <c r="U50" s="69">
        <v>1747.2723623790362</v>
      </c>
      <c r="V50" s="69">
        <v>1733.539480112782</v>
      </c>
      <c r="W50" s="69">
        <v>1633.6851248114131</v>
      </c>
      <c r="X50" s="69">
        <v>1577.2918950380515</v>
      </c>
      <c r="Y50" s="69">
        <v>1701.0449146956207</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164</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110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69">
        <v>1970.7897402830415</v>
      </c>
      <c r="C5" s="69"/>
      <c r="D5" s="69"/>
      <c r="E5" s="69">
        <v>2063.2374168689953</v>
      </c>
      <c r="F5" s="69"/>
      <c r="G5" s="69"/>
      <c r="H5" s="69">
        <v>2014.2563793254872</v>
      </c>
      <c r="I5" s="69"/>
      <c r="J5" s="69"/>
      <c r="K5" s="69"/>
      <c r="L5" s="69"/>
      <c r="M5" s="69"/>
      <c r="N5" s="69"/>
      <c r="O5" s="69"/>
      <c r="P5" s="69">
        <v>1809.6270123054298</v>
      </c>
      <c r="Q5" s="69"/>
      <c r="R5" s="69"/>
      <c r="S5" s="69">
        <v>1999.1942699764932</v>
      </c>
      <c r="T5" s="69">
        <v>1957.1113938690344</v>
      </c>
      <c r="U5" s="69">
        <v>2075.2741886718231</v>
      </c>
      <c r="V5" s="69"/>
      <c r="W5" s="69"/>
      <c r="X5" s="69"/>
      <c r="Y5" s="69">
        <v>1977.9698291023037</v>
      </c>
    </row>
    <row r="6" spans="1:25" x14ac:dyDescent="0.2">
      <c r="A6" s="42">
        <v>1951</v>
      </c>
      <c r="B6" s="69">
        <v>1982.53228094014</v>
      </c>
      <c r="C6" s="69"/>
      <c r="D6" s="69"/>
      <c r="E6" s="69">
        <v>2067.3556552260193</v>
      </c>
      <c r="F6" s="69"/>
      <c r="G6" s="69"/>
      <c r="H6" s="69">
        <v>2044.7446191740062</v>
      </c>
      <c r="I6" s="69"/>
      <c r="J6" s="69"/>
      <c r="K6" s="69"/>
      <c r="L6" s="69"/>
      <c r="M6" s="69"/>
      <c r="N6" s="69"/>
      <c r="O6" s="69"/>
      <c r="P6" s="69">
        <v>1809.6270123054298</v>
      </c>
      <c r="Q6" s="69"/>
      <c r="R6" s="69"/>
      <c r="S6" s="69">
        <v>2003.1648643557912</v>
      </c>
      <c r="T6" s="69">
        <v>1973.5873767398502</v>
      </c>
      <c r="U6" s="69">
        <v>2075.2741886718231</v>
      </c>
      <c r="V6" s="69"/>
      <c r="W6" s="69"/>
      <c r="X6" s="69"/>
      <c r="Y6" s="69">
        <v>1990.823673450692</v>
      </c>
    </row>
    <row r="7" spans="1:25" x14ac:dyDescent="0.2">
      <c r="A7" s="42">
        <v>1952</v>
      </c>
      <c r="B7" s="69">
        <v>1970.7897402830415</v>
      </c>
      <c r="C7" s="69"/>
      <c r="D7" s="69"/>
      <c r="E7" s="69">
        <v>2067.3556552260193</v>
      </c>
      <c r="F7" s="69"/>
      <c r="G7" s="69"/>
      <c r="H7" s="69">
        <v>2028.4842245881296</v>
      </c>
      <c r="I7" s="69"/>
      <c r="J7" s="69"/>
      <c r="K7" s="69"/>
      <c r="L7" s="69"/>
      <c r="M7" s="69"/>
      <c r="N7" s="69"/>
      <c r="O7" s="69"/>
      <c r="P7" s="69">
        <v>1757.6674248233926</v>
      </c>
      <c r="Q7" s="69"/>
      <c r="R7" s="69"/>
      <c r="S7" s="69">
        <v>1975.3707037007057</v>
      </c>
      <c r="T7" s="69">
        <v>1944.9505493691465</v>
      </c>
      <c r="U7" s="69">
        <v>2079.4164525214678</v>
      </c>
      <c r="V7" s="69"/>
      <c r="W7" s="69"/>
      <c r="X7" s="69"/>
      <c r="Y7" s="69">
        <v>1963.399296415382</v>
      </c>
    </row>
    <row r="8" spans="1:25" x14ac:dyDescent="0.2">
      <c r="A8" s="42">
        <v>1953</v>
      </c>
      <c r="B8" s="69">
        <v>1964.9184699544924</v>
      </c>
      <c r="C8" s="69"/>
      <c r="D8" s="69"/>
      <c r="E8" s="69">
        <v>2038.5279867268514</v>
      </c>
      <c r="F8" s="69"/>
      <c r="G8" s="69"/>
      <c r="H8" s="69">
        <v>2002.0610833860799</v>
      </c>
      <c r="I8" s="69"/>
      <c r="J8" s="69"/>
      <c r="K8" s="69"/>
      <c r="L8" s="69"/>
      <c r="M8" s="69"/>
      <c r="N8" s="69"/>
      <c r="O8" s="69"/>
      <c r="P8" s="69">
        <v>1782.7513636078245</v>
      </c>
      <c r="Q8" s="69"/>
      <c r="R8" s="69"/>
      <c r="S8" s="69">
        <v>1981.3265952696524</v>
      </c>
      <c r="T8" s="69">
        <v>1949.4618303932984</v>
      </c>
      <c r="U8" s="69">
        <v>2050.4206055739573</v>
      </c>
      <c r="V8" s="69"/>
      <c r="W8" s="69"/>
      <c r="X8" s="69"/>
      <c r="Y8" s="69">
        <v>1963.2682461754282</v>
      </c>
    </row>
    <row r="9" spans="1:25" x14ac:dyDescent="0.2">
      <c r="A9" s="42">
        <v>1954</v>
      </c>
      <c r="B9" s="69">
        <v>1982.53228094014</v>
      </c>
      <c r="C9" s="69"/>
      <c r="D9" s="69"/>
      <c r="E9" s="69">
        <v>2024.1141524772675</v>
      </c>
      <c r="F9" s="69"/>
      <c r="G9" s="69"/>
      <c r="H9" s="69">
        <v>2036.6144218810682</v>
      </c>
      <c r="I9" s="69"/>
      <c r="J9" s="69"/>
      <c r="K9" s="69"/>
      <c r="L9" s="69"/>
      <c r="M9" s="69"/>
      <c r="N9" s="69"/>
      <c r="O9" s="69"/>
      <c r="P9" s="69">
        <v>1800.6684627395614</v>
      </c>
      <c r="Q9" s="69"/>
      <c r="R9" s="69"/>
      <c r="S9" s="69">
        <v>1993.2383784075462</v>
      </c>
      <c r="T9" s="69">
        <v>1969.4683810221459</v>
      </c>
      <c r="U9" s="69">
        <v>2035.9226821002019</v>
      </c>
      <c r="V9" s="69"/>
      <c r="W9" s="69"/>
      <c r="X9" s="69"/>
      <c r="Y9" s="69">
        <v>1986.6840932229836</v>
      </c>
    </row>
    <row r="10" spans="1:25" x14ac:dyDescent="0.2">
      <c r="A10" s="42">
        <v>1955</v>
      </c>
      <c r="B10" s="69">
        <v>1970.7897402830415</v>
      </c>
      <c r="C10" s="69"/>
      <c r="D10" s="69"/>
      <c r="E10" s="69">
        <v>2067.3556552260188</v>
      </c>
      <c r="F10" s="69"/>
      <c r="G10" s="69"/>
      <c r="H10" s="69">
        <v>2040.6795205275375</v>
      </c>
      <c r="I10" s="69"/>
      <c r="J10" s="69"/>
      <c r="K10" s="69"/>
      <c r="L10" s="69"/>
      <c r="M10" s="69"/>
      <c r="N10" s="69"/>
      <c r="O10" s="69"/>
      <c r="P10" s="69">
        <v>1770.2093942156084</v>
      </c>
      <c r="Q10" s="69"/>
      <c r="R10" s="69"/>
      <c r="S10" s="69">
        <v>1975.3707037007057</v>
      </c>
      <c r="T10" s="69">
        <v>1967.70309714313</v>
      </c>
      <c r="U10" s="69">
        <v>2079.4164525214678</v>
      </c>
      <c r="V10" s="69"/>
      <c r="W10" s="69"/>
      <c r="X10" s="69"/>
      <c r="Y10" s="69">
        <v>1983.2648105484811</v>
      </c>
    </row>
    <row r="11" spans="1:25" x14ac:dyDescent="0.2">
      <c r="A11" s="42">
        <v>1956</v>
      </c>
      <c r="B11" s="69">
        <v>1967</v>
      </c>
      <c r="C11" s="77"/>
      <c r="D11" s="69"/>
      <c r="E11" s="69">
        <v>2063.2374168689948</v>
      </c>
      <c r="F11" s="69"/>
      <c r="G11" s="69"/>
      <c r="H11" s="69">
        <v>2040.6795205275375</v>
      </c>
      <c r="I11" s="69"/>
      <c r="J11" s="69"/>
      <c r="K11" s="69"/>
      <c r="L11" s="69"/>
      <c r="M11" s="69"/>
      <c r="N11" s="69"/>
      <c r="O11" s="69"/>
      <c r="P11" s="69">
        <v>1766.625974389261</v>
      </c>
      <c r="Q11" s="69"/>
      <c r="R11" s="69"/>
      <c r="S11" s="69">
        <v>1981.3265952696524</v>
      </c>
      <c r="T11" s="69">
        <v>1978</v>
      </c>
      <c r="U11" s="69">
        <v>2075.2741886718231</v>
      </c>
      <c r="V11" s="69"/>
      <c r="W11" s="69"/>
      <c r="X11" s="69"/>
      <c r="Y11" s="69">
        <v>1985.22871711831</v>
      </c>
    </row>
    <row r="12" spans="1:25" x14ac:dyDescent="0.2">
      <c r="A12" s="42">
        <v>1957</v>
      </c>
      <c r="B12" s="69">
        <v>1964.9184699544926</v>
      </c>
      <c r="C12" s="69"/>
      <c r="D12" s="69"/>
      <c r="E12" s="69">
        <v>2059.1191785119709</v>
      </c>
      <c r="F12" s="69"/>
      <c r="G12" s="69"/>
      <c r="H12" s="69">
        <v>2040.6795205275378</v>
      </c>
      <c r="I12" s="69"/>
      <c r="J12" s="69"/>
      <c r="K12" s="69"/>
      <c r="L12" s="69"/>
      <c r="M12" s="69"/>
      <c r="N12" s="69"/>
      <c r="O12" s="69"/>
      <c r="P12" s="69">
        <v>1764.8342644760876</v>
      </c>
      <c r="Q12" s="69"/>
      <c r="R12" s="69"/>
      <c r="S12" s="69">
        <v>1993.2383784075464</v>
      </c>
      <c r="T12" s="69">
        <v>1976.333373884986</v>
      </c>
      <c r="U12" s="69">
        <v>2066.9896609725342</v>
      </c>
      <c r="V12" s="69"/>
      <c r="W12" s="69"/>
      <c r="X12" s="69"/>
      <c r="Y12" s="69">
        <v>1999.9749968645247</v>
      </c>
    </row>
    <row r="13" spans="1:25" x14ac:dyDescent="0.2">
      <c r="A13" s="42">
        <v>1958</v>
      </c>
      <c r="B13" s="69">
        <v>1961.0042897354597</v>
      </c>
      <c r="C13" s="69"/>
      <c r="D13" s="69"/>
      <c r="E13" s="69">
        <v>2032.350629191315</v>
      </c>
      <c r="F13" s="69"/>
      <c r="G13" s="69"/>
      <c r="H13" s="69">
        <v>2024.4191259416607</v>
      </c>
      <c r="I13" s="69"/>
      <c r="J13" s="69"/>
      <c r="K13" s="69"/>
      <c r="L13" s="69"/>
      <c r="M13" s="69"/>
      <c r="N13" s="69"/>
      <c r="O13" s="69"/>
      <c r="P13" s="69">
        <v>1761.25084464974</v>
      </c>
      <c r="Q13" s="69"/>
      <c r="R13" s="69"/>
      <c r="S13" s="69">
        <v>1981.3265952696524</v>
      </c>
      <c r="T13" s="69">
        <v>1962.2111028528584</v>
      </c>
      <c r="U13" s="69">
        <v>2044.2072097994903</v>
      </c>
      <c r="V13" s="69"/>
      <c r="W13" s="69"/>
      <c r="X13" s="69"/>
      <c r="Y13" s="69">
        <v>1973.586996598767</v>
      </c>
    </row>
    <row r="14" spans="1:25" x14ac:dyDescent="0.2">
      <c r="A14" s="42">
        <v>1959</v>
      </c>
      <c r="B14" s="69">
        <v>1953.1759292973938</v>
      </c>
      <c r="C14" s="69"/>
      <c r="D14" s="69"/>
      <c r="E14" s="69">
        <v>2015.8776757632193</v>
      </c>
      <c r="F14" s="69"/>
      <c r="G14" s="69"/>
      <c r="H14" s="69">
        <v>2002.0610833860801</v>
      </c>
      <c r="I14" s="69"/>
      <c r="J14" s="69"/>
      <c r="K14" s="69"/>
      <c r="L14" s="69"/>
      <c r="M14" s="69"/>
      <c r="N14" s="69"/>
      <c r="O14" s="69"/>
      <c r="P14" s="69">
        <v>1761.25084464974</v>
      </c>
      <c r="Q14" s="69"/>
      <c r="R14" s="69"/>
      <c r="S14" s="69">
        <v>1989.2677840282483</v>
      </c>
      <c r="T14" s="69">
        <v>1947.8926891675067</v>
      </c>
      <c r="U14" s="69">
        <v>2027.638154400913</v>
      </c>
      <c r="V14" s="69"/>
      <c r="W14" s="69"/>
      <c r="X14" s="69"/>
      <c r="Y14" s="69">
        <v>1965.8727767322132</v>
      </c>
    </row>
    <row r="15" spans="1:25" x14ac:dyDescent="0.2">
      <c r="A15" s="42">
        <v>1960</v>
      </c>
      <c r="B15" s="69">
        <v>1970.789740283042</v>
      </c>
      <c r="C15" s="69"/>
      <c r="D15" s="69"/>
      <c r="E15" s="69">
        <v>2032.350629191315</v>
      </c>
      <c r="F15" s="69"/>
      <c r="G15" s="69"/>
      <c r="H15" s="69">
        <v>2028.4842245881298</v>
      </c>
      <c r="I15" s="69"/>
      <c r="J15" s="69"/>
      <c r="K15" s="69"/>
      <c r="L15" s="69"/>
      <c r="M15" s="69"/>
      <c r="N15" s="69"/>
      <c r="O15" s="69"/>
      <c r="P15" s="69">
        <v>1800.6684627395614</v>
      </c>
      <c r="Q15" s="69"/>
      <c r="R15" s="69"/>
      <c r="S15" s="69">
        <v>2003.164864355791</v>
      </c>
      <c r="T15" s="69">
        <v>1970.6452369414901</v>
      </c>
      <c r="U15" s="69">
        <v>2044.2072097994903</v>
      </c>
      <c r="V15" s="69"/>
      <c r="W15" s="69"/>
      <c r="X15" s="69"/>
      <c r="Y15" s="69">
        <v>1994.8362597512516</v>
      </c>
    </row>
    <row r="16" spans="1:25" x14ac:dyDescent="0.2">
      <c r="A16" s="42">
        <v>1961</v>
      </c>
      <c r="B16" s="69">
        <v>1964.9184699544926</v>
      </c>
      <c r="C16" s="69"/>
      <c r="D16" s="69"/>
      <c r="E16" s="69">
        <v>2032.350629191315</v>
      </c>
      <c r="F16" s="69"/>
      <c r="G16" s="69"/>
      <c r="H16" s="69">
        <v>2032.5493232345991</v>
      </c>
      <c r="I16" s="69"/>
      <c r="J16" s="69"/>
      <c r="K16" s="69"/>
      <c r="L16" s="69"/>
      <c r="M16" s="69"/>
      <c r="N16" s="69"/>
      <c r="O16" s="69"/>
      <c r="P16" s="69">
        <v>1809.6270123054301</v>
      </c>
      <c r="Q16" s="69"/>
      <c r="R16" s="69"/>
      <c r="S16" s="69">
        <v>2025.0031334419293</v>
      </c>
      <c r="T16" s="69">
        <v>1981.4330828688101</v>
      </c>
      <c r="U16" s="69">
        <v>2044.2072097994903</v>
      </c>
      <c r="V16" s="69"/>
      <c r="W16" s="69"/>
      <c r="X16" s="69"/>
      <c r="Y16" s="69">
        <v>2004.5333602475657</v>
      </c>
    </row>
    <row r="17" spans="1:25" x14ac:dyDescent="0.2">
      <c r="A17" s="42">
        <v>1962</v>
      </c>
      <c r="B17" s="69">
        <v>1961.0042897354597</v>
      </c>
      <c r="C17" s="69"/>
      <c r="D17" s="69"/>
      <c r="E17" s="69">
        <v>2024.114152477267</v>
      </c>
      <c r="F17" s="69"/>
      <c r="G17" s="69"/>
      <c r="H17" s="69">
        <v>2044.7446191740064</v>
      </c>
      <c r="I17" s="69"/>
      <c r="J17" s="69"/>
      <c r="K17" s="69"/>
      <c r="L17" s="69"/>
      <c r="M17" s="69"/>
      <c r="N17" s="69"/>
      <c r="O17" s="69"/>
      <c r="P17" s="69">
        <v>1816.7938519581251</v>
      </c>
      <c r="Q17" s="69"/>
      <c r="R17" s="69"/>
      <c r="S17" s="69">
        <v>2025.0031334419293</v>
      </c>
      <c r="T17" s="69">
        <v>1993.3977847154738</v>
      </c>
      <c r="U17" s="69">
        <v>2040.0649459498461</v>
      </c>
      <c r="V17" s="69"/>
      <c r="W17" s="69"/>
      <c r="X17" s="69"/>
      <c r="Y17" s="69">
        <v>2012.1548670728159</v>
      </c>
    </row>
    <row r="18" spans="1:25" x14ac:dyDescent="0.2">
      <c r="A18" s="42">
        <v>1963</v>
      </c>
      <c r="B18" s="69">
        <v>1935.5621183117462</v>
      </c>
      <c r="C18" s="69"/>
      <c r="D18" s="69"/>
      <c r="E18" s="69">
        <v>1993.2273647995873</v>
      </c>
      <c r="F18" s="69"/>
      <c r="G18" s="69"/>
      <c r="H18" s="69">
        <v>2018.3214779719567</v>
      </c>
      <c r="I18" s="69"/>
      <c r="J18" s="69"/>
      <c r="K18" s="69"/>
      <c r="L18" s="69"/>
      <c r="M18" s="69"/>
      <c r="N18" s="69"/>
      <c r="O18" s="69"/>
      <c r="P18" s="69">
        <v>1822.1689816976461</v>
      </c>
      <c r="Q18" s="69"/>
      <c r="R18" s="69"/>
      <c r="S18" s="69">
        <v>2003.164864355791</v>
      </c>
      <c r="T18" s="69">
        <v>1953.7769687642267</v>
      </c>
      <c r="U18" s="69">
        <v>2004.8557032278691</v>
      </c>
      <c r="V18" s="69"/>
      <c r="W18" s="69"/>
      <c r="X18" s="69"/>
      <c r="Y18" s="69">
        <v>1994.6404620890639</v>
      </c>
    </row>
    <row r="19" spans="1:25" x14ac:dyDescent="0.2">
      <c r="A19" s="42">
        <v>1964</v>
      </c>
      <c r="B19" s="69">
        <v>1933.6050282022297</v>
      </c>
      <c r="C19" s="69"/>
      <c r="D19" s="69"/>
      <c r="E19" s="69">
        <v>1997.3456031566116</v>
      </c>
      <c r="F19" s="69">
        <v>1954.4677476190511</v>
      </c>
      <c r="G19" s="69">
        <v>2018.1393255374724</v>
      </c>
      <c r="H19" s="69">
        <v>1995.9634354163761</v>
      </c>
      <c r="I19" s="69"/>
      <c r="J19" s="69">
        <v>2025.1555436335611</v>
      </c>
      <c r="K19" s="69"/>
      <c r="L19" s="69">
        <v>1959.367284259615</v>
      </c>
      <c r="M19" s="69">
        <v>1991.2023094122023</v>
      </c>
      <c r="N19" s="69">
        <v>2014.5821895124905</v>
      </c>
      <c r="O19" s="69"/>
      <c r="P19" s="69">
        <v>1788.126493347346</v>
      </c>
      <c r="Q19" s="69"/>
      <c r="R19" s="69"/>
      <c r="S19" s="69">
        <v>2001.1795671661419</v>
      </c>
      <c r="T19" s="69">
        <v>1950.2464010061949</v>
      </c>
      <c r="U19" s="69">
        <v>2008.9979670775135</v>
      </c>
      <c r="V19" s="69">
        <v>1994.160297751446</v>
      </c>
      <c r="W19" s="69">
        <v>1895.122778497868</v>
      </c>
      <c r="X19" s="69">
        <v>1895.9112835330361</v>
      </c>
      <c r="Y19" s="69">
        <v>1980.6049570968707</v>
      </c>
    </row>
    <row r="20" spans="1:25" x14ac:dyDescent="0.2">
      <c r="A20" s="42">
        <v>1965</v>
      </c>
      <c r="B20" s="69">
        <v>1925.1797339616974</v>
      </c>
      <c r="C20" s="69"/>
      <c r="D20" s="69"/>
      <c r="E20" s="69">
        <v>1993.1462992561769</v>
      </c>
      <c r="F20" s="69">
        <v>1950.3703309573759</v>
      </c>
      <c r="G20" s="69">
        <v>2013.8906111679196</v>
      </c>
      <c r="H20" s="69">
        <v>1985.9445410914445</v>
      </c>
      <c r="I20" s="69"/>
      <c r="J20" s="69">
        <v>2016.5925180790853</v>
      </c>
      <c r="K20" s="69"/>
      <c r="L20" s="69">
        <v>1950.9579826104321</v>
      </c>
      <c r="M20" s="69">
        <v>1978.6262948264409</v>
      </c>
      <c r="N20" s="69">
        <v>2001.8585125260959</v>
      </c>
      <c r="O20" s="69"/>
      <c r="P20" s="69">
        <v>1753.225006158355</v>
      </c>
      <c r="Q20" s="69"/>
      <c r="R20" s="69"/>
      <c r="S20" s="69">
        <v>1996.9754084115912</v>
      </c>
      <c r="T20" s="69">
        <v>1942.9410572785714</v>
      </c>
      <c r="U20" s="69">
        <v>2004.7862312974769</v>
      </c>
      <c r="V20" s="69">
        <v>1990.0230357229161</v>
      </c>
      <c r="W20" s="69">
        <v>1883.3934597980581</v>
      </c>
      <c r="X20" s="69">
        <v>1887.614078791097</v>
      </c>
      <c r="Y20" s="69">
        <v>1964.5982500275647</v>
      </c>
    </row>
    <row r="21" spans="1:25" x14ac:dyDescent="0.2">
      <c r="A21" s="42">
        <v>1966</v>
      </c>
      <c r="B21" s="69">
        <v>1920.9670868414312</v>
      </c>
      <c r="C21" s="69"/>
      <c r="D21" s="69"/>
      <c r="E21" s="69">
        <v>1988.946995355743</v>
      </c>
      <c r="F21" s="69">
        <v>1946.2729142957007</v>
      </c>
      <c r="G21" s="69">
        <v>2009.6418967983668</v>
      </c>
      <c r="H21" s="69">
        <v>1989.0569696182677</v>
      </c>
      <c r="I21" s="69"/>
      <c r="J21" s="69">
        <v>2016.5925180790853</v>
      </c>
      <c r="K21" s="69"/>
      <c r="L21" s="69">
        <v>1950.9579826104321</v>
      </c>
      <c r="M21" s="69">
        <v>1987.0103045502815</v>
      </c>
      <c r="N21" s="69">
        <v>2010.3409638503588</v>
      </c>
      <c r="O21" s="69"/>
      <c r="P21" s="69">
        <v>1801.7109045286895</v>
      </c>
      <c r="Q21" s="69"/>
      <c r="R21" s="69"/>
      <c r="S21" s="69">
        <v>1992.7712496570402</v>
      </c>
      <c r="T21" s="69">
        <v>1943.2458396651348</v>
      </c>
      <c r="U21" s="69">
        <v>1987.9392881773301</v>
      </c>
      <c r="V21" s="69">
        <v>1994.160297751446</v>
      </c>
      <c r="W21" s="69">
        <v>1891.7715445836366</v>
      </c>
      <c r="X21" s="69">
        <v>1900.0598859040056</v>
      </c>
      <c r="Y21" s="69">
        <v>1972.5369641780514</v>
      </c>
    </row>
    <row r="22" spans="1:25" x14ac:dyDescent="0.2">
      <c r="A22" s="42">
        <v>1967</v>
      </c>
      <c r="B22" s="69">
        <v>1908.3291454806322</v>
      </c>
      <c r="C22" s="69"/>
      <c r="D22" s="69"/>
      <c r="E22" s="69">
        <v>1981.886512780085</v>
      </c>
      <c r="F22" s="69">
        <v>1942.1754976340253</v>
      </c>
      <c r="G22" s="69">
        <v>2001.144468059262</v>
      </c>
      <c r="H22" s="69">
        <v>1977.5820851629755</v>
      </c>
      <c r="I22" s="69"/>
      <c r="J22" s="69">
        <v>2003.7479797473711</v>
      </c>
      <c r="K22" s="69"/>
      <c r="L22" s="69">
        <v>1942.5486809612491</v>
      </c>
      <c r="M22" s="69">
        <v>1974.4342899645203</v>
      </c>
      <c r="N22" s="69">
        <v>1997.6172868639642</v>
      </c>
      <c r="O22" s="69"/>
      <c r="P22" s="69">
        <v>1757.8228068658866</v>
      </c>
      <c r="Q22" s="69"/>
      <c r="R22" s="69"/>
      <c r="S22" s="69">
        <v>1988.5670909024896</v>
      </c>
      <c r="T22" s="69">
        <v>1931.5924834972623</v>
      </c>
      <c r="U22" s="69">
        <v>1971.0923450571831</v>
      </c>
      <c r="V22" s="69">
        <v>1985.885773694386</v>
      </c>
      <c r="W22" s="69">
        <v>1885.0690767551739</v>
      </c>
      <c r="X22" s="69">
        <v>1875.1682716781893</v>
      </c>
      <c r="Y22" s="69">
        <v>1951.0496334135846</v>
      </c>
    </row>
    <row r="23" spans="1:25" x14ac:dyDescent="0.2">
      <c r="A23" s="42">
        <v>1968</v>
      </c>
      <c r="B23" s="69">
        <v>1895.6912041198336</v>
      </c>
      <c r="C23" s="69"/>
      <c r="D23" s="69"/>
      <c r="E23" s="69">
        <v>1979.2102623296641</v>
      </c>
      <c r="F23" s="69">
        <v>1933.9806643106751</v>
      </c>
      <c r="G23" s="69">
        <v>2001.1444680592617</v>
      </c>
      <c r="H23" s="69">
        <v>1963.1034174953836</v>
      </c>
      <c r="I23" s="69"/>
      <c r="J23" s="69">
        <v>1986.6219286384191</v>
      </c>
      <c r="K23" s="69"/>
      <c r="L23" s="69">
        <v>1934.1393793120662</v>
      </c>
      <c r="M23" s="69">
        <v>1957.6662705168387</v>
      </c>
      <c r="N23" s="69">
        <v>1980.6523842154381</v>
      </c>
      <c r="O23" s="69"/>
      <c r="P23" s="69">
        <v>1772.4521727534875</v>
      </c>
      <c r="Q23" s="69"/>
      <c r="R23" s="69"/>
      <c r="S23" s="69">
        <v>1980.1587733933884</v>
      </c>
      <c r="T23" s="69">
        <v>1915.1119202499256</v>
      </c>
      <c r="U23" s="69">
        <v>1958.457137717073</v>
      </c>
      <c r="V23" s="69">
        <v>1956.924939494676</v>
      </c>
      <c r="W23" s="69">
        <v>1869.1507156625746</v>
      </c>
      <c r="X23" s="69">
        <v>1866.8710669362501</v>
      </c>
      <c r="Y23" s="69">
        <v>1946.7521672606913</v>
      </c>
    </row>
    <row r="24" spans="1:25" x14ac:dyDescent="0.2">
      <c r="A24" s="42">
        <v>1969</v>
      </c>
      <c r="B24" s="69">
        <v>1887.2659098793008</v>
      </c>
      <c r="C24" s="69"/>
      <c r="D24" s="69"/>
      <c r="E24" s="69">
        <v>1966.9822070779678</v>
      </c>
      <c r="F24" s="69">
        <v>1905.298747678949</v>
      </c>
      <c r="G24" s="69">
        <v>1996.8957536897092</v>
      </c>
      <c r="H24" s="69">
        <v>1953.5254502657779</v>
      </c>
      <c r="I24" s="69"/>
      <c r="J24" s="69">
        <v>1990.903441415657</v>
      </c>
      <c r="K24" s="69"/>
      <c r="L24" s="69">
        <v>1913.116125189109</v>
      </c>
      <c r="M24" s="69">
        <v>1945.0902559310773</v>
      </c>
      <c r="N24" s="69">
        <v>1967.9287072290433</v>
      </c>
      <c r="O24" s="69"/>
      <c r="P24" s="69">
        <v>1804.2187958237068</v>
      </c>
      <c r="Q24" s="69"/>
      <c r="R24" s="69"/>
      <c r="S24" s="69">
        <v>1971.7504558842868</v>
      </c>
      <c r="T24" s="69">
        <v>1912.0584195535714</v>
      </c>
      <c r="U24" s="69">
        <v>1945.8219303769631</v>
      </c>
      <c r="V24" s="69">
        <v>1952.7876774661463</v>
      </c>
      <c r="W24" s="69">
        <v>1869.1507156625746</v>
      </c>
      <c r="X24" s="69">
        <v>1883.465476420128</v>
      </c>
      <c r="Y24" s="69">
        <v>1951.0496334135846</v>
      </c>
    </row>
    <row r="25" spans="1:25" x14ac:dyDescent="0.2">
      <c r="A25" s="42">
        <v>1970</v>
      </c>
      <c r="B25" s="69">
        <v>1861.9900271577033</v>
      </c>
      <c r="C25" s="69"/>
      <c r="D25" s="69"/>
      <c r="E25" s="69">
        <v>1939.110133224942</v>
      </c>
      <c r="F25" s="69">
        <v>1872.5194143855479</v>
      </c>
      <c r="G25" s="69">
        <v>1971.4034674723937</v>
      </c>
      <c r="H25" s="69">
        <v>1932.1517781703337</v>
      </c>
      <c r="I25" s="69"/>
      <c r="J25" s="69">
        <v>1973.777390306705</v>
      </c>
      <c r="K25" s="69"/>
      <c r="L25" s="69">
        <v>1892.0928710661517</v>
      </c>
      <c r="M25" s="69">
        <v>1919.9382267595547</v>
      </c>
      <c r="N25" s="69">
        <v>1942.4813532562541</v>
      </c>
      <c r="O25" s="69"/>
      <c r="P25" s="69">
        <v>1763.256571338424</v>
      </c>
      <c r="Q25" s="69"/>
      <c r="R25" s="69"/>
      <c r="S25" s="69">
        <v>1959.1379796206347</v>
      </c>
      <c r="T25" s="69">
        <v>1889.8218969700088</v>
      </c>
      <c r="U25" s="69">
        <v>1920.5515156967429</v>
      </c>
      <c r="V25" s="69">
        <v>1932.1013673234966</v>
      </c>
      <c r="W25" s="69">
        <v>1848.2055036986283</v>
      </c>
      <c r="X25" s="69">
        <v>1862.7224645652809</v>
      </c>
      <c r="Y25" s="69">
        <v>1925.2648364962245</v>
      </c>
    </row>
    <row r="26" spans="1:25" x14ac:dyDescent="0.2">
      <c r="A26" s="42">
        <v>1971</v>
      </c>
      <c r="B26" s="69">
        <v>1828.2888501955726</v>
      </c>
      <c r="C26" s="69"/>
      <c r="D26" s="69"/>
      <c r="E26" s="69">
        <v>1889.8740844776351</v>
      </c>
      <c r="F26" s="69">
        <v>1843.8374977538215</v>
      </c>
      <c r="G26" s="69">
        <v>1911.9214662986576</v>
      </c>
      <c r="H26" s="69">
        <v>1904.6804592480455</v>
      </c>
      <c r="I26" s="69"/>
      <c r="J26" s="69">
        <v>1943.8068008660391</v>
      </c>
      <c r="K26" s="69"/>
      <c r="L26" s="69">
        <v>1871.0696169431947</v>
      </c>
      <c r="M26" s="69">
        <v>1890.5941927261117</v>
      </c>
      <c r="N26" s="69">
        <v>1912.7927736213335</v>
      </c>
      <c r="O26" s="69"/>
      <c r="P26" s="69">
        <v>1778.5129100497791</v>
      </c>
      <c r="Q26" s="69"/>
      <c r="R26" s="69"/>
      <c r="S26" s="69">
        <v>1950.7296621115331</v>
      </c>
      <c r="T26" s="69">
        <v>1873.1388966085201</v>
      </c>
      <c r="U26" s="69">
        <v>1878.4341578963756</v>
      </c>
      <c r="V26" s="69">
        <v>1932.1013673234966</v>
      </c>
      <c r="W26" s="69">
        <v>1840.6652273916077</v>
      </c>
      <c r="X26" s="69">
        <v>1858.573862194311</v>
      </c>
      <c r="Y26" s="69">
        <v>1912.372438037544</v>
      </c>
    </row>
    <row r="27" spans="1:25" x14ac:dyDescent="0.2">
      <c r="A27" s="42">
        <v>1972</v>
      </c>
      <c r="B27" s="69">
        <v>1807.2256145942413</v>
      </c>
      <c r="C27" s="69"/>
      <c r="D27" s="69"/>
      <c r="E27" s="69">
        <v>1876.8006647941288</v>
      </c>
      <c r="F27" s="69">
        <v>1811.0581644604204</v>
      </c>
      <c r="G27" s="69">
        <v>1907.6727519291048</v>
      </c>
      <c r="H27" s="69">
        <v>1872.3337742249564</v>
      </c>
      <c r="I27" s="69"/>
      <c r="J27" s="69">
        <v>1905.2731858708976</v>
      </c>
      <c r="K27" s="69"/>
      <c r="L27" s="69">
        <v>1837.432410346463</v>
      </c>
      <c r="M27" s="69">
        <v>1865.4421635545893</v>
      </c>
      <c r="N27" s="69">
        <v>1887.3454196485438</v>
      </c>
      <c r="O27" s="69"/>
      <c r="P27" s="69">
        <v>1778.7219009910307</v>
      </c>
      <c r="Q27" s="69"/>
      <c r="R27" s="69"/>
      <c r="S27" s="69">
        <v>1921.3005508296783</v>
      </c>
      <c r="T27" s="69">
        <v>1858.9019305790025</v>
      </c>
      <c r="U27" s="69">
        <v>1853.1637432161551</v>
      </c>
      <c r="V27" s="69">
        <v>1923.8268432664368</v>
      </c>
      <c r="W27" s="69">
        <v>1831.4493341274715</v>
      </c>
      <c r="X27" s="69">
        <v>1846.1280550814026</v>
      </c>
      <c r="Y27" s="69">
        <v>1890.8851072730774</v>
      </c>
    </row>
    <row r="28" spans="1:25" x14ac:dyDescent="0.2">
      <c r="A28" s="42">
        <v>1973</v>
      </c>
      <c r="B28" s="69">
        <v>1769.3117905118447</v>
      </c>
      <c r="C28" s="69"/>
      <c r="D28" s="69"/>
      <c r="E28" s="69">
        <v>1852.2759717335223</v>
      </c>
      <c r="F28" s="69">
        <v>1778.2788311670188</v>
      </c>
      <c r="G28" s="69">
        <v>1886.4291800813421</v>
      </c>
      <c r="H28" s="69">
        <v>1848.1501481435755</v>
      </c>
      <c r="I28" s="69"/>
      <c r="J28" s="69">
        <v>1900.9916730936598</v>
      </c>
      <c r="K28" s="69"/>
      <c r="L28" s="69">
        <v>1812.2045053989143</v>
      </c>
      <c r="M28" s="69">
        <v>1827.7141197973056</v>
      </c>
      <c r="N28" s="69">
        <v>1849.1743886893598</v>
      </c>
      <c r="O28" s="69"/>
      <c r="P28" s="69">
        <v>1756.9868431008804</v>
      </c>
      <c r="Q28" s="69"/>
      <c r="R28" s="69"/>
      <c r="S28" s="69">
        <v>1908.688074566026</v>
      </c>
      <c r="T28" s="69">
        <v>1851.0533127639717</v>
      </c>
      <c r="U28" s="69">
        <v>1848.9520074361185</v>
      </c>
      <c r="V28" s="69">
        <v>1911.4150571808468</v>
      </c>
      <c r="W28" s="69">
        <v>1828.9359086917977</v>
      </c>
      <c r="X28" s="69">
        <v>1812.9392361136472</v>
      </c>
      <c r="Y28" s="69">
        <v>1873.6952426615042</v>
      </c>
    </row>
    <row r="29" spans="1:25" x14ac:dyDescent="0.2">
      <c r="A29" s="42">
        <v>1974</v>
      </c>
      <c r="B29" s="69">
        <v>1735.6106135497143</v>
      </c>
      <c r="C29" s="69"/>
      <c r="D29" s="69"/>
      <c r="E29" s="69">
        <v>1818.4806265329603</v>
      </c>
      <c r="F29" s="69">
        <v>1745.4994978736177</v>
      </c>
      <c r="G29" s="69">
        <v>1852.4394651249218</v>
      </c>
      <c r="H29" s="69">
        <v>1816.9821399234088</v>
      </c>
      <c r="I29" s="69"/>
      <c r="J29" s="69">
        <v>1866.739570875756</v>
      </c>
      <c r="K29" s="69"/>
      <c r="L29" s="69">
        <v>1782.7719496267741</v>
      </c>
      <c r="M29" s="69">
        <v>1798.3700857638626</v>
      </c>
      <c r="N29" s="69">
        <v>1819.4858090544387</v>
      </c>
      <c r="O29" s="69"/>
      <c r="P29" s="69">
        <v>1735.0427942694789</v>
      </c>
      <c r="Q29" s="69"/>
      <c r="R29" s="69"/>
      <c r="S29" s="69">
        <v>1879.2589632841712</v>
      </c>
      <c r="T29" s="69">
        <v>1819.4937125850695</v>
      </c>
      <c r="U29" s="69">
        <v>1827.8933285359351</v>
      </c>
      <c r="V29" s="69">
        <v>1870.0424368955466</v>
      </c>
      <c r="W29" s="69">
        <v>1794.5857610709261</v>
      </c>
      <c r="X29" s="69">
        <v>1779.7504171458916</v>
      </c>
      <c r="Y29" s="69">
        <v>1843.6129795912507</v>
      </c>
    </row>
    <row r="30" spans="1:25" x14ac:dyDescent="0.2">
      <c r="A30" s="42">
        <v>1975</v>
      </c>
      <c r="B30" s="69">
        <v>1710.3347308281163</v>
      </c>
      <c r="C30" s="69"/>
      <c r="D30" s="69"/>
      <c r="E30" s="69">
        <v>1758.9946767122137</v>
      </c>
      <c r="F30" s="69">
        <v>1688.1356646101653</v>
      </c>
      <c r="G30" s="69">
        <v>1792.9574639511859</v>
      </c>
      <c r="H30" s="69">
        <v>1769.3350032329402</v>
      </c>
      <c r="I30" s="69"/>
      <c r="J30" s="69">
        <v>1806.7983919944247</v>
      </c>
      <c r="K30" s="69"/>
      <c r="L30" s="69">
        <v>1740.7254413808596</v>
      </c>
      <c r="M30" s="69">
        <v>1756.4500371446582</v>
      </c>
      <c r="N30" s="69">
        <v>1777.073552433123</v>
      </c>
      <c r="O30" s="69"/>
      <c r="P30" s="69">
        <v>1689.9007509591672</v>
      </c>
      <c r="Q30" s="69"/>
      <c r="R30" s="69"/>
      <c r="S30" s="69">
        <v>1837.217375738664</v>
      </c>
      <c r="T30" s="69">
        <v>1772.214391574696</v>
      </c>
      <c r="U30" s="69">
        <v>1777.3524991754948</v>
      </c>
      <c r="V30" s="69">
        <v>1857.6306508099565</v>
      </c>
      <c r="W30" s="69">
        <v>1733.4257421362026</v>
      </c>
      <c r="X30" s="69">
        <v>1721.6699839523196</v>
      </c>
      <c r="Y30" s="69">
        <v>1792.0433857565306</v>
      </c>
    </row>
    <row r="31" spans="1:25" x14ac:dyDescent="0.2">
      <c r="A31" s="42">
        <v>1976</v>
      </c>
      <c r="B31" s="69">
        <v>1714.5473779483827</v>
      </c>
      <c r="C31" s="69">
        <v>1684.1679801237556</v>
      </c>
      <c r="D31" s="69">
        <v>1759.5786066584462</v>
      </c>
      <c r="E31" s="69">
        <v>1742.0605832673457</v>
      </c>
      <c r="F31" s="69">
        <v>1725.0124145652417</v>
      </c>
      <c r="G31" s="69">
        <v>1750.4703202556602</v>
      </c>
      <c r="H31" s="69">
        <v>1757.3233069420273</v>
      </c>
      <c r="I31" s="69"/>
      <c r="J31" s="69">
        <v>1798.2353664399486</v>
      </c>
      <c r="K31" s="69"/>
      <c r="L31" s="69">
        <v>1732.3161397316767</v>
      </c>
      <c r="M31" s="69">
        <v>1739.6820176969766</v>
      </c>
      <c r="N31" s="69">
        <v>1760.1086497845968</v>
      </c>
      <c r="O31" s="69"/>
      <c r="P31" s="69">
        <v>1702.6491983755052</v>
      </c>
      <c r="Q31" s="69"/>
      <c r="R31" s="69"/>
      <c r="S31" s="69">
        <v>1799.3799469477074</v>
      </c>
      <c r="T31" s="69">
        <v>1762.4120962503207</v>
      </c>
      <c r="U31" s="69">
        <v>1781.5642349555312</v>
      </c>
      <c r="V31" s="69">
        <v>1841.0816026958366</v>
      </c>
      <c r="W31" s="69">
        <v>1717.5073810436033</v>
      </c>
      <c r="X31" s="69">
        <v>1705.0755744684418</v>
      </c>
      <c r="Y31" s="69">
        <v>1754.4104746556432</v>
      </c>
    </row>
    <row r="32" spans="1:25" x14ac:dyDescent="0.2">
      <c r="A32" s="42">
        <v>1977</v>
      </c>
      <c r="B32" s="69">
        <v>1708.6846724466691</v>
      </c>
      <c r="C32" s="69">
        <v>1684.8212735467703</v>
      </c>
      <c r="D32" s="69">
        <v>1743.5248282543596</v>
      </c>
      <c r="E32" s="69">
        <v>1728.9653661303353</v>
      </c>
      <c r="F32" s="69">
        <v>1689.5915716834356</v>
      </c>
      <c r="G32" s="69">
        <v>1748.2947419307095</v>
      </c>
      <c r="H32" s="69">
        <v>1743.9893574453176</v>
      </c>
      <c r="I32" s="69"/>
      <c r="J32" s="69">
        <v>1779.8160904140034</v>
      </c>
      <c r="K32" s="69"/>
      <c r="L32" s="69">
        <v>1722.2837171831918</v>
      </c>
      <c r="M32" s="69">
        <v>1732.1053720839727</v>
      </c>
      <c r="N32" s="69">
        <v>1739.5102920488805</v>
      </c>
      <c r="O32" s="69"/>
      <c r="P32" s="69">
        <v>1690.5102530577478</v>
      </c>
      <c r="Q32" s="69"/>
      <c r="R32" s="69"/>
      <c r="S32" s="69">
        <v>1775.2257863431807</v>
      </c>
      <c r="T32" s="69">
        <v>1745.6429956405552</v>
      </c>
      <c r="U32" s="69">
        <v>1759.1371498475776</v>
      </c>
      <c r="V32" s="69">
        <v>1817.5839882913049</v>
      </c>
      <c r="W32" s="69">
        <v>1710.3632828828531</v>
      </c>
      <c r="X32" s="69">
        <v>1683.3137968694591</v>
      </c>
      <c r="Y32" s="69">
        <v>1740.4450181409713</v>
      </c>
    </row>
    <row r="33" spans="1:25" x14ac:dyDescent="0.2">
      <c r="A33" s="42">
        <v>1978</v>
      </c>
      <c r="B33" s="69">
        <v>1699.4413409782792</v>
      </c>
      <c r="C33" s="69">
        <v>1682.7513417201358</v>
      </c>
      <c r="D33" s="69">
        <v>1724.5137748810989</v>
      </c>
      <c r="E33" s="69">
        <v>1727.7090462350272</v>
      </c>
      <c r="F33" s="69">
        <v>1688.7531148271362</v>
      </c>
      <c r="G33" s="69">
        <v>1746.5542792707486</v>
      </c>
      <c r="H33" s="69">
        <v>1730.8445329801925</v>
      </c>
      <c r="I33" s="69"/>
      <c r="J33" s="69">
        <v>1762.2535249008929</v>
      </c>
      <c r="K33" s="69"/>
      <c r="L33" s="69">
        <v>1708.18621135941</v>
      </c>
      <c r="M33" s="69">
        <v>1727.8961245211926</v>
      </c>
      <c r="N33" s="69">
        <v>1718.9119343131638</v>
      </c>
      <c r="O33" s="69"/>
      <c r="P33" s="69">
        <v>1686.7421545401219</v>
      </c>
      <c r="Q33" s="69"/>
      <c r="R33" s="69"/>
      <c r="S33" s="69">
        <v>1754.4322046053701</v>
      </c>
      <c r="T33" s="69">
        <v>1732.4992406893725</v>
      </c>
      <c r="U33" s="69">
        <v>1744.3643698407489</v>
      </c>
      <c r="V33" s="69">
        <v>1798.0026429541947</v>
      </c>
      <c r="W33" s="69">
        <v>1703.2325991753139</v>
      </c>
      <c r="X33" s="69">
        <v>1665.1789822036403</v>
      </c>
      <c r="Y33" s="69">
        <v>1721.2425154332975</v>
      </c>
    </row>
    <row r="34" spans="1:25" x14ac:dyDescent="0.2">
      <c r="A34" s="42">
        <v>1979</v>
      </c>
      <c r="B34" s="69">
        <v>1695.2028910661711</v>
      </c>
      <c r="C34" s="69">
        <v>1681.8741602685532</v>
      </c>
      <c r="D34" s="69">
        <v>1715.2194821208384</v>
      </c>
      <c r="E34" s="69">
        <v>1730.238017529118</v>
      </c>
      <c r="F34" s="69">
        <v>1697.6069208168747</v>
      </c>
      <c r="G34" s="69">
        <v>1745.2489322757779</v>
      </c>
      <c r="H34" s="69">
        <v>1720.9841338431841</v>
      </c>
      <c r="I34" s="69"/>
      <c r="J34" s="69">
        <v>1753.258064516129</v>
      </c>
      <c r="K34" s="69"/>
      <c r="L34" s="69">
        <v>1696.7421491910484</v>
      </c>
      <c r="M34" s="69">
        <v>1720.3194789081886</v>
      </c>
      <c r="N34" s="69">
        <v>1706.3006948831332</v>
      </c>
      <c r="O34" s="69"/>
      <c r="P34" s="69">
        <v>1685.1732714120758</v>
      </c>
      <c r="Q34" s="69"/>
      <c r="R34" s="69"/>
      <c r="S34" s="69">
        <v>1737.4192740926158</v>
      </c>
      <c r="T34" s="69">
        <v>1723.6267886886017</v>
      </c>
      <c r="U34" s="69">
        <v>1737.158396106423</v>
      </c>
      <c r="V34" s="69">
        <v>1787.124117766911</v>
      </c>
      <c r="W34" s="69">
        <v>1694.8016609253477</v>
      </c>
      <c r="X34" s="69">
        <v>1655.1040851670741</v>
      </c>
      <c r="Y34" s="69">
        <v>1717.7511513046297</v>
      </c>
    </row>
    <row r="35" spans="1:25" x14ac:dyDescent="0.2">
      <c r="A35" s="42">
        <v>1980</v>
      </c>
      <c r="B35" s="69">
        <v>1697.2451538433752</v>
      </c>
      <c r="C35" s="69">
        <v>1684.3429394104483</v>
      </c>
      <c r="D35" s="69">
        <v>1716.2219482120838</v>
      </c>
      <c r="E35" s="69">
        <v>1735.705162813892</v>
      </c>
      <c r="F35" s="69">
        <v>1711.9577121274233</v>
      </c>
      <c r="G35" s="69">
        <v>1746.2513727882856</v>
      </c>
      <c r="H35" s="69">
        <v>1727.0406572806307</v>
      </c>
      <c r="I35" s="69"/>
      <c r="J35" s="69">
        <v>1754.2604990870359</v>
      </c>
      <c r="K35" s="69"/>
      <c r="L35" s="69">
        <v>1706.1066842597227</v>
      </c>
      <c r="M35" s="69">
        <v>1726.3380893300248</v>
      </c>
      <c r="N35" s="69">
        <v>1716.3259633607074</v>
      </c>
      <c r="O35" s="69"/>
      <c r="P35" s="69">
        <v>1678.7573365710471</v>
      </c>
      <c r="Q35" s="69"/>
      <c r="R35" s="69"/>
      <c r="S35" s="69">
        <v>1728.3911138923654</v>
      </c>
      <c r="T35" s="69">
        <v>1719.47110205277</v>
      </c>
      <c r="U35" s="69">
        <v>1735.1929235215848</v>
      </c>
      <c r="V35" s="69">
        <v>1778.9168887530561</v>
      </c>
      <c r="W35" s="69">
        <v>1692.3819718359828</v>
      </c>
      <c r="X35" s="69">
        <v>1647.5031479217603</v>
      </c>
      <c r="Y35" s="69">
        <v>1718.2564020079367</v>
      </c>
    </row>
    <row r="36" spans="1:25" x14ac:dyDescent="0.2">
      <c r="A36" s="42">
        <v>1981</v>
      </c>
      <c r="B36" s="69">
        <v>1684.0614845588445</v>
      </c>
      <c r="C36" s="69">
        <v>1673.1873899452255</v>
      </c>
      <c r="D36" s="69">
        <v>1700.1824907521577</v>
      </c>
      <c r="E36" s="69">
        <v>1709.1953016437565</v>
      </c>
      <c r="F36" s="69">
        <v>1693.270488170645</v>
      </c>
      <c r="G36" s="69">
        <v>1716.1781574130569</v>
      </c>
      <c r="H36" s="69">
        <v>1706.3332266623436</v>
      </c>
      <c r="I36" s="69"/>
      <c r="J36" s="69">
        <v>1732.2069385270845</v>
      </c>
      <c r="K36" s="69"/>
      <c r="L36" s="69">
        <v>1687.7450240169283</v>
      </c>
      <c r="M36" s="69">
        <v>1699.2543424317619</v>
      </c>
      <c r="N36" s="69">
        <v>1708.305748578648</v>
      </c>
      <c r="O36" s="69"/>
      <c r="P36" s="69">
        <v>1658.5965550415631</v>
      </c>
      <c r="Q36" s="69"/>
      <c r="R36" s="69"/>
      <c r="S36" s="69">
        <v>1706.3222778473091</v>
      </c>
      <c r="T36" s="69">
        <v>1693.7431067124844</v>
      </c>
      <c r="U36" s="69">
        <v>1708.4844723288993</v>
      </c>
      <c r="V36" s="69">
        <v>1749.1656835778322</v>
      </c>
      <c r="W36" s="69">
        <v>1670.3059629535896</v>
      </c>
      <c r="X36" s="69">
        <v>1619.949750407498</v>
      </c>
      <c r="Y36" s="69">
        <v>1696.6787854241204</v>
      </c>
    </row>
    <row r="37" spans="1:25" x14ac:dyDescent="0.2">
      <c r="A37" s="42">
        <v>1982</v>
      </c>
      <c r="B37" s="69">
        <v>1613.759286156919</v>
      </c>
      <c r="C37" s="69">
        <v>1606.0987451951989</v>
      </c>
      <c r="D37" s="69">
        <v>1624.9975339087546</v>
      </c>
      <c r="E37" s="69">
        <v>1631.2465040310187</v>
      </c>
      <c r="F37" s="69">
        <v>1615.6990293470901</v>
      </c>
      <c r="G37" s="69">
        <v>1637.9877974374619</v>
      </c>
      <c r="H37" s="69">
        <v>1626.3917121120483</v>
      </c>
      <c r="I37" s="69"/>
      <c r="J37" s="69">
        <v>1648.0024345709069</v>
      </c>
      <c r="K37" s="69"/>
      <c r="L37" s="69">
        <v>1615.1704336099328</v>
      </c>
      <c r="M37" s="69">
        <v>1612.9875930521091</v>
      </c>
      <c r="N37" s="69">
        <v>1634.1187618445988</v>
      </c>
      <c r="O37" s="69"/>
      <c r="P37" s="69">
        <v>1600.7582614798623</v>
      </c>
      <c r="Q37" s="69"/>
      <c r="R37" s="69"/>
      <c r="S37" s="69">
        <v>1627.0750938673341</v>
      </c>
      <c r="T37" s="69">
        <v>1629.5767744806417</v>
      </c>
      <c r="U37" s="69">
        <v>1636.1736345614436</v>
      </c>
      <c r="V37" s="69">
        <v>1680.4301405867971</v>
      </c>
      <c r="W37" s="69">
        <v>1614.7137221099133</v>
      </c>
      <c r="X37" s="69">
        <v>1556.2919009779951</v>
      </c>
      <c r="Y37" s="69">
        <v>1623.6519770921921</v>
      </c>
    </row>
    <row r="38" spans="1:25" x14ac:dyDescent="0.2">
      <c r="A38" s="42">
        <v>1983</v>
      </c>
      <c r="B38" s="69">
        <v>1597.8952100709207</v>
      </c>
      <c r="C38" s="69">
        <v>1585.6791558366674</v>
      </c>
      <c r="D38" s="69">
        <v>1615.9753390875462</v>
      </c>
      <c r="E38" s="69">
        <v>1616.0872281540626</v>
      </c>
      <c r="F38" s="69">
        <v>1589.0031730742746</v>
      </c>
      <c r="G38" s="69">
        <v>1627.9633923123856</v>
      </c>
      <c r="H38" s="69">
        <v>1615.8986364844384</v>
      </c>
      <c r="I38" s="69"/>
      <c r="J38" s="69">
        <v>1638.980523432745</v>
      </c>
      <c r="K38" s="69"/>
      <c r="L38" s="69">
        <v>1598.7366500986652</v>
      </c>
      <c r="M38" s="69">
        <v>1610.9813895781638</v>
      </c>
      <c r="N38" s="69">
        <v>1618.07833228048</v>
      </c>
      <c r="O38" s="69"/>
      <c r="P38" s="69">
        <v>1600.0970465922644</v>
      </c>
      <c r="Q38" s="69"/>
      <c r="R38" s="69"/>
      <c r="S38" s="69">
        <v>1622.0594493116396</v>
      </c>
      <c r="T38" s="69">
        <v>1622.2165638184363</v>
      </c>
      <c r="U38" s="69">
        <v>1627.3320483904461</v>
      </c>
      <c r="V38" s="69">
        <v>1672.2229115729422</v>
      </c>
      <c r="W38" s="69">
        <v>1609.6652929637967</v>
      </c>
      <c r="X38" s="69">
        <v>1548.6909637326814</v>
      </c>
      <c r="Y38" s="69">
        <v>1614.3913423737058</v>
      </c>
    </row>
    <row r="39" spans="1:25" x14ac:dyDescent="0.2">
      <c r="A39" s="42">
        <v>1984</v>
      </c>
      <c r="B39" s="69">
        <v>1603.9080442358243</v>
      </c>
      <c r="C39" s="69">
        <v>1588.5909774417705</v>
      </c>
      <c r="D39" s="69">
        <v>1627.0024660912454</v>
      </c>
      <c r="E39" s="69">
        <v>1616.4172957114977</v>
      </c>
      <c r="F39" s="69">
        <v>1578.8314866145452</v>
      </c>
      <c r="G39" s="69">
        <v>1632.9755948749237</v>
      </c>
      <c r="H39" s="69">
        <v>1612.8858005476222</v>
      </c>
      <c r="I39" s="69"/>
      <c r="J39" s="69">
        <v>1640.9853925745588</v>
      </c>
      <c r="K39" s="69"/>
      <c r="L39" s="69">
        <v>1597.4901571055029</v>
      </c>
      <c r="M39" s="69">
        <v>1613.990694789082</v>
      </c>
      <c r="N39" s="69">
        <v>1587</v>
      </c>
      <c r="O39" s="69"/>
      <c r="P39" s="69">
        <v>1606.1155081353261</v>
      </c>
      <c r="Q39" s="69"/>
      <c r="R39" s="69"/>
      <c r="S39" s="69">
        <v>1626.0719649561952</v>
      </c>
      <c r="T39" s="69">
        <v>1624.9698896792897</v>
      </c>
      <c r="U39" s="69">
        <v>1631.8154820022366</v>
      </c>
      <c r="V39" s="69">
        <v>1675.3006224531377</v>
      </c>
      <c r="W39" s="69">
        <v>1613.2621178592426</v>
      </c>
      <c r="X39" s="69">
        <v>1551.541315199674</v>
      </c>
      <c r="Y39" s="69">
        <v>1615.8522711314581</v>
      </c>
    </row>
    <row r="40" spans="1:25" x14ac:dyDescent="0.2">
      <c r="A40" s="42">
        <v>1985</v>
      </c>
      <c r="B40" s="69">
        <v>1588.9156376877997</v>
      </c>
      <c r="C40" s="69">
        <v>1573.4122129167974</v>
      </c>
      <c r="D40" s="69">
        <v>1612.9679408138102</v>
      </c>
      <c r="E40" s="69">
        <v>1610.4270914845974</v>
      </c>
      <c r="F40" s="69">
        <v>1568.7830542945521</v>
      </c>
      <c r="G40" s="69">
        <v>1628.9658328248931</v>
      </c>
      <c r="H40" s="69">
        <v>1606.7687574551387</v>
      </c>
      <c r="I40" s="69"/>
      <c r="J40" s="69">
        <v>1634.9707851491175</v>
      </c>
      <c r="K40" s="69"/>
      <c r="L40" s="69">
        <v>1588.3767769334167</v>
      </c>
      <c r="M40" s="69">
        <v>1612.9875930521091</v>
      </c>
      <c r="N40" s="69">
        <v>1577.9772583701831</v>
      </c>
      <c r="O40" s="69"/>
      <c r="P40" s="69">
        <v>1597.9586708229867</v>
      </c>
      <c r="Q40" s="69"/>
      <c r="R40" s="69"/>
      <c r="S40" s="69">
        <v>1611.0250312891114</v>
      </c>
      <c r="T40" s="69">
        <v>1615.1507576008548</v>
      </c>
      <c r="U40" s="69">
        <v>1624.7267792719128</v>
      </c>
      <c r="V40" s="69">
        <v>1666.0674898125508</v>
      </c>
      <c r="W40" s="69">
        <v>1602.9241123021959</v>
      </c>
      <c r="X40" s="69">
        <v>1542.990260798696</v>
      </c>
      <c r="Y40" s="69">
        <v>1606.8907204684735</v>
      </c>
    </row>
    <row r="41" spans="1:25" x14ac:dyDescent="0.2">
      <c r="A41" s="42">
        <v>1986</v>
      </c>
      <c r="B41" s="69">
        <v>1590.3414829601859</v>
      </c>
      <c r="C41" s="69">
        <v>1571.8400408118421</v>
      </c>
      <c r="D41" s="69">
        <v>1618.9827373612823</v>
      </c>
      <c r="E41" s="69">
        <v>1615.7990539323423</v>
      </c>
      <c r="F41" s="69">
        <v>1573.0506762746477</v>
      </c>
      <c r="G41" s="69">
        <v>1633.9780353874314</v>
      </c>
      <c r="H41" s="69">
        <v>1610.8184000187061</v>
      </c>
      <c r="I41" s="69"/>
      <c r="J41" s="69">
        <v>1640.9853925745588</v>
      </c>
      <c r="K41" s="69"/>
      <c r="L41" s="69">
        <v>1594.6816338699396</v>
      </c>
      <c r="M41" s="69">
        <v>1614.9937965260547</v>
      </c>
      <c r="N41" s="69">
        <v>1577.9772583701831</v>
      </c>
      <c r="O41" s="69"/>
      <c r="P41" s="69">
        <v>1603.0324436640662</v>
      </c>
      <c r="Q41" s="69"/>
      <c r="R41" s="69"/>
      <c r="S41" s="69">
        <v>1605.0062578222778</v>
      </c>
      <c r="T41" s="69">
        <v>1615.946913536045</v>
      </c>
      <c r="U41" s="69">
        <v>1626.7850851529888</v>
      </c>
      <c r="V41" s="69">
        <v>1669.1452006927466</v>
      </c>
      <c r="W41" s="69">
        <v>1602.1319763751205</v>
      </c>
      <c r="X41" s="69">
        <v>1545.8406122656888</v>
      </c>
      <c r="Y41" s="69">
        <v>1609.1361416039108</v>
      </c>
    </row>
    <row r="42" spans="1:25" x14ac:dyDescent="0.2">
      <c r="A42" s="42">
        <v>1987</v>
      </c>
      <c r="B42" s="69">
        <v>1599.4072239721218</v>
      </c>
      <c r="C42" s="69">
        <v>1580.4728423876718</v>
      </c>
      <c r="D42" s="69">
        <v>1628.0049321824908</v>
      </c>
      <c r="E42" s="69">
        <v>1628.4206170122995</v>
      </c>
      <c r="F42" s="69">
        <v>1587.3701581694534</v>
      </c>
      <c r="G42" s="69">
        <v>1645.0048810250153</v>
      </c>
      <c r="H42" s="69">
        <v>1619.3572687850403</v>
      </c>
      <c r="I42" s="69"/>
      <c r="J42" s="69">
        <v>1648.0024345709069</v>
      </c>
      <c r="K42" s="69"/>
      <c r="L42" s="69">
        <v>1603.5924658217141</v>
      </c>
      <c r="M42" s="69">
        <v>1621.0124069478909</v>
      </c>
      <c r="N42" s="69">
        <v>1595.0202147820594</v>
      </c>
      <c r="O42" s="69"/>
      <c r="P42" s="69">
        <v>1612.3288101858329</v>
      </c>
      <c r="Q42" s="69"/>
      <c r="R42" s="69"/>
      <c r="S42" s="69">
        <v>1614.0344180225281</v>
      </c>
      <c r="T42" s="69">
        <v>1625.0166267372499</v>
      </c>
      <c r="U42" s="69">
        <v>1630.3521335901751</v>
      </c>
      <c r="V42" s="69">
        <v>1682.4819478402608</v>
      </c>
      <c r="W42" s="69">
        <v>1612.3445651169031</v>
      </c>
      <c r="X42" s="69">
        <v>1558.1921352893235</v>
      </c>
      <c r="Y42" s="69">
        <v>1618.5902081234606</v>
      </c>
    </row>
    <row r="43" spans="1:25" x14ac:dyDescent="0.2">
      <c r="A43" s="42">
        <v>1988</v>
      </c>
      <c r="B43" s="69">
        <v>1608.4233601485455</v>
      </c>
      <c r="C43" s="69">
        <v>1591.7031683286345</v>
      </c>
      <c r="D43" s="69">
        <v>1633.0172626387177</v>
      </c>
      <c r="E43" s="69">
        <v>1635.5405458751686</v>
      </c>
      <c r="F43" s="69">
        <v>1593.5273437148478</v>
      </c>
      <c r="G43" s="69">
        <v>1651.0195241000611</v>
      </c>
      <c r="H43" s="69">
        <v>1625.1863171622813</v>
      </c>
      <c r="I43" s="69"/>
      <c r="J43" s="69">
        <v>1655.019476567255</v>
      </c>
      <c r="K43" s="69"/>
      <c r="L43" s="69">
        <v>1610.1957058541659</v>
      </c>
      <c r="M43" s="69">
        <v>1627.0310173697271</v>
      </c>
      <c r="N43" s="69">
        <v>1594.0176879343019</v>
      </c>
      <c r="O43" s="69"/>
      <c r="P43" s="69">
        <v>1618.8226957411009</v>
      </c>
      <c r="Q43" s="69"/>
      <c r="R43" s="69"/>
      <c r="S43" s="69">
        <v>1615.037546933667</v>
      </c>
      <c r="T43" s="69">
        <v>1633.1915690194089</v>
      </c>
      <c r="U43" s="69">
        <v>1641.4463243702303</v>
      </c>
      <c r="V43" s="69">
        <v>1687.6114659739201</v>
      </c>
      <c r="W43" s="69">
        <v>1620.9643645372098</v>
      </c>
      <c r="X43" s="69">
        <v>1562.9427210676445</v>
      </c>
      <c r="Y43" s="69">
        <v>1624.7787815003242</v>
      </c>
    </row>
    <row r="44" spans="1:25" x14ac:dyDescent="0.2">
      <c r="A44" s="42">
        <v>1989</v>
      </c>
      <c r="B44" s="69">
        <v>1599.4986376021798</v>
      </c>
      <c r="C44" s="69">
        <v>1581.001982815598</v>
      </c>
      <c r="D44" s="69">
        <v>1626</v>
      </c>
      <c r="E44" s="69">
        <v>1629.1247925655491</v>
      </c>
      <c r="F44" s="69">
        <v>1588.2083879423328</v>
      </c>
      <c r="G44" s="69">
        <v>1643</v>
      </c>
      <c r="H44" s="69">
        <v>1616.8219384413885</v>
      </c>
      <c r="I44" s="69"/>
      <c r="J44" s="69">
        <v>1647</v>
      </c>
      <c r="K44" s="69"/>
      <c r="L44" s="69">
        <v>1601.7616443522534</v>
      </c>
      <c r="M44" s="69">
        <v>1617</v>
      </c>
      <c r="N44" s="69">
        <v>1587</v>
      </c>
      <c r="O44" s="69"/>
      <c r="P44" s="69">
        <v>1610.7955789012915</v>
      </c>
      <c r="Q44" s="69"/>
      <c r="R44" s="69"/>
      <c r="S44" s="69">
        <v>1603</v>
      </c>
      <c r="T44" s="69">
        <v>1624.4570890728885</v>
      </c>
      <c r="U44" s="69">
        <v>1629.2383062530771</v>
      </c>
      <c r="V44" s="69">
        <v>1678.3783333333333</v>
      </c>
      <c r="W44" s="69">
        <v>1614.3151959402312</v>
      </c>
      <c r="X44" s="69">
        <v>1554.3916666666667</v>
      </c>
      <c r="Y44" s="69">
        <v>1616.1367032581782</v>
      </c>
    </row>
    <row r="45" spans="1:25" x14ac:dyDescent="0.2">
      <c r="A45" s="42">
        <v>1990</v>
      </c>
      <c r="B45" s="69">
        <v>1592.9209971236817</v>
      </c>
      <c r="C45" s="69">
        <v>1573.5317538664035</v>
      </c>
      <c r="D45" s="69">
        <v>1620</v>
      </c>
      <c r="E45" s="69">
        <v>1626.8639400358481</v>
      </c>
      <c r="F45" s="69">
        <v>1578.8095238095239</v>
      </c>
      <c r="G45" s="69">
        <v>1642</v>
      </c>
      <c r="H45" s="69">
        <v>1611.2408999806037</v>
      </c>
      <c r="I45" s="69"/>
      <c r="J45" s="69">
        <v>1640</v>
      </c>
      <c r="K45" s="69"/>
      <c r="L45" s="69">
        <v>1596.8070566388117</v>
      </c>
      <c r="M45" s="69">
        <v>1609</v>
      </c>
      <c r="N45" s="69">
        <v>1587</v>
      </c>
      <c r="O45" s="69"/>
      <c r="P45" s="69">
        <v>1589.1993273542598</v>
      </c>
      <c r="Q45" s="69"/>
      <c r="R45" s="69"/>
      <c r="S45" s="69">
        <v>1593</v>
      </c>
      <c r="T45" s="69">
        <v>1619.4128871287662</v>
      </c>
      <c r="U45" s="69">
        <v>1625.9269496544916</v>
      </c>
      <c r="V45" s="69">
        <v>1681.4466666666667</v>
      </c>
      <c r="W45" s="69">
        <v>1602.6123642439429</v>
      </c>
      <c r="X45" s="69">
        <v>1557.2333333333333</v>
      </c>
      <c r="Y45" s="69">
        <v>1609.0359638619789</v>
      </c>
    </row>
    <row r="46" spans="1:25" x14ac:dyDescent="0.2">
      <c r="A46" s="42">
        <v>1991</v>
      </c>
      <c r="B46" s="69">
        <v>1590.6125290023201</v>
      </c>
      <c r="C46" s="69">
        <v>1570.7209612817089</v>
      </c>
      <c r="D46" s="69">
        <v>1618</v>
      </c>
      <c r="E46" s="69">
        <v>1623.9865760689427</v>
      </c>
      <c r="F46" s="69">
        <v>1581.1911869225303</v>
      </c>
      <c r="G46" s="69">
        <v>1637</v>
      </c>
      <c r="H46" s="69">
        <v>1608.87339545188</v>
      </c>
      <c r="I46" s="69"/>
      <c r="J46" s="69">
        <v>1640</v>
      </c>
      <c r="K46" s="69"/>
      <c r="L46" s="69">
        <v>1593.3187651106564</v>
      </c>
      <c r="M46" s="69">
        <v>1605</v>
      </c>
      <c r="N46" s="69">
        <v>1586</v>
      </c>
      <c r="O46" s="69"/>
      <c r="P46" s="69">
        <v>1602.156279961649</v>
      </c>
      <c r="Q46" s="69"/>
      <c r="R46" s="69"/>
      <c r="S46" s="69">
        <v>1618</v>
      </c>
      <c r="T46" s="69">
        <v>1619.0706978006012</v>
      </c>
      <c r="U46" s="69">
        <v>1621.52076038019</v>
      </c>
      <c r="V46" s="69">
        <v>1673.2644444444445</v>
      </c>
      <c r="W46" s="69">
        <v>1610.0935312237468</v>
      </c>
      <c r="X46" s="69">
        <v>1549.6555555555556</v>
      </c>
      <c r="Y46" s="69">
        <v>1611.8814091925026</v>
      </c>
    </row>
    <row r="47" spans="1:25" x14ac:dyDescent="0.2">
      <c r="A47" s="42">
        <v>1992</v>
      </c>
      <c r="B47" s="69">
        <v>1596.7652899126292</v>
      </c>
      <c r="C47" s="69">
        <v>1576.3714090287278</v>
      </c>
      <c r="D47" s="69">
        <v>1625</v>
      </c>
      <c r="E47" s="69">
        <v>1629.2812880765885</v>
      </c>
      <c r="F47" s="69">
        <v>1590.4564564564564</v>
      </c>
      <c r="G47" s="69">
        <v>1641</v>
      </c>
      <c r="H47" s="69">
        <v>1617.4020964924068</v>
      </c>
      <c r="I47" s="69"/>
      <c r="J47" s="69">
        <v>1646</v>
      </c>
      <c r="K47" s="69"/>
      <c r="L47" s="69">
        <v>1601.4501738122829</v>
      </c>
      <c r="M47" s="69">
        <v>1617</v>
      </c>
      <c r="N47" s="69">
        <v>1595</v>
      </c>
      <c r="O47" s="69"/>
      <c r="P47" s="69">
        <v>1608.634419551935</v>
      </c>
      <c r="Q47" s="69"/>
      <c r="R47" s="69"/>
      <c r="S47" s="69">
        <v>1622</v>
      </c>
      <c r="T47" s="69">
        <v>1626.7532279165753</v>
      </c>
      <c r="U47" s="69">
        <v>1632.2869884575027</v>
      </c>
      <c r="V47" s="69">
        <v>1679.401111111111</v>
      </c>
      <c r="W47" s="69">
        <v>1616.8080318997436</v>
      </c>
      <c r="X47" s="69">
        <v>1555.338888888889</v>
      </c>
      <c r="Y47" s="69">
        <v>1618.6871338337605</v>
      </c>
    </row>
    <row r="48" spans="1:25" x14ac:dyDescent="0.2">
      <c r="A48" s="42">
        <v>1993</v>
      </c>
      <c r="B48" s="69">
        <v>1589.7193627450981</v>
      </c>
      <c r="C48" s="69">
        <v>1568.7342215988781</v>
      </c>
      <c r="D48" s="69">
        <v>1619</v>
      </c>
      <c r="E48" s="69">
        <v>1623.296524663677</v>
      </c>
      <c r="F48" s="69">
        <v>1584.5269943593876</v>
      </c>
      <c r="G48" s="69">
        <v>1635</v>
      </c>
      <c r="H48" s="69">
        <v>1612.1705786988089</v>
      </c>
      <c r="I48" s="69"/>
      <c r="J48" s="69">
        <v>1641</v>
      </c>
      <c r="K48" s="69"/>
      <c r="L48" s="69">
        <v>1597.0814451928966</v>
      </c>
      <c r="M48" s="69">
        <v>1611</v>
      </c>
      <c r="N48" s="69">
        <v>1589</v>
      </c>
      <c r="O48" s="69"/>
      <c r="P48" s="69">
        <v>1529.026077408729</v>
      </c>
      <c r="Q48" s="69"/>
      <c r="R48" s="69"/>
      <c r="S48" s="69">
        <v>1614</v>
      </c>
      <c r="T48" s="69">
        <v>1618.5893687018422</v>
      </c>
      <c r="U48" s="69">
        <v>1622.5522388059701</v>
      </c>
      <c r="V48" s="69">
        <v>1668.1505555555555</v>
      </c>
      <c r="W48" s="69">
        <v>1611.404922355699</v>
      </c>
      <c r="X48" s="69">
        <v>1544.9194444444445</v>
      </c>
      <c r="Y48" s="69">
        <v>1605.5836374987991</v>
      </c>
    </row>
    <row r="49" spans="1:25" x14ac:dyDescent="0.2">
      <c r="A49" s="42">
        <v>1994</v>
      </c>
      <c r="B49" s="69">
        <v>1588.0731960906635</v>
      </c>
      <c r="C49" s="69">
        <v>1566.5455845548804</v>
      </c>
      <c r="D49" s="69">
        <v>1618</v>
      </c>
      <c r="E49" s="69">
        <v>1620.2378829003489</v>
      </c>
      <c r="F49" s="69">
        <v>1578.4170812603647</v>
      </c>
      <c r="G49" s="69">
        <v>1633</v>
      </c>
      <c r="H49" s="69">
        <v>1610.1119044149791</v>
      </c>
      <c r="I49" s="69"/>
      <c r="J49" s="69">
        <v>1638</v>
      </c>
      <c r="K49" s="69"/>
      <c r="L49" s="69">
        <v>1597.0815558343788</v>
      </c>
      <c r="M49" s="69">
        <v>1608</v>
      </c>
      <c r="N49" s="69">
        <v>1586</v>
      </c>
      <c r="O49" s="69"/>
      <c r="P49" s="69">
        <v>1516.4535186794094</v>
      </c>
      <c r="Q49" s="69"/>
      <c r="R49" s="69"/>
      <c r="S49" s="69">
        <v>1609</v>
      </c>
      <c r="T49" s="69">
        <v>1616.0976948386681</v>
      </c>
      <c r="U49" s="69">
        <v>1624.132075471698</v>
      </c>
      <c r="V49" s="69">
        <v>1665.0822222222223</v>
      </c>
      <c r="W49" s="69">
        <v>1607.2316855270994</v>
      </c>
      <c r="X49" s="69">
        <v>1542.0777777777778</v>
      </c>
      <c r="Y49" s="69">
        <v>1602.2216788916057</v>
      </c>
    </row>
    <row r="50" spans="1:25" x14ac:dyDescent="0.2">
      <c r="A50" s="42">
        <v>1995</v>
      </c>
      <c r="B50" s="69">
        <v>1589.1145811789036</v>
      </c>
      <c r="C50" s="69">
        <v>1571.666428060129</v>
      </c>
      <c r="D50" s="69">
        <v>1613</v>
      </c>
      <c r="E50" s="69">
        <v>1621.2297945862929</v>
      </c>
      <c r="F50" s="69">
        <v>1581.9075</v>
      </c>
      <c r="G50" s="69">
        <v>1633</v>
      </c>
      <c r="H50" s="69">
        <v>1610.8590282813634</v>
      </c>
      <c r="I50" s="69"/>
      <c r="J50" s="69">
        <v>1639</v>
      </c>
      <c r="K50" s="69"/>
      <c r="L50" s="69">
        <v>1596.5167563094747</v>
      </c>
      <c r="M50" s="69">
        <v>1609</v>
      </c>
      <c r="N50" s="69">
        <v>1589</v>
      </c>
      <c r="O50" s="69"/>
      <c r="P50" s="69">
        <v>1605.9898020395922</v>
      </c>
      <c r="Q50" s="69"/>
      <c r="R50" s="69"/>
      <c r="S50" s="69">
        <v>1607</v>
      </c>
      <c r="T50" s="69">
        <v>1618.385130447668</v>
      </c>
      <c r="U50" s="69">
        <v>1618.0120759056929</v>
      </c>
      <c r="V50" s="69">
        <v>1674.2872222222222</v>
      </c>
      <c r="W50" s="69">
        <v>1609.5079128097939</v>
      </c>
      <c r="X50" s="69">
        <v>1550.6027777777779</v>
      </c>
      <c r="Y50" s="69">
        <v>1610.6298311119904</v>
      </c>
    </row>
    <row r="52" spans="1:25" x14ac:dyDescent="0.2">
      <c r="B52" s="42" t="s">
        <v>165</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166</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104</v>
      </c>
    </row>
    <row r="5" spans="1:25" x14ac:dyDescent="0.2">
      <c r="A5" s="42">
        <v>1950</v>
      </c>
      <c r="B5" s="69">
        <v>2325.2840885502633</v>
      </c>
      <c r="C5" s="69">
        <v>2346.0389116361903</v>
      </c>
      <c r="D5" s="69">
        <v>2257.9570366607254</v>
      </c>
      <c r="E5" s="69">
        <v>2357.4731345130745</v>
      </c>
      <c r="F5" s="69">
        <v>2375.3222163800406</v>
      </c>
      <c r="G5" s="69">
        <v>2314.0217180109184</v>
      </c>
      <c r="H5" s="69">
        <v>2324.8432134438171</v>
      </c>
      <c r="I5" s="69">
        <v>2421.2174045580487</v>
      </c>
      <c r="J5" s="69">
        <v>2434.9114336589969</v>
      </c>
      <c r="K5" s="69">
        <v>2139.2732862225957</v>
      </c>
      <c r="L5" s="69">
        <v>2215.6448582332123</v>
      </c>
      <c r="M5" s="69">
        <v>2266.1056391497532</v>
      </c>
      <c r="N5" s="69">
        <v>2379.5714696488826</v>
      </c>
      <c r="O5" s="69">
        <v>2322.3206238608909</v>
      </c>
      <c r="P5" s="69">
        <v>2146.4878927956888</v>
      </c>
      <c r="Q5" s="69">
        <v>2165.4684219360824</v>
      </c>
      <c r="R5" s="69">
        <v>2125.5946960499973</v>
      </c>
      <c r="S5" s="69">
        <v>2423.1124878119908</v>
      </c>
      <c r="T5" s="69">
        <v>2433.0468819607408</v>
      </c>
      <c r="U5" s="69">
        <v>2498.7360055202212</v>
      </c>
      <c r="V5" s="69">
        <v>2463.3344161667887</v>
      </c>
      <c r="W5" s="69">
        <v>2369.6296339901028</v>
      </c>
      <c r="X5" s="69">
        <v>2247.0002142485278</v>
      </c>
      <c r="Y5" s="69">
        <v>2328.6999999999998</v>
      </c>
    </row>
    <row r="6" spans="1:25" x14ac:dyDescent="0.2">
      <c r="A6" s="42">
        <v>1951</v>
      </c>
      <c r="B6" s="69">
        <v>2323.8444192485103</v>
      </c>
      <c r="C6" s="69">
        <v>2344.5863922565454</v>
      </c>
      <c r="D6" s="69">
        <v>2256.5590520246278</v>
      </c>
      <c r="E6" s="69">
        <v>2356.0135357835361</v>
      </c>
      <c r="F6" s="69">
        <v>2373.8515666243693</v>
      </c>
      <c r="G6" s="69">
        <v>2312.5890216589278</v>
      </c>
      <c r="H6" s="69">
        <v>2323.4038171041343</v>
      </c>
      <c r="I6" s="69">
        <v>2419.7183393954847</v>
      </c>
      <c r="J6" s="69">
        <v>2433.4038900170021</v>
      </c>
      <c r="K6" s="69">
        <v>2137.9487830819262</v>
      </c>
      <c r="L6" s="69">
        <v>2214.2730706302737</v>
      </c>
      <c r="M6" s="69">
        <v>2264.7026094127518</v>
      </c>
      <c r="N6" s="69">
        <v>2378.0981890234971</v>
      </c>
      <c r="O6" s="69">
        <v>2320.8827893496323</v>
      </c>
      <c r="P6" s="69">
        <v>2145.1589228255002</v>
      </c>
      <c r="Q6" s="69">
        <v>2164.1277004189456</v>
      </c>
      <c r="R6" s="69">
        <v>2124.2786618299465</v>
      </c>
      <c r="S6" s="69">
        <v>2421.6122493333578</v>
      </c>
      <c r="T6" s="69">
        <v>2431.5404927316008</v>
      </c>
      <c r="U6" s="69">
        <v>2497.1889457273792</v>
      </c>
      <c r="V6" s="69">
        <v>2461.8092748060549</v>
      </c>
      <c r="W6" s="69">
        <v>2368.162508722538</v>
      </c>
      <c r="X6" s="69">
        <v>2245.6090133860553</v>
      </c>
      <c r="Y6" s="69">
        <v>2327.2582157812462</v>
      </c>
    </row>
    <row r="7" spans="1:25" x14ac:dyDescent="0.2">
      <c r="A7" s="42">
        <v>1952</v>
      </c>
      <c r="B7" s="69">
        <v>2322.4056412992209</v>
      </c>
      <c r="C7" s="69">
        <v>2343.1347721853208</v>
      </c>
      <c r="D7" s="69">
        <v>2255.1619329324753</v>
      </c>
      <c r="E7" s="69">
        <v>2354.5548407455049</v>
      </c>
      <c r="F7" s="69">
        <v>2372.3818274023047</v>
      </c>
      <c r="G7" s="69">
        <v>2311.1572123421888</v>
      </c>
      <c r="H7" s="69">
        <v>2321.9653119479131</v>
      </c>
      <c r="I7" s="69">
        <v>2418.2202023595551</v>
      </c>
      <c r="J7" s="69">
        <v>2431.8972797509823</v>
      </c>
      <c r="K7" s="69">
        <v>2136.6250999900931</v>
      </c>
      <c r="L7" s="69">
        <v>2212.9021323517295</v>
      </c>
      <c r="M7" s="69">
        <v>2263.3004483433051</v>
      </c>
      <c r="N7" s="69">
        <v>2376.6258205605864</v>
      </c>
      <c r="O7" s="69">
        <v>2319.4458450548491</v>
      </c>
      <c r="P7" s="69">
        <v>2143.8307756697272</v>
      </c>
      <c r="Q7" s="69">
        <v>2162.7878089920409</v>
      </c>
      <c r="R7" s="69">
        <v>2122.963442415311</v>
      </c>
      <c r="S7" s="69">
        <v>2420.1129397078034</v>
      </c>
      <c r="T7" s="69">
        <v>2430.0350361636956</v>
      </c>
      <c r="U7" s="69">
        <v>2495.6428437764216</v>
      </c>
      <c r="V7" s="69">
        <v>2460.2850777166927</v>
      </c>
      <c r="W7" s="69">
        <v>2366.6962918064391</v>
      </c>
      <c r="X7" s="69">
        <v>2244.2186738674436</v>
      </c>
      <c r="Y7" s="69">
        <v>2325.8173242243784</v>
      </c>
    </row>
    <row r="8" spans="1:25" x14ac:dyDescent="0.2">
      <c r="A8" s="42">
        <v>1953</v>
      </c>
      <c r="B8" s="69">
        <v>2320.9677541505243</v>
      </c>
      <c r="C8" s="69">
        <v>2341.6840508657219</v>
      </c>
      <c r="D8" s="69">
        <v>2253.7656788483787</v>
      </c>
      <c r="E8" s="69">
        <v>2353.0970488394732</v>
      </c>
      <c r="F8" s="69">
        <v>2370.912998150101</v>
      </c>
      <c r="G8" s="69">
        <v>2309.7262895115045</v>
      </c>
      <c r="H8" s="69">
        <v>2320.5276974233889</v>
      </c>
      <c r="I8" s="69">
        <v>2416.7229928756224</v>
      </c>
      <c r="J8" s="69">
        <v>2430.3916022830499</v>
      </c>
      <c r="K8" s="69">
        <v>2135.3022364393746</v>
      </c>
      <c r="L8" s="69">
        <v>2211.5320428717314</v>
      </c>
      <c r="M8" s="69">
        <v>2261.8991554035874</v>
      </c>
      <c r="N8" s="69">
        <v>2375.1543636953966</v>
      </c>
      <c r="O8" s="69">
        <v>2318.0097904253762</v>
      </c>
      <c r="P8" s="69">
        <v>2142.5034508189351</v>
      </c>
      <c r="Q8" s="69">
        <v>2161.4487471414304</v>
      </c>
      <c r="R8" s="69">
        <v>2121.6490373016145</v>
      </c>
      <c r="S8" s="69">
        <v>2418.6145583602392</v>
      </c>
      <c r="T8" s="69">
        <v>2428.5305116795803</v>
      </c>
      <c r="U8" s="69">
        <v>2494.097699074312</v>
      </c>
      <c r="V8" s="69">
        <v>2458.7618243140705</v>
      </c>
      <c r="W8" s="69">
        <v>2365.2309826794108</v>
      </c>
      <c r="X8" s="69">
        <v>2242.8291951594028</v>
      </c>
      <c r="Y8" s="69">
        <v>2324.3773247767163</v>
      </c>
    </row>
    <row r="9" spans="1:25" x14ac:dyDescent="0.2">
      <c r="A9" s="42">
        <v>1954</v>
      </c>
      <c r="B9" s="69">
        <v>2319.5307572508937</v>
      </c>
      <c r="C9" s="69">
        <v>2340.2342277412986</v>
      </c>
      <c r="D9" s="69">
        <v>2252.3702892367792</v>
      </c>
      <c r="E9" s="69">
        <v>2351.6401595062775</v>
      </c>
      <c r="F9" s="69">
        <v>2369.4450783043631</v>
      </c>
      <c r="G9" s="69">
        <v>2308.2962526180199</v>
      </c>
      <c r="H9" s="69">
        <v>2319.0909729791383</v>
      </c>
      <c r="I9" s="69">
        <v>2415.2267103694062</v>
      </c>
      <c r="J9" s="69">
        <v>2428.8868570356744</v>
      </c>
      <c r="K9" s="69">
        <v>2133.9801919223619</v>
      </c>
      <c r="L9" s="69">
        <v>2210.1628016647574</v>
      </c>
      <c r="M9" s="69">
        <v>2260.4987300561093</v>
      </c>
      <c r="N9" s="69">
        <v>2373.6838178635248</v>
      </c>
      <c r="O9" s="69">
        <v>2316.5746249103886</v>
      </c>
      <c r="P9" s="69">
        <v>2141.176947764005</v>
      </c>
      <c r="Q9" s="69">
        <v>2160.1105143534915</v>
      </c>
      <c r="R9" s="69">
        <v>2120.3354459846933</v>
      </c>
      <c r="S9" s="69">
        <v>2417.1171047159351</v>
      </c>
      <c r="T9" s="69">
        <v>2427.0269187021677</v>
      </c>
      <c r="U9" s="69">
        <v>2492.5535110283827</v>
      </c>
      <c r="V9" s="69">
        <v>2457.2395140139156</v>
      </c>
      <c r="W9" s="69">
        <v>2363.7665807794092</v>
      </c>
      <c r="X9" s="69">
        <v>2241.4405767289736</v>
      </c>
      <c r="Y9" s="69">
        <v>2322.9382168859224</v>
      </c>
    </row>
    <row r="10" spans="1:25" x14ac:dyDescent="0.2">
      <c r="A10" s="42">
        <v>1955</v>
      </c>
      <c r="B10" s="69">
        <v>2318.0946500491414</v>
      </c>
      <c r="C10" s="69">
        <v>2338.7853022559434</v>
      </c>
      <c r="D10" s="69">
        <v>2250.9757635624487</v>
      </c>
      <c r="E10" s="69">
        <v>2350.1841721871015</v>
      </c>
      <c r="F10" s="69">
        <v>2367.9780673020423</v>
      </c>
      <c r="G10" s="69">
        <v>2306.8671011132169</v>
      </c>
      <c r="H10" s="69">
        <v>2317.6551380640799</v>
      </c>
      <c r="I10" s="69">
        <v>2413.7313542669776</v>
      </c>
      <c r="J10" s="69">
        <v>2427.3830434316833</v>
      </c>
      <c r="K10" s="69">
        <v>2132.6589659319602</v>
      </c>
      <c r="L10" s="69">
        <v>2208.7944082056097</v>
      </c>
      <c r="M10" s="69">
        <v>2259.0991717637107</v>
      </c>
      <c r="N10" s="69">
        <v>2372.2141825009157</v>
      </c>
      <c r="O10" s="69">
        <v>2315.1403479594019</v>
      </c>
      <c r="P10" s="69">
        <v>2139.8512659961316</v>
      </c>
      <c r="Q10" s="69">
        <v>2158.7731101149207</v>
      </c>
      <c r="R10" s="69">
        <v>2119.022667960694</v>
      </c>
      <c r="S10" s="69">
        <v>2415.620578200514</v>
      </c>
      <c r="T10" s="69">
        <v>2425.5242566547258</v>
      </c>
      <c r="U10" s="69">
        <v>2491.010279046332</v>
      </c>
      <c r="V10" s="69">
        <v>2455.7181462323188</v>
      </c>
      <c r="W10" s="69">
        <v>2362.3030855447346</v>
      </c>
      <c r="X10" s="69">
        <v>2240.0528180435253</v>
      </c>
      <c r="Y10" s="69">
        <v>2321.5</v>
      </c>
    </row>
    <row r="11" spans="1:25" x14ac:dyDescent="0.2">
      <c r="A11" s="42">
        <v>1956</v>
      </c>
      <c r="B11" s="69">
        <v>2271.2665972045302</v>
      </c>
      <c r="C11" s="69">
        <v>2291.5392755572839</v>
      </c>
      <c r="D11" s="69">
        <v>2205.5035857953299</v>
      </c>
      <c r="E11" s="69">
        <v>2302.7078758212851</v>
      </c>
      <c r="F11" s="69">
        <v>2320.1423147506307</v>
      </c>
      <c r="G11" s="69">
        <v>2260.26585706387</v>
      </c>
      <c r="H11" s="69">
        <v>2270.8359638433249</v>
      </c>
      <c r="I11" s="69">
        <v>2364.9713351677087</v>
      </c>
      <c r="J11" s="69">
        <v>2378.3472452473757</v>
      </c>
      <c r="K11" s="69">
        <v>2089.5769171665747</v>
      </c>
      <c r="L11" s="69">
        <v>2164.1743400525938</v>
      </c>
      <c r="M11" s="69">
        <v>2213.4628922466827</v>
      </c>
      <c r="N11" s="69">
        <v>2324.2928557791897</v>
      </c>
      <c r="O11" s="69">
        <v>2268.3719752552774</v>
      </c>
      <c r="P11" s="69">
        <v>2096.6239248858146</v>
      </c>
      <c r="Q11" s="69">
        <v>2115.1635270127617</v>
      </c>
      <c r="R11" s="69">
        <v>2076.2160873613689</v>
      </c>
      <c r="S11" s="69">
        <v>2366.8223947069687</v>
      </c>
      <c r="T11" s="69">
        <v>2376.5260080007693</v>
      </c>
      <c r="U11" s="69">
        <v>2440.6891409594214</v>
      </c>
      <c r="V11" s="69">
        <v>2406.1099479127201</v>
      </c>
      <c r="W11" s="69">
        <v>2314.581973845291</v>
      </c>
      <c r="X11" s="69">
        <v>2194.8012957487654</v>
      </c>
      <c r="Y11" s="69">
        <v>2274.6031553537036</v>
      </c>
    </row>
    <row r="12" spans="1:25" x14ac:dyDescent="0.2">
      <c r="A12" s="42">
        <v>1957</v>
      </c>
      <c r="B12" s="69">
        <v>2225.38452235662</v>
      </c>
      <c r="C12" s="69">
        <v>2245.2476703853276</v>
      </c>
      <c r="D12" s="69">
        <v>2160.9499958621432</v>
      </c>
      <c r="E12" s="69">
        <v>2256.190652681852</v>
      </c>
      <c r="F12" s="69">
        <v>2273.27289683456</v>
      </c>
      <c r="G12" s="69">
        <v>2214.6060092249504</v>
      </c>
      <c r="H12" s="69">
        <v>2224.9625882613386</v>
      </c>
      <c r="I12" s="69">
        <v>2317.1963219011554</v>
      </c>
      <c r="J12" s="69">
        <v>2330.3020239355897</v>
      </c>
      <c r="K12" s="69">
        <v>2047.3651730094145</v>
      </c>
      <c r="L12" s="69">
        <v>2120.455646185289</v>
      </c>
      <c r="M12" s="69">
        <v>2168.7485155988111</v>
      </c>
      <c r="N12" s="69">
        <v>2277.3395923848443</v>
      </c>
      <c r="O12" s="69">
        <v>2222.5483749436003</v>
      </c>
      <c r="P12" s="69">
        <v>2054.2698234483482</v>
      </c>
      <c r="Q12" s="69">
        <v>2072.4349052906732</v>
      </c>
      <c r="R12" s="69">
        <v>2034.2742466113684</v>
      </c>
      <c r="S12" s="69">
        <v>2319.0099880087355</v>
      </c>
      <c r="T12" s="69">
        <v>2328.5175776776618</v>
      </c>
      <c r="U12" s="69">
        <v>2391.3845450199533</v>
      </c>
      <c r="V12" s="69">
        <v>2357.5038895757953</v>
      </c>
      <c r="W12" s="69">
        <v>2267.8248809103179</v>
      </c>
      <c r="X12" s="69">
        <v>2150.4639038055302</v>
      </c>
      <c r="Y12" s="69">
        <v>2228.653678373907</v>
      </c>
    </row>
    <row r="13" spans="1:25" x14ac:dyDescent="0.2">
      <c r="A13" s="42">
        <v>1958</v>
      </c>
      <c r="B13" s="69">
        <v>2180.4293157129714</v>
      </c>
      <c r="C13" s="69">
        <v>2199.891206379074</v>
      </c>
      <c r="D13" s="69">
        <v>2117.2964372817592</v>
      </c>
      <c r="E13" s="69">
        <v>2210.6131284383691</v>
      </c>
      <c r="F13" s="69">
        <v>2227.3502925349753</v>
      </c>
      <c r="G13" s="69">
        <v>2169.8685403611225</v>
      </c>
      <c r="H13" s="69">
        <v>2180.0159051489054</v>
      </c>
      <c r="I13" s="69">
        <v>2270.3864162698105</v>
      </c>
      <c r="J13" s="69">
        <v>2283.2273687577058</v>
      </c>
      <c r="K13" s="69">
        <v>2006.0061523534337</v>
      </c>
      <c r="L13" s="69">
        <v>2077.6201178551091</v>
      </c>
      <c r="M13" s="69">
        <v>2124.9374183716209</v>
      </c>
      <c r="N13" s="69">
        <v>2231.3348363775508</v>
      </c>
      <c r="O13" s="69">
        <v>2177.6504615864569</v>
      </c>
      <c r="P13" s="69">
        <v>2012.7713212851645</v>
      </c>
      <c r="Q13" s="69">
        <v>2030.5694485631357</v>
      </c>
      <c r="R13" s="69">
        <v>1993.1796770178751</v>
      </c>
      <c r="S13" s="69">
        <v>2272.163444334019</v>
      </c>
      <c r="T13" s="69">
        <v>2281.4789702701587</v>
      </c>
      <c r="U13" s="69">
        <v>2343.0759559622943</v>
      </c>
      <c r="V13" s="69">
        <v>2309.8797268954272</v>
      </c>
      <c r="W13" s="69">
        <v>2222.0123325040913</v>
      </c>
      <c r="X13" s="69">
        <v>2107.0221757787222</v>
      </c>
      <c r="Y13" s="69">
        <v>2183.6324311953167</v>
      </c>
    </row>
    <row r="14" spans="1:25" x14ac:dyDescent="0.2">
      <c r="A14" s="42">
        <v>1959</v>
      </c>
      <c r="B14" s="69">
        <v>2136.3822535198974</v>
      </c>
      <c r="C14" s="69">
        <v>2155.4509926619453</v>
      </c>
      <c r="D14" s="69">
        <v>2074.5247284343072</v>
      </c>
      <c r="E14" s="69">
        <v>2165.9563201431124</v>
      </c>
      <c r="F14" s="69">
        <v>2182.3553751790005</v>
      </c>
      <c r="G14" s="69">
        <v>2126.0348174060496</v>
      </c>
      <c r="H14" s="69">
        <v>2135.9771943023734</v>
      </c>
      <c r="I14" s="69">
        <v>2224.5221220415669</v>
      </c>
      <c r="J14" s="69">
        <v>2237.1036732139614</v>
      </c>
      <c r="K14" s="69">
        <v>1965.4826292492194</v>
      </c>
      <c r="L14" s="69">
        <v>2035.6499141501463</v>
      </c>
      <c r="M14" s="69">
        <v>2082.011353330709</v>
      </c>
      <c r="N14" s="69">
        <v>2186.2594268684115</v>
      </c>
      <c r="O14" s="69">
        <v>2133.6595352927006</v>
      </c>
      <c r="P14" s="69">
        <v>1972.1111343530813</v>
      </c>
      <c r="Q14" s="69">
        <v>1989.5497199511256</v>
      </c>
      <c r="R14" s="69">
        <v>1952.9152627748156</v>
      </c>
      <c r="S14" s="69">
        <v>2226.26325219104</v>
      </c>
      <c r="T14" s="69">
        <v>2235.3905942923202</v>
      </c>
      <c r="U14" s="69">
        <v>2295.7432533556885</v>
      </c>
      <c r="V14" s="69">
        <v>2263.2176245030755</v>
      </c>
      <c r="W14" s="69">
        <v>2177.1252477917938</v>
      </c>
      <c r="X14" s="69">
        <v>2064.4580182754717</v>
      </c>
      <c r="Y14" s="69">
        <v>2139.5206625584951</v>
      </c>
    </row>
    <row r="15" spans="1:25" x14ac:dyDescent="0.2">
      <c r="A15" s="42">
        <v>1960</v>
      </c>
      <c r="B15" s="69">
        <v>2093.2249902640601</v>
      </c>
      <c r="C15" s="69">
        <v>2111.9085199737819</v>
      </c>
      <c r="D15" s="69">
        <v>2032.6170549885685</v>
      </c>
      <c r="E15" s="69">
        <v>2122.2016283247131</v>
      </c>
      <c r="F15" s="69">
        <v>2138.2694044735176</v>
      </c>
      <c r="G15" s="69">
        <v>2083.0865837017604</v>
      </c>
      <c r="H15" s="69">
        <v>2092.8281136867245</v>
      </c>
      <c r="I15" s="69">
        <v>2179.5843368295782</v>
      </c>
      <c r="J15" s="69">
        <v>2191.9117268773803</v>
      </c>
      <c r="K15" s="69">
        <v>1925.7777257304194</v>
      </c>
      <c r="L15" s="69">
        <v>1994.5275545644711</v>
      </c>
      <c r="M15" s="69">
        <v>2039.9524418558117</v>
      </c>
      <c r="N15" s="69">
        <v>2142.0945900394872</v>
      </c>
      <c r="O15" s="69">
        <v>2090.557273929483</v>
      </c>
      <c r="P15" s="69">
        <v>1932.2723277655357</v>
      </c>
      <c r="Q15" s="69">
        <v>1949.3586348196891</v>
      </c>
      <c r="R15" s="69">
        <v>1913.4642338341605</v>
      </c>
      <c r="S15" s="69">
        <v>2181.2902942415412</v>
      </c>
      <c r="T15" s="69">
        <v>2190.2332540276989</v>
      </c>
      <c r="U15" s="69">
        <v>2249.3667232241337</v>
      </c>
      <c r="V15" s="69">
        <v>2217.4981477263882</v>
      </c>
      <c r="W15" s="69">
        <v>2133.1449313923877</v>
      </c>
      <c r="X15" s="69">
        <v>2022.7537034092795</v>
      </c>
      <c r="Y15" s="69">
        <v>2096.3000000000002</v>
      </c>
    </row>
    <row r="16" spans="1:25" x14ac:dyDescent="0.2">
      <c r="A16" s="42">
        <v>1961</v>
      </c>
      <c r="B16" s="69">
        <v>2034.711454279729</v>
      </c>
      <c r="C16" s="69">
        <v>2050.8872392876892</v>
      </c>
      <c r="D16" s="69">
        <v>1980.4223191266799</v>
      </c>
      <c r="E16" s="69">
        <v>2081.7220055168018</v>
      </c>
      <c r="F16" s="69">
        <v>2093.5883278014994</v>
      </c>
      <c r="G16" s="69">
        <v>2053.2171220723862</v>
      </c>
      <c r="H16" s="69">
        <v>2053.4016723917675</v>
      </c>
      <c r="I16" s="69">
        <v>2143.7415127899012</v>
      </c>
      <c r="J16" s="69">
        <v>2156.5360116617644</v>
      </c>
      <c r="K16" s="69">
        <v>1880.5258093525099</v>
      </c>
      <c r="L16" s="69">
        <v>1947.6601550163975</v>
      </c>
      <c r="M16" s="69">
        <v>2010.2055571627186</v>
      </c>
      <c r="N16" s="69">
        <v>2096.1228528206284</v>
      </c>
      <c r="O16" s="69">
        <v>2047.681378707249</v>
      </c>
      <c r="P16" s="69">
        <v>1892.0791507716233</v>
      </c>
      <c r="Q16" s="69">
        <v>1907.3949850354481</v>
      </c>
      <c r="R16" s="69">
        <v>1877.0345627163715</v>
      </c>
      <c r="S16" s="69">
        <v>2140.4479411423763</v>
      </c>
      <c r="T16" s="69">
        <v>2143.096808186483</v>
      </c>
      <c r="U16" s="69">
        <v>2199.9513554614955</v>
      </c>
      <c r="V16" s="69">
        <v>2170.0692893778023</v>
      </c>
      <c r="W16" s="69">
        <v>2089.8096114366572</v>
      </c>
      <c r="X16" s="69">
        <v>1975.2015399005559</v>
      </c>
      <c r="Y16" s="69">
        <v>2058.4</v>
      </c>
    </row>
    <row r="17" spans="1:25" x14ac:dyDescent="0.2">
      <c r="A17" s="42">
        <v>1962</v>
      </c>
      <c r="B17" s="69">
        <v>2017.0391700035486</v>
      </c>
      <c r="C17" s="69">
        <v>2033.6781489151983</v>
      </c>
      <c r="D17" s="69">
        <v>1963.7791641842116</v>
      </c>
      <c r="E17" s="69">
        <v>2018.9808902309103</v>
      </c>
      <c r="F17" s="69">
        <v>2029.6225801354151</v>
      </c>
      <c r="G17" s="69">
        <v>1993.4312715392291</v>
      </c>
      <c r="H17" s="69">
        <v>2006.1077614377728</v>
      </c>
      <c r="I17" s="69">
        <v>2084.1232425538033</v>
      </c>
      <c r="J17" s="69">
        <v>2097.1895325532737</v>
      </c>
      <c r="K17" s="69">
        <v>1841.3121944363838</v>
      </c>
      <c r="L17" s="69">
        <v>1907.0466229252893</v>
      </c>
      <c r="M17" s="69">
        <v>1989.1702131222066</v>
      </c>
      <c r="N17" s="69">
        <v>2021.8039459582681</v>
      </c>
      <c r="O17" s="69">
        <v>1991.9291741101908</v>
      </c>
      <c r="P17" s="69">
        <v>1864.9193369614088</v>
      </c>
      <c r="Q17" s="69">
        <v>1879.7005831315519</v>
      </c>
      <c r="R17" s="69">
        <v>1852.5042737367496</v>
      </c>
      <c r="S17" s="69">
        <v>2125.4284056998417</v>
      </c>
      <c r="T17" s="69">
        <v>2120.3956637788269</v>
      </c>
      <c r="U17" s="69">
        <v>2176.2671746538508</v>
      </c>
      <c r="V17" s="69">
        <v>2153.0727105408</v>
      </c>
      <c r="W17" s="69">
        <v>2065.8842884185819</v>
      </c>
      <c r="X17" s="69">
        <v>1942.8429351342675</v>
      </c>
      <c r="Y17" s="69">
        <v>2007.5</v>
      </c>
    </row>
    <row r="18" spans="1:25" x14ac:dyDescent="0.2">
      <c r="A18" s="42">
        <v>1963</v>
      </c>
      <c r="B18" s="69">
        <v>1983.5762749936857</v>
      </c>
      <c r="C18" s="69">
        <v>2000.4277557350676</v>
      </c>
      <c r="D18" s="69">
        <v>1933.7190055955505</v>
      </c>
      <c r="E18" s="69">
        <v>2000.9761551711524</v>
      </c>
      <c r="F18" s="69">
        <v>2013.8915904303747</v>
      </c>
      <c r="G18" s="69">
        <v>1969.5513624952978</v>
      </c>
      <c r="H18" s="69">
        <v>1966.0571737697967</v>
      </c>
      <c r="I18" s="69">
        <v>2042.0929114245018</v>
      </c>
      <c r="J18" s="69">
        <v>2054.6210728623928</v>
      </c>
      <c r="K18" s="69">
        <v>1807.7917136428748</v>
      </c>
      <c r="L18" s="69">
        <v>1872.3294685561134</v>
      </c>
      <c r="M18" s="69">
        <v>1949.9972622155788</v>
      </c>
      <c r="N18" s="69">
        <v>1978.6069159871568</v>
      </c>
      <c r="O18" s="69">
        <v>1959.8921807892932</v>
      </c>
      <c r="P18" s="69">
        <v>1824.5103219361793</v>
      </c>
      <c r="Q18" s="69">
        <v>1840.0384042279115</v>
      </c>
      <c r="R18" s="69">
        <v>1813.2254346696532</v>
      </c>
      <c r="S18" s="69">
        <v>2104.0336010336114</v>
      </c>
      <c r="T18" s="69">
        <v>2075.8767234146994</v>
      </c>
      <c r="U18" s="69">
        <v>2142.113297322574</v>
      </c>
      <c r="V18" s="69">
        <v>2091.7034761555838</v>
      </c>
      <c r="W18" s="69">
        <v>2027.6346141485938</v>
      </c>
      <c r="X18" s="69">
        <v>1908.9195006410378</v>
      </c>
      <c r="Y18" s="69">
        <v>1977.7</v>
      </c>
    </row>
    <row r="19" spans="1:25" x14ac:dyDescent="0.2">
      <c r="A19" s="42">
        <v>1964</v>
      </c>
      <c r="B19" s="69">
        <v>1991.188954257246</v>
      </c>
      <c r="C19" s="69">
        <v>2008.2993701473265</v>
      </c>
      <c r="D19" s="69">
        <v>1944.4688301434783</v>
      </c>
      <c r="E19" s="69">
        <v>2020.7549033575713</v>
      </c>
      <c r="F19" s="69">
        <v>2040.2073175004334</v>
      </c>
      <c r="G19" s="69">
        <v>1973.0370041001374</v>
      </c>
      <c r="H19" s="69">
        <v>1977.1665287480268</v>
      </c>
      <c r="I19" s="69">
        <v>2059.3370879544655</v>
      </c>
      <c r="J19" s="69">
        <v>2073.8547576890378</v>
      </c>
      <c r="K19" s="69">
        <v>1804.4446565812266</v>
      </c>
      <c r="L19" s="69">
        <v>1868.8629223151006</v>
      </c>
      <c r="M19" s="69">
        <v>1976.9473789265594</v>
      </c>
      <c r="N19" s="69">
        <v>2000.5228916604103</v>
      </c>
      <c r="O19" s="69">
        <v>1962.0456260131064</v>
      </c>
      <c r="P19" s="69">
        <v>1830.6179608122409</v>
      </c>
      <c r="Q19" s="69">
        <v>1848.6320974153793</v>
      </c>
      <c r="R19" s="69">
        <v>1817.4313183389243</v>
      </c>
      <c r="S19" s="69">
        <v>2117.4946205414012</v>
      </c>
      <c r="T19" s="69">
        <v>2089.1109269327844</v>
      </c>
      <c r="U19" s="69">
        <v>2169.213052801877</v>
      </c>
      <c r="V19" s="69">
        <v>2112.9481313193678</v>
      </c>
      <c r="W19" s="69">
        <v>2020.0879011118275</v>
      </c>
      <c r="X19" s="69">
        <v>1911.8942551268008</v>
      </c>
      <c r="Y19" s="69">
        <v>1981</v>
      </c>
    </row>
    <row r="20" spans="1:25" x14ac:dyDescent="0.2">
      <c r="A20" s="42">
        <v>1965</v>
      </c>
      <c r="B20" s="69">
        <v>1986.5070512568279</v>
      </c>
      <c r="C20" s="69">
        <v>2000.9338116942095</v>
      </c>
      <c r="D20" s="69">
        <v>1947.9899333682731</v>
      </c>
      <c r="E20" s="69">
        <v>2026.8817232056583</v>
      </c>
      <c r="F20" s="69">
        <v>2046.6118745674712</v>
      </c>
      <c r="G20" s="69">
        <v>1978.7386609348039</v>
      </c>
      <c r="H20" s="69">
        <v>1972.3221606967734</v>
      </c>
      <c r="I20" s="69">
        <v>2063.6160627280515</v>
      </c>
      <c r="J20" s="69">
        <v>2078.2970450282505</v>
      </c>
      <c r="K20" s="69">
        <v>1801.4917422726262</v>
      </c>
      <c r="L20" s="69">
        <v>1865.8045896341903</v>
      </c>
      <c r="M20" s="69">
        <v>1953.3735143335448</v>
      </c>
      <c r="N20" s="69">
        <v>2006.5509257958199</v>
      </c>
      <c r="O20" s="69">
        <v>1954.3759415385807</v>
      </c>
      <c r="P20" s="69">
        <v>1838.7727988550687</v>
      </c>
      <c r="Q20" s="69">
        <v>1858.9027761704012</v>
      </c>
      <c r="R20" s="69">
        <v>1824.2400366461356</v>
      </c>
      <c r="S20" s="69">
        <v>2108.5005891922788</v>
      </c>
      <c r="T20" s="69">
        <v>2081.03366259524</v>
      </c>
      <c r="U20" s="69">
        <v>2165.1155610854521</v>
      </c>
      <c r="V20" s="69">
        <v>2112.1161163154952</v>
      </c>
      <c r="W20" s="69">
        <v>2005.2638391199589</v>
      </c>
      <c r="X20" s="69">
        <v>1899.6583572809652</v>
      </c>
      <c r="Y20" s="69">
        <v>1971</v>
      </c>
    </row>
    <row r="21" spans="1:25" x14ac:dyDescent="0.2">
      <c r="A21" s="42">
        <v>1966</v>
      </c>
      <c r="B21" s="69">
        <v>1971.5518857988818</v>
      </c>
      <c r="C21" s="69">
        <v>1990.0126250104581</v>
      </c>
      <c r="D21" s="69">
        <v>1922.2760068472371</v>
      </c>
      <c r="E21" s="69">
        <v>1993.6381947004286</v>
      </c>
      <c r="F21" s="69">
        <v>2010.9427541148068</v>
      </c>
      <c r="G21" s="69">
        <v>1951.7851397515833</v>
      </c>
      <c r="H21" s="69">
        <v>1946.7555832708158</v>
      </c>
      <c r="I21" s="69">
        <v>2030.7808877591415</v>
      </c>
      <c r="J21" s="69">
        <v>2047.2221747749029</v>
      </c>
      <c r="K21" s="69">
        <v>1777.5452693732602</v>
      </c>
      <c r="L21" s="69">
        <v>1841.0032330735305</v>
      </c>
      <c r="M21" s="69">
        <v>1937.6487245913943</v>
      </c>
      <c r="N21" s="69">
        <v>1989.3835279906209</v>
      </c>
      <c r="O21" s="69">
        <v>1932.1722156031572</v>
      </c>
      <c r="P21" s="69">
        <v>1819.6862745693295</v>
      </c>
      <c r="Q21" s="69">
        <v>1848.0157617347586</v>
      </c>
      <c r="R21" s="69">
        <v>1797.7447899770993</v>
      </c>
      <c r="S21" s="69">
        <v>2082.930570450364</v>
      </c>
      <c r="T21" s="69">
        <v>2054.964215634182</v>
      </c>
      <c r="U21" s="69">
        <v>2137.1242944606265</v>
      </c>
      <c r="V21" s="69">
        <v>2090.0401842652404</v>
      </c>
      <c r="W21" s="69">
        <v>1977.2239273936343</v>
      </c>
      <c r="X21" s="69">
        <v>1880.8627406925527</v>
      </c>
      <c r="Y21" s="69">
        <v>1945.3</v>
      </c>
    </row>
    <row r="22" spans="1:25" x14ac:dyDescent="0.2">
      <c r="A22" s="42">
        <v>1967</v>
      </c>
      <c r="B22" s="69">
        <v>1915.0986005565585</v>
      </c>
      <c r="C22" s="69">
        <v>1937.1467672282099</v>
      </c>
      <c r="D22" s="69">
        <v>1853.3757970061949</v>
      </c>
      <c r="E22" s="69">
        <v>1906.7097824879941</v>
      </c>
      <c r="F22" s="69">
        <v>1925.2054719875057</v>
      </c>
      <c r="G22" s="69">
        <v>1863.3690692247401</v>
      </c>
      <c r="H22" s="69">
        <v>1855.3619461795386</v>
      </c>
      <c r="I22" s="69">
        <v>1938.5573430303821</v>
      </c>
      <c r="J22" s="69">
        <v>1953.9007806531895</v>
      </c>
      <c r="K22" s="69">
        <v>1719.7414723213753</v>
      </c>
      <c r="L22" s="69">
        <v>1781.1358535530258</v>
      </c>
      <c r="M22" s="69">
        <v>1783.764221105605</v>
      </c>
      <c r="N22" s="69">
        <v>1929.3822475990398</v>
      </c>
      <c r="O22" s="69">
        <v>1869.9409580671684</v>
      </c>
      <c r="P22" s="69">
        <v>1756.2584468591019</v>
      </c>
      <c r="Q22" s="69">
        <v>1783.2375037189315</v>
      </c>
      <c r="R22" s="69">
        <v>1736.5480519914174</v>
      </c>
      <c r="S22" s="69">
        <v>2053.6745673749751</v>
      </c>
      <c r="T22" s="69">
        <v>1996.7921643403308</v>
      </c>
      <c r="U22" s="69">
        <v>2072.538508746447</v>
      </c>
      <c r="V22" s="69">
        <v>2028.7714976204129</v>
      </c>
      <c r="W22" s="69">
        <v>1932.7125726426063</v>
      </c>
      <c r="X22" s="69">
        <v>1822.7433195127526</v>
      </c>
      <c r="Y22" s="69">
        <v>1892.9</v>
      </c>
    </row>
    <row r="23" spans="1:25" x14ac:dyDescent="0.2">
      <c r="A23" s="42">
        <v>1968</v>
      </c>
      <c r="B23" s="69">
        <v>1892.2931063150315</v>
      </c>
      <c r="C23" s="69">
        <v>1898.98282947711</v>
      </c>
      <c r="D23" s="69">
        <v>1873.5972447963425</v>
      </c>
      <c r="E23" s="69">
        <v>1934.3461746255687</v>
      </c>
      <c r="F23" s="69">
        <v>1947.9100454641798</v>
      </c>
      <c r="G23" s="69">
        <v>1902.4912265653877</v>
      </c>
      <c r="H23" s="69">
        <v>1883.7703879633868</v>
      </c>
      <c r="I23" s="69">
        <v>1957.1278154581757</v>
      </c>
      <c r="J23" s="69">
        <v>1972.9181370701481</v>
      </c>
      <c r="K23" s="69">
        <v>1722.1117173202188</v>
      </c>
      <c r="L23" s="69">
        <v>1783.590715761731</v>
      </c>
      <c r="M23" s="69">
        <v>1885.5204454191446</v>
      </c>
      <c r="N23" s="69">
        <v>1921.3996671882962</v>
      </c>
      <c r="O23" s="69">
        <v>1864.078313338021</v>
      </c>
      <c r="P23" s="69">
        <v>1781.2128476712944</v>
      </c>
      <c r="Q23" s="69">
        <v>1801.6630130768747</v>
      </c>
      <c r="R23" s="69">
        <v>1765.9524475200164</v>
      </c>
      <c r="S23" s="69">
        <v>2016.25815647786</v>
      </c>
      <c r="T23" s="69">
        <v>1987.0883213525251</v>
      </c>
      <c r="U23" s="69">
        <v>2053.2866329042176</v>
      </c>
      <c r="V23" s="69">
        <v>2028.7183978479682</v>
      </c>
      <c r="W23" s="69">
        <v>1927.7456355898503</v>
      </c>
      <c r="X23" s="69">
        <v>1800.6192010905872</v>
      </c>
      <c r="Y23" s="69">
        <v>1914.9</v>
      </c>
    </row>
    <row r="24" spans="1:25" x14ac:dyDescent="0.2">
      <c r="A24" s="42">
        <v>1969</v>
      </c>
      <c r="B24" s="69">
        <v>1899.0597933396787</v>
      </c>
      <c r="C24" s="69">
        <v>1906.1500448173331</v>
      </c>
      <c r="D24" s="69">
        <v>1883.6574577538454</v>
      </c>
      <c r="E24" s="69">
        <v>1962.9094306060995</v>
      </c>
      <c r="F24" s="69">
        <v>1976.416622621769</v>
      </c>
      <c r="G24" s="69">
        <v>1931.5070264993678</v>
      </c>
      <c r="H24" s="69">
        <v>1906.0327782935085</v>
      </c>
      <c r="I24" s="69">
        <v>1990.9122575743352</v>
      </c>
      <c r="J24" s="69">
        <v>2008.9674398706986</v>
      </c>
      <c r="K24" s="69">
        <v>1736.7999078708051</v>
      </c>
      <c r="L24" s="69">
        <v>1798.8032713897317</v>
      </c>
      <c r="M24" s="69">
        <v>1905.1733947944078</v>
      </c>
      <c r="N24" s="69">
        <v>1945.873534798596</v>
      </c>
      <c r="O24" s="69">
        <v>1872.4482678338163</v>
      </c>
      <c r="P24" s="69">
        <v>1783.880538391131</v>
      </c>
      <c r="Q24" s="69">
        <v>1805.7542954486673</v>
      </c>
      <c r="R24" s="69">
        <v>1766.8296474950439</v>
      </c>
      <c r="S24" s="69">
        <v>2022.151316087105</v>
      </c>
      <c r="T24" s="69">
        <v>1995.4012812667061</v>
      </c>
      <c r="U24" s="69">
        <v>2063.6503000785137</v>
      </c>
      <c r="V24" s="69">
        <v>2030.074234437513</v>
      </c>
      <c r="W24" s="69">
        <v>1936.7495480134432</v>
      </c>
      <c r="X24" s="69">
        <v>1836.5646843671746</v>
      </c>
      <c r="Y24" s="69">
        <v>1917.7</v>
      </c>
    </row>
    <row r="25" spans="1:25" x14ac:dyDescent="0.2">
      <c r="A25" s="42">
        <v>1970</v>
      </c>
      <c r="B25" s="69">
        <v>1857.1076297049844</v>
      </c>
      <c r="C25" s="69">
        <v>1857.6</v>
      </c>
      <c r="D25" s="69">
        <v>1856.1153374233129</v>
      </c>
      <c r="E25" s="69">
        <v>1947.5906203840475</v>
      </c>
      <c r="F25" s="69">
        <v>1958.245089757128</v>
      </c>
      <c r="G25" s="69">
        <v>1922.8</v>
      </c>
      <c r="H25" s="69">
        <v>1895.9987541317059</v>
      </c>
      <c r="I25" s="69">
        <v>1978.5870394736844</v>
      </c>
      <c r="J25" s="69">
        <v>1997.7695190947668</v>
      </c>
      <c r="K25" s="69">
        <v>1722.7</v>
      </c>
      <c r="L25" s="69">
        <v>1784.2</v>
      </c>
      <c r="M25" s="69">
        <v>1912.2</v>
      </c>
      <c r="N25" s="69">
        <v>1924.5162393162395</v>
      </c>
      <c r="O25" s="69">
        <v>1855.8</v>
      </c>
      <c r="P25" s="69">
        <v>1761.2198728139902</v>
      </c>
      <c r="Q25" s="69">
        <v>1784.1354723707664</v>
      </c>
      <c r="R25" s="69">
        <v>1742.7756097560973</v>
      </c>
      <c r="S25" s="69">
        <v>2000.5077235772358</v>
      </c>
      <c r="T25" s="69">
        <v>1978.036994219653</v>
      </c>
      <c r="U25" s="69">
        <v>2060.2407488986782</v>
      </c>
      <c r="V25" s="69">
        <v>2012.7666666666667</v>
      </c>
      <c r="W25" s="69">
        <v>1909.7569789674951</v>
      </c>
      <c r="X25" s="69">
        <v>1807.5471698113206</v>
      </c>
      <c r="Y25" s="69">
        <v>1905.7</v>
      </c>
    </row>
    <row r="26" spans="1:25" x14ac:dyDescent="0.2">
      <c r="A26" s="42">
        <v>1971</v>
      </c>
      <c r="B26" s="69">
        <v>1823.5697650663944</v>
      </c>
      <c r="C26" s="69">
        <v>1824.4</v>
      </c>
      <c r="D26" s="69">
        <v>1821.9294832826749</v>
      </c>
      <c r="E26" s="69">
        <v>1880.886796699175</v>
      </c>
      <c r="F26" s="69">
        <v>1876.1144086021504</v>
      </c>
      <c r="G26" s="69">
        <v>1891.9</v>
      </c>
      <c r="H26" s="69">
        <v>1835.5018246325394</v>
      </c>
      <c r="I26" s="69">
        <v>1910.9958796599085</v>
      </c>
      <c r="J26" s="69">
        <v>1925.7891228070175</v>
      </c>
      <c r="K26" s="69">
        <v>1708.3</v>
      </c>
      <c r="L26" s="69">
        <v>1738.5</v>
      </c>
      <c r="M26" s="69">
        <v>1835.5875831485589</v>
      </c>
      <c r="N26" s="69">
        <v>1885.4641025641024</v>
      </c>
      <c r="O26" s="69">
        <v>1807.7</v>
      </c>
      <c r="P26" s="69">
        <v>1748.3869492934332</v>
      </c>
      <c r="Q26" s="69">
        <v>1776.0223048327136</v>
      </c>
      <c r="R26" s="69">
        <v>1726.0293233082707</v>
      </c>
      <c r="S26" s="69">
        <v>1990.0268916155419</v>
      </c>
      <c r="T26" s="69">
        <v>1956.5862732520848</v>
      </c>
      <c r="U26" s="69">
        <v>2044.4347826086957</v>
      </c>
      <c r="V26" s="69">
        <v>1995.7864300626306</v>
      </c>
      <c r="W26" s="69">
        <v>1874.3996146435452</v>
      </c>
      <c r="X26" s="69">
        <v>1792.9</v>
      </c>
      <c r="Y26" s="69">
        <v>1864.1</v>
      </c>
    </row>
    <row r="27" spans="1:25" x14ac:dyDescent="0.2">
      <c r="A27" s="42">
        <v>1972</v>
      </c>
      <c r="B27" s="69">
        <v>1802.8014344262294</v>
      </c>
      <c r="C27" s="69">
        <v>1800.4672897196263</v>
      </c>
      <c r="D27" s="69">
        <v>1807.2880239520957</v>
      </c>
      <c r="E27" s="69">
        <v>1877.303161141095</v>
      </c>
      <c r="F27" s="69">
        <v>1873.8335570469801</v>
      </c>
      <c r="G27" s="69">
        <v>1885</v>
      </c>
      <c r="H27" s="69">
        <v>1808.6194781710153</v>
      </c>
      <c r="I27" s="69">
        <v>1871.4515050167224</v>
      </c>
      <c r="J27" s="69">
        <v>1883.0615164520743</v>
      </c>
      <c r="K27" s="69">
        <v>1704.1237113402062</v>
      </c>
      <c r="L27" s="69">
        <v>1742.4552429667519</v>
      </c>
      <c r="M27" s="69">
        <v>1791.7</v>
      </c>
      <c r="N27" s="69">
        <v>1842.6756756756756</v>
      </c>
      <c r="O27" s="69">
        <v>1783.8</v>
      </c>
      <c r="P27" s="69">
        <v>1735.3452360515021</v>
      </c>
      <c r="Q27" s="69">
        <v>1767.0542635658915</v>
      </c>
      <c r="R27" s="69">
        <v>1710.1343605546995</v>
      </c>
      <c r="S27" s="69">
        <v>1967.7108583247154</v>
      </c>
      <c r="T27" s="69">
        <v>1946.3311154598825</v>
      </c>
      <c r="U27" s="69">
        <v>2022.2435448577683</v>
      </c>
      <c r="V27" s="69">
        <v>1984.3698744769874</v>
      </c>
      <c r="W27" s="69">
        <v>1870.6930139720557</v>
      </c>
      <c r="X27" s="69">
        <v>1791.9</v>
      </c>
      <c r="Y27" s="69">
        <v>1846.2</v>
      </c>
    </row>
    <row r="28" spans="1:25" x14ac:dyDescent="0.2">
      <c r="A28" s="42">
        <v>1973</v>
      </c>
      <c r="B28" s="69">
        <v>1798.8005055611729</v>
      </c>
      <c r="C28" s="69">
        <v>1796.5732087227416</v>
      </c>
      <c r="D28" s="69">
        <v>1802.9213256484149</v>
      </c>
      <c r="E28" s="69">
        <v>1881.9999227799226</v>
      </c>
      <c r="F28" s="69">
        <v>1888.7904815229563</v>
      </c>
      <c r="G28" s="69">
        <v>1866.9154228855721</v>
      </c>
      <c r="H28" s="69">
        <v>1803.3425131677952</v>
      </c>
      <c r="I28" s="69">
        <v>1881.2780327868852</v>
      </c>
      <c r="J28" s="69">
        <v>1895.3128964059197</v>
      </c>
      <c r="K28" s="69">
        <v>1693.3962264150944</v>
      </c>
      <c r="L28" s="69">
        <v>1725.3</v>
      </c>
      <c r="M28" s="69">
        <v>1776.1904761904764</v>
      </c>
      <c r="N28" s="69">
        <v>1846.4558558558558</v>
      </c>
      <c r="O28" s="69">
        <v>1789</v>
      </c>
      <c r="P28" s="69">
        <v>1694.6656335460348</v>
      </c>
      <c r="Q28" s="69">
        <v>1744.8559670781892</v>
      </c>
      <c r="R28" s="69">
        <v>1654.7433715220948</v>
      </c>
      <c r="S28" s="69">
        <v>1946.1199170124482</v>
      </c>
      <c r="T28" s="69">
        <v>1914.4418936446173</v>
      </c>
      <c r="U28" s="69">
        <v>1978.6362445414848</v>
      </c>
      <c r="V28" s="69">
        <v>1953.4278350515465</v>
      </c>
      <c r="W28" s="69">
        <v>1848.6111553784858</v>
      </c>
      <c r="X28" s="69">
        <v>1757.1</v>
      </c>
      <c r="Y28" s="69">
        <v>1832.8</v>
      </c>
    </row>
    <row r="29" spans="1:25" x14ac:dyDescent="0.2">
      <c r="A29" s="42">
        <v>1974</v>
      </c>
      <c r="B29" s="69">
        <v>1771.6731462925854</v>
      </c>
      <c r="C29" s="69">
        <v>1793.787878787879</v>
      </c>
      <c r="D29" s="69">
        <v>1728.4905325443788</v>
      </c>
      <c r="E29" s="69">
        <v>1833.3662194159431</v>
      </c>
      <c r="F29" s="69">
        <v>1853.0214932126696</v>
      </c>
      <c r="G29" s="69">
        <v>1788</v>
      </c>
      <c r="H29" s="69">
        <v>1751.7048651373834</v>
      </c>
      <c r="I29" s="69">
        <v>1851.0656021290752</v>
      </c>
      <c r="J29" s="69">
        <v>1864.3194563662375</v>
      </c>
      <c r="K29" s="69">
        <v>1674.6</v>
      </c>
      <c r="L29" s="69">
        <v>1688.1737731295254</v>
      </c>
      <c r="M29" s="69">
        <v>1661.9209039548023</v>
      </c>
      <c r="N29" s="69">
        <v>1813.0669565217393</v>
      </c>
      <c r="O29" s="69">
        <v>1760.9</v>
      </c>
      <c r="P29" s="69">
        <v>1688.4350912778905</v>
      </c>
      <c r="Q29" s="69">
        <v>1710.1</v>
      </c>
      <c r="R29" s="69">
        <v>1670.7600368324124</v>
      </c>
      <c r="S29" s="69">
        <v>1933.3513171759746</v>
      </c>
      <c r="T29" s="69">
        <v>1867.349189189189</v>
      </c>
      <c r="U29" s="69">
        <v>1912.282528735632</v>
      </c>
      <c r="V29" s="69">
        <v>1894.3344017094016</v>
      </c>
      <c r="W29" s="69">
        <v>1826.4177685950413</v>
      </c>
      <c r="X29" s="69">
        <v>1734.4</v>
      </c>
      <c r="Y29" s="69">
        <v>1794.1</v>
      </c>
    </row>
    <row r="30" spans="1:25" x14ac:dyDescent="0.2">
      <c r="A30" s="42">
        <v>1975</v>
      </c>
      <c r="B30" s="69">
        <v>1706.7418947368421</v>
      </c>
      <c r="C30" s="69">
        <v>1706.6770186335402</v>
      </c>
      <c r="D30" s="69">
        <v>1706.8784313725489</v>
      </c>
      <c r="E30" s="69">
        <v>1733.6037846930192</v>
      </c>
      <c r="F30" s="69">
        <v>1722.3747044917259</v>
      </c>
      <c r="G30" s="69">
        <v>1761.3</v>
      </c>
      <c r="H30" s="69">
        <v>1711.0088188134687</v>
      </c>
      <c r="I30" s="69">
        <v>1776.9236033519553</v>
      </c>
      <c r="J30" s="69">
        <v>1787.2830975428146</v>
      </c>
      <c r="K30" s="69">
        <v>1620.6</v>
      </c>
      <c r="L30" s="69">
        <v>1619.2508710801394</v>
      </c>
      <c r="M30" s="69">
        <v>1711.6586538461538</v>
      </c>
      <c r="N30" s="69">
        <v>1800.3452991452989</v>
      </c>
      <c r="O30" s="69">
        <v>1710.7981220657275</v>
      </c>
      <c r="P30" s="69">
        <v>1680.9964601769911</v>
      </c>
      <c r="Q30" s="69">
        <v>1680.0995024875622</v>
      </c>
      <c r="R30" s="69">
        <v>1681.7147410358566</v>
      </c>
      <c r="S30" s="69">
        <v>1929.6790286975718</v>
      </c>
      <c r="T30" s="69">
        <v>1828.9481671554254</v>
      </c>
      <c r="U30" s="69">
        <v>1861.6529262086513</v>
      </c>
      <c r="V30" s="69">
        <v>1867.788275862069</v>
      </c>
      <c r="W30" s="69">
        <v>1789.0893333333333</v>
      </c>
      <c r="X30" s="69">
        <v>1691.6</v>
      </c>
      <c r="Y30" s="69">
        <v>1749.2</v>
      </c>
    </row>
    <row r="31" spans="1:25" x14ac:dyDescent="0.2">
      <c r="A31" s="42">
        <v>1976</v>
      </c>
      <c r="B31" s="69">
        <v>1768.6675965665233</v>
      </c>
      <c r="C31" s="69">
        <v>1752.8</v>
      </c>
      <c r="D31" s="69">
        <v>1800.5051612903226</v>
      </c>
      <c r="E31" s="69">
        <v>1793.6547350130322</v>
      </c>
      <c r="F31" s="69">
        <v>1780.679024390244</v>
      </c>
      <c r="G31" s="69">
        <v>1825.8</v>
      </c>
      <c r="H31" s="69">
        <v>1760.908636610538</v>
      </c>
      <c r="I31" s="69">
        <v>1805.5589743589746</v>
      </c>
      <c r="J31" s="69">
        <v>1813.2195783132531</v>
      </c>
      <c r="K31" s="69">
        <v>1671.7</v>
      </c>
      <c r="L31" s="69">
        <v>1705.6</v>
      </c>
      <c r="M31" s="69">
        <v>1758.3233532934132</v>
      </c>
      <c r="N31" s="69">
        <v>1774.090434782609</v>
      </c>
      <c r="O31" s="69">
        <v>1757.2</v>
      </c>
      <c r="P31" s="69">
        <v>1713.4673187571923</v>
      </c>
      <c r="Q31" s="69">
        <v>1741.1</v>
      </c>
      <c r="R31" s="69">
        <v>1691.8934426229507</v>
      </c>
      <c r="S31" s="69">
        <v>1942.0163493840987</v>
      </c>
      <c r="T31" s="69">
        <v>1877.8228162650601</v>
      </c>
      <c r="U31" s="69">
        <v>1915.5348837209303</v>
      </c>
      <c r="V31" s="69">
        <v>1915.2981132075472</v>
      </c>
      <c r="W31" s="69">
        <v>1830.4243619489557</v>
      </c>
      <c r="X31" s="69">
        <v>1760.9</v>
      </c>
      <c r="Y31" s="69">
        <v>1796.3</v>
      </c>
    </row>
    <row r="32" spans="1:25" x14ac:dyDescent="0.2">
      <c r="A32" s="42">
        <v>1977</v>
      </c>
      <c r="B32" s="69">
        <v>1747.0751322751323</v>
      </c>
      <c r="C32" s="69">
        <v>1738.8888888888889</v>
      </c>
      <c r="D32" s="69">
        <v>1763.4476190476191</v>
      </c>
      <c r="E32" s="69">
        <v>1753.5875862068967</v>
      </c>
      <c r="F32" s="69">
        <v>1739.6254612546124</v>
      </c>
      <c r="G32" s="69">
        <v>1786.3</v>
      </c>
      <c r="H32" s="69">
        <v>1737.5239142091152</v>
      </c>
      <c r="I32" s="69">
        <v>1798.3900785153462</v>
      </c>
      <c r="J32" s="69">
        <v>1804.4019607843138</v>
      </c>
      <c r="K32" s="69">
        <v>1692.1</v>
      </c>
      <c r="L32" s="69">
        <v>1676.3</v>
      </c>
      <c r="M32" s="69">
        <v>1721</v>
      </c>
      <c r="N32" s="69">
        <v>1692.6464285714287</v>
      </c>
      <c r="O32" s="69">
        <v>1748</v>
      </c>
      <c r="P32" s="69">
        <v>1683.0983152827921</v>
      </c>
      <c r="Q32" s="69">
        <v>1701.1049723756905</v>
      </c>
      <c r="R32" s="69">
        <v>1669.1997867803836</v>
      </c>
      <c r="S32" s="69">
        <v>1890.765044247788</v>
      </c>
      <c r="T32" s="69">
        <v>1850.9913076341647</v>
      </c>
      <c r="U32" s="69">
        <v>1877.4878306878306</v>
      </c>
      <c r="V32" s="69">
        <v>1888.189342403628</v>
      </c>
      <c r="W32" s="69">
        <v>1812.2298076923075</v>
      </c>
      <c r="X32" s="69">
        <v>1734</v>
      </c>
      <c r="Y32" s="69">
        <v>1766.4</v>
      </c>
    </row>
    <row r="33" spans="1:25" x14ac:dyDescent="0.2">
      <c r="A33" s="42">
        <v>1978</v>
      </c>
      <c r="B33" s="69">
        <v>1725.1667731629393</v>
      </c>
      <c r="C33" s="69">
        <v>1721.2</v>
      </c>
      <c r="D33" s="69">
        <v>1733.0624203821656</v>
      </c>
      <c r="E33" s="69">
        <v>1741.6377524143986</v>
      </c>
      <c r="F33" s="69">
        <v>1733.4035487959441</v>
      </c>
      <c r="G33" s="69">
        <v>1760.2</v>
      </c>
      <c r="H33" s="69">
        <v>1707.1969965138105</v>
      </c>
      <c r="I33" s="69">
        <v>1769.47351233672</v>
      </c>
      <c r="J33" s="69">
        <v>1774.496771714066</v>
      </c>
      <c r="K33" s="69">
        <v>1684.6</v>
      </c>
      <c r="L33" s="69">
        <v>1655.3</v>
      </c>
      <c r="M33" s="69">
        <v>1678.8900979325354</v>
      </c>
      <c r="N33" s="69">
        <v>1638.5449541284406</v>
      </c>
      <c r="O33" s="69">
        <v>1727.6</v>
      </c>
      <c r="P33" s="69">
        <v>1667.5770171149145</v>
      </c>
      <c r="Q33" s="69">
        <v>1683.1460674157304</v>
      </c>
      <c r="R33" s="69">
        <v>1655.5800865800866</v>
      </c>
      <c r="S33" s="69">
        <v>1883.5228509249184</v>
      </c>
      <c r="T33" s="69">
        <v>1829.7076749435666</v>
      </c>
      <c r="U33" s="69">
        <v>1875.2808510638297</v>
      </c>
      <c r="V33" s="69">
        <v>1857.370469798658</v>
      </c>
      <c r="W33" s="69">
        <v>1781.4454326923078</v>
      </c>
      <c r="X33" s="69">
        <v>1725</v>
      </c>
      <c r="Y33" s="69">
        <v>1744.6</v>
      </c>
    </row>
    <row r="34" spans="1:25" x14ac:dyDescent="0.2">
      <c r="A34" s="42">
        <v>1979</v>
      </c>
      <c r="B34" s="69">
        <v>1710.9079002079002</v>
      </c>
      <c r="C34" s="69">
        <v>1705.2215189873418</v>
      </c>
      <c r="D34" s="69">
        <v>1721.798181818182</v>
      </c>
      <c r="E34" s="69">
        <v>1746.3096943231442</v>
      </c>
      <c r="F34" s="69">
        <v>1745.3055276381908</v>
      </c>
      <c r="G34" s="69">
        <v>1748.6</v>
      </c>
      <c r="H34" s="69">
        <v>1706.7173122529646</v>
      </c>
      <c r="I34" s="69">
        <v>1774.2737146994932</v>
      </c>
      <c r="J34" s="69">
        <v>1781.2490421455939</v>
      </c>
      <c r="K34" s="69">
        <v>1654.5</v>
      </c>
      <c r="L34" s="69">
        <v>1651.1690647482014</v>
      </c>
      <c r="M34" s="69">
        <v>1675.3112033195021</v>
      </c>
      <c r="N34" s="69">
        <v>1664.67476635514</v>
      </c>
      <c r="O34" s="69">
        <v>1720.7792207792209</v>
      </c>
      <c r="P34" s="69">
        <v>1648.9694409937888</v>
      </c>
      <c r="Q34" s="69">
        <v>1675.722543352601</v>
      </c>
      <c r="R34" s="69">
        <v>1628.8026143790848</v>
      </c>
      <c r="S34" s="69">
        <v>1859.6356756756759</v>
      </c>
      <c r="T34" s="69">
        <v>1810.1577695167289</v>
      </c>
      <c r="U34" s="69">
        <v>1864.3806878306875</v>
      </c>
      <c r="V34" s="69">
        <v>1819.6429824561403</v>
      </c>
      <c r="W34" s="69">
        <v>1774.8943262411349</v>
      </c>
      <c r="X34" s="69">
        <v>1697.6</v>
      </c>
      <c r="Y34" s="69">
        <v>1736.1</v>
      </c>
    </row>
    <row r="35" spans="1:25" x14ac:dyDescent="0.2">
      <c r="A35" s="42">
        <v>1980</v>
      </c>
      <c r="B35" s="69">
        <v>1691.8397330595481</v>
      </c>
      <c r="C35" s="69">
        <v>1691.2</v>
      </c>
      <c r="D35" s="69">
        <v>1692.9853868194843</v>
      </c>
      <c r="E35" s="69">
        <v>1724.6437445319336</v>
      </c>
      <c r="F35" s="69">
        <v>1724.7056320400502</v>
      </c>
      <c r="G35" s="69">
        <v>1724.5</v>
      </c>
      <c r="H35" s="69">
        <v>1684.1038571058764</v>
      </c>
      <c r="I35" s="69">
        <v>1760.7251245551599</v>
      </c>
      <c r="J35" s="69">
        <v>1767.2827689992473</v>
      </c>
      <c r="K35" s="69">
        <v>1646.0526315789473</v>
      </c>
      <c r="L35" s="69">
        <v>1637.6888888888889</v>
      </c>
      <c r="M35" s="69">
        <v>1622.2</v>
      </c>
      <c r="N35" s="69">
        <v>1693.1196428571432</v>
      </c>
      <c r="O35" s="69">
        <v>1700</v>
      </c>
      <c r="P35" s="69">
        <v>1632.6929559748426</v>
      </c>
      <c r="Q35" s="69">
        <v>1664.2</v>
      </c>
      <c r="R35" s="69">
        <v>1608.9061810154526</v>
      </c>
      <c r="S35" s="69">
        <v>1847.205603448276</v>
      </c>
      <c r="T35" s="69">
        <v>1789.973185185185</v>
      </c>
      <c r="U35" s="69">
        <v>1842.763852242744</v>
      </c>
      <c r="V35" s="69">
        <v>1799.9582969432313</v>
      </c>
      <c r="W35" s="69">
        <v>1756.5738207547172</v>
      </c>
      <c r="X35" s="69">
        <v>1672.9</v>
      </c>
      <c r="Y35" s="69">
        <v>1716.2</v>
      </c>
    </row>
    <row r="36" spans="1:25" x14ac:dyDescent="0.2">
      <c r="A36" s="42">
        <v>1981</v>
      </c>
      <c r="B36" s="69">
        <v>1686.1116977225672</v>
      </c>
      <c r="C36" s="69">
        <v>1692.7</v>
      </c>
      <c r="D36" s="69">
        <v>1674.0363636363636</v>
      </c>
      <c r="E36" s="69">
        <v>1698.1121486854036</v>
      </c>
      <c r="F36" s="69">
        <v>1698.6273901808786</v>
      </c>
      <c r="G36" s="69">
        <v>1696.9</v>
      </c>
      <c r="H36" s="69">
        <v>1662.4593123209168</v>
      </c>
      <c r="I36" s="69">
        <v>1716.8082211197732</v>
      </c>
      <c r="J36" s="69">
        <v>1722.5459580838324</v>
      </c>
      <c r="K36" s="69">
        <v>1614.6</v>
      </c>
      <c r="L36" s="69">
        <v>1617.3873873873874</v>
      </c>
      <c r="M36" s="69">
        <v>1626.590198123045</v>
      </c>
      <c r="N36" s="69">
        <v>1707.0350427350427</v>
      </c>
      <c r="O36" s="69">
        <v>1672.9</v>
      </c>
      <c r="P36" s="69">
        <v>1604.4566621803499</v>
      </c>
      <c r="Q36" s="69">
        <v>1621</v>
      </c>
      <c r="R36" s="69">
        <v>1591.941607565012</v>
      </c>
      <c r="S36" s="69">
        <v>1846.1502183406112</v>
      </c>
      <c r="T36" s="69">
        <v>1752.8349735049205</v>
      </c>
      <c r="U36" s="69">
        <v>1796.3329700272479</v>
      </c>
      <c r="V36" s="69">
        <v>1743.4215246636768</v>
      </c>
      <c r="W36" s="69">
        <v>1740.1220657276995</v>
      </c>
      <c r="X36" s="69">
        <v>1675.4</v>
      </c>
      <c r="Y36" s="69">
        <v>1695.5</v>
      </c>
    </row>
    <row r="37" spans="1:25" x14ac:dyDescent="0.2">
      <c r="A37" s="42">
        <v>1982</v>
      </c>
      <c r="B37" s="69">
        <v>1692.8354535974977</v>
      </c>
      <c r="C37" s="69">
        <v>1691.4</v>
      </c>
      <c r="D37" s="69">
        <v>1695.5092537313433</v>
      </c>
      <c r="E37" s="69">
        <v>1672.6798682972722</v>
      </c>
      <c r="F37" s="69">
        <v>1663.9323450134771</v>
      </c>
      <c r="G37" s="69">
        <v>1692.9</v>
      </c>
      <c r="H37" s="69">
        <v>1659.3950518754989</v>
      </c>
      <c r="I37" s="69">
        <v>1702.7943165467627</v>
      </c>
      <c r="J37" s="69">
        <v>1705.79226686884</v>
      </c>
      <c r="K37" s="69">
        <v>1647.1</v>
      </c>
      <c r="L37" s="69">
        <v>1627.9812206572769</v>
      </c>
      <c r="M37" s="69">
        <v>1621.5706806282722</v>
      </c>
      <c r="N37" s="69">
        <v>1694.5372881355931</v>
      </c>
      <c r="O37" s="69">
        <v>1681.5</v>
      </c>
      <c r="P37" s="69">
        <v>1623.7315942028986</v>
      </c>
      <c r="Q37" s="69">
        <v>1639.7</v>
      </c>
      <c r="R37" s="69">
        <v>1611.5923469387753</v>
      </c>
      <c r="S37" s="69">
        <v>1857.000447427293</v>
      </c>
      <c r="T37" s="69">
        <v>1749.4940570522979</v>
      </c>
      <c r="U37" s="69">
        <v>1784.846</v>
      </c>
      <c r="V37" s="69">
        <v>1739.5566037735848</v>
      </c>
      <c r="W37" s="69">
        <v>1743.498048780488</v>
      </c>
      <c r="X37" s="69">
        <v>1676.4</v>
      </c>
      <c r="Y37" s="69">
        <v>1694.9</v>
      </c>
    </row>
    <row r="38" spans="1:25" x14ac:dyDescent="0.2">
      <c r="A38" s="42">
        <v>1983</v>
      </c>
      <c r="B38" s="69">
        <v>1690.5806794055202</v>
      </c>
      <c r="C38" s="69">
        <v>1684.4517184942717</v>
      </c>
      <c r="D38" s="69">
        <v>1701.8942598187311</v>
      </c>
      <c r="E38" s="69">
        <v>1668.2775469831849</v>
      </c>
      <c r="F38" s="69">
        <v>1653.2035310734464</v>
      </c>
      <c r="G38" s="69">
        <v>1703.5</v>
      </c>
      <c r="H38" s="69">
        <v>1643.3339187705819</v>
      </c>
      <c r="I38" s="69">
        <v>1668.5784048156511</v>
      </c>
      <c r="J38" s="69">
        <v>1671.4539074960128</v>
      </c>
      <c r="K38" s="69">
        <v>1620.5</v>
      </c>
      <c r="L38" s="69">
        <v>1628.8331726133076</v>
      </c>
      <c r="M38" s="69">
        <v>1628.9</v>
      </c>
      <c r="N38" s="69">
        <v>1573.45</v>
      </c>
      <c r="O38" s="69">
        <v>1657.7464788732395</v>
      </c>
      <c r="P38" s="69">
        <v>1636.4665116279068</v>
      </c>
      <c r="Q38" s="69">
        <v>1652.5</v>
      </c>
      <c r="R38" s="69">
        <v>1624.3978260869567</v>
      </c>
      <c r="S38" s="69">
        <v>1851.1787428571427</v>
      </c>
      <c r="T38" s="69">
        <v>1761.5378068739772</v>
      </c>
      <c r="U38" s="69">
        <v>1788.2739644970413</v>
      </c>
      <c r="V38" s="69">
        <v>1772.3686131386862</v>
      </c>
      <c r="W38" s="69">
        <v>1747.046365914787</v>
      </c>
      <c r="X38" s="69">
        <v>1657.4</v>
      </c>
      <c r="Y38" s="69">
        <v>1689.6</v>
      </c>
    </row>
    <row r="39" spans="1:25" x14ac:dyDescent="0.2">
      <c r="A39" s="42">
        <v>1984</v>
      </c>
      <c r="B39" s="69">
        <v>1686.3870020964359</v>
      </c>
      <c r="C39" s="69">
        <v>1679.6416938110749</v>
      </c>
      <c r="D39" s="69">
        <v>1698.5682352941176</v>
      </c>
      <c r="E39" s="69">
        <v>1706.4773809523808</v>
      </c>
      <c r="F39" s="69">
        <v>1705.0448625180898</v>
      </c>
      <c r="G39" s="69">
        <v>1709.6</v>
      </c>
      <c r="H39" s="69">
        <v>1641.3375516956162</v>
      </c>
      <c r="I39" s="69">
        <v>1703.6351681957185</v>
      </c>
      <c r="J39" s="69">
        <v>1708.3660130718954</v>
      </c>
      <c r="K39" s="69">
        <v>1634.7</v>
      </c>
      <c r="L39" s="69">
        <v>1628.3938814531548</v>
      </c>
      <c r="M39" s="69">
        <v>1571.1018711018712</v>
      </c>
      <c r="N39" s="69">
        <v>1569.6923076923076</v>
      </c>
      <c r="O39" s="69">
        <v>1675.5</v>
      </c>
      <c r="P39" s="69">
        <v>1641.7445324881141</v>
      </c>
      <c r="Q39" s="69">
        <v>1660.2</v>
      </c>
      <c r="R39" s="69">
        <v>1628.0303867403316</v>
      </c>
      <c r="S39" s="69">
        <v>1830.835763888889</v>
      </c>
      <c r="T39" s="69">
        <v>1757.0249384741592</v>
      </c>
      <c r="U39" s="69">
        <v>1780.1657657657656</v>
      </c>
      <c r="V39" s="69">
        <v>1772.6804878048781</v>
      </c>
      <c r="W39" s="69">
        <v>1735.2401985111665</v>
      </c>
      <c r="X39" s="69">
        <v>1683.8</v>
      </c>
      <c r="Y39" s="69">
        <v>1690.6</v>
      </c>
    </row>
    <row r="40" spans="1:25" x14ac:dyDescent="0.2">
      <c r="A40" s="42">
        <v>1985</v>
      </c>
      <c r="B40" s="69">
        <v>1656.6071721311475</v>
      </c>
      <c r="C40" s="69">
        <v>1650.1607717041802</v>
      </c>
      <c r="D40" s="69">
        <v>1667.9338983050848</v>
      </c>
      <c r="E40" s="69">
        <v>1660.5617125984252</v>
      </c>
      <c r="F40" s="69">
        <v>1663.2477633477633</v>
      </c>
      <c r="G40" s="69">
        <v>1654.7987616099072</v>
      </c>
      <c r="H40" s="69">
        <v>1630.8264729405491</v>
      </c>
      <c r="I40" s="69">
        <v>1682.0756115641216</v>
      </c>
      <c r="J40" s="69">
        <v>1690.1945988880063</v>
      </c>
      <c r="K40" s="69">
        <v>1568.5</v>
      </c>
      <c r="L40" s="69">
        <v>1597.2</v>
      </c>
      <c r="M40" s="69">
        <v>1597.1</v>
      </c>
      <c r="N40" s="69">
        <v>1581.9865384615384</v>
      </c>
      <c r="O40" s="69">
        <v>1657.7272727272727</v>
      </c>
      <c r="P40" s="69">
        <v>1617.5492682926831</v>
      </c>
      <c r="Q40" s="69">
        <v>1637</v>
      </c>
      <c r="R40" s="69">
        <v>1602.9196581196579</v>
      </c>
      <c r="S40" s="69">
        <v>1804.6042154566744</v>
      </c>
      <c r="T40" s="69">
        <v>1706.8578947368421</v>
      </c>
      <c r="U40" s="69">
        <v>1725.7295597484276</v>
      </c>
      <c r="V40" s="69">
        <v>1720.4867167919799</v>
      </c>
      <c r="W40" s="69">
        <v>1690.0683950617283</v>
      </c>
      <c r="X40" s="69">
        <v>1645</v>
      </c>
      <c r="Y40" s="69">
        <v>1664.2</v>
      </c>
    </row>
    <row r="41" spans="1:25" x14ac:dyDescent="0.2">
      <c r="A41" s="42">
        <v>1986</v>
      </c>
      <c r="B41" s="69">
        <v>1644.4100200400801</v>
      </c>
      <c r="C41" s="69">
        <v>1639.5</v>
      </c>
      <c r="D41" s="69">
        <v>1652.8885245901638</v>
      </c>
      <c r="E41" s="69">
        <v>1631.4637779941577</v>
      </c>
      <c r="F41" s="69">
        <v>1632.873275862069</v>
      </c>
      <c r="G41" s="69">
        <v>1628.5</v>
      </c>
      <c r="H41" s="69">
        <v>1618.6663155190133</v>
      </c>
      <c r="I41" s="69">
        <v>1654.121216407355</v>
      </c>
      <c r="J41" s="69">
        <v>1663.2128983308044</v>
      </c>
      <c r="K41" s="69">
        <v>1529.3</v>
      </c>
      <c r="L41" s="69">
        <v>1572.1397379912662</v>
      </c>
      <c r="M41" s="69">
        <v>1630.309072781655</v>
      </c>
      <c r="N41" s="69">
        <v>1537.3514285714284</v>
      </c>
      <c r="O41" s="69">
        <v>1618.6666666666665</v>
      </c>
      <c r="P41" s="69">
        <v>1601.5274086378738</v>
      </c>
      <c r="Q41" s="69">
        <v>1615.8</v>
      </c>
      <c r="R41" s="69">
        <v>1590.8229651162794</v>
      </c>
      <c r="S41" s="69">
        <v>1793.4539739027282</v>
      </c>
      <c r="T41" s="69">
        <v>1707.8456081081081</v>
      </c>
      <c r="U41" s="69">
        <v>1741.4096774193549</v>
      </c>
      <c r="V41" s="69">
        <v>1721.0544987146532</v>
      </c>
      <c r="W41" s="69">
        <v>1682.6728606356967</v>
      </c>
      <c r="X41" s="69">
        <v>1638.8</v>
      </c>
      <c r="Y41" s="69">
        <v>1651.1</v>
      </c>
    </row>
    <row r="42" spans="1:25" x14ac:dyDescent="0.2">
      <c r="A42" s="42">
        <v>1987</v>
      </c>
      <c r="B42" s="69">
        <v>1645.5676847290642</v>
      </c>
      <c r="C42" s="69">
        <v>1641.9</v>
      </c>
      <c r="D42" s="69">
        <v>1651.7745358090185</v>
      </c>
      <c r="E42" s="69">
        <v>1628.5050645481629</v>
      </c>
      <c r="F42" s="69">
        <v>1629.5759286775633</v>
      </c>
      <c r="G42" s="69">
        <v>1626.3473053892217</v>
      </c>
      <c r="H42" s="69">
        <v>1596.4049910873441</v>
      </c>
      <c r="I42" s="69">
        <v>1638.7151601423486</v>
      </c>
      <c r="J42" s="69">
        <v>1647.2716143840858</v>
      </c>
      <c r="K42" s="69">
        <v>1524.6</v>
      </c>
      <c r="L42" s="69">
        <v>1570.5531914893618</v>
      </c>
      <c r="M42" s="69">
        <v>1568.7</v>
      </c>
      <c r="N42" s="69">
        <v>1546.2117647058824</v>
      </c>
      <c r="O42" s="69">
        <v>1615.5555555555557</v>
      </c>
      <c r="P42" s="69">
        <v>1603.6934819897085</v>
      </c>
      <c r="Q42" s="69">
        <v>1619.7628458498025</v>
      </c>
      <c r="R42" s="69">
        <v>1591.3736363636365</v>
      </c>
      <c r="S42" s="69">
        <v>1805.4263473053895</v>
      </c>
      <c r="T42" s="69">
        <v>1706.2778902953587</v>
      </c>
      <c r="U42" s="69">
        <v>1744.7032258064517</v>
      </c>
      <c r="V42" s="69">
        <v>1726.6253229974161</v>
      </c>
      <c r="W42" s="69">
        <v>1674.4963768115942</v>
      </c>
      <c r="X42" s="69">
        <v>1616.7</v>
      </c>
      <c r="Y42" s="69">
        <v>1641.7</v>
      </c>
    </row>
    <row r="43" spans="1:25" x14ac:dyDescent="0.2">
      <c r="A43" s="42">
        <v>1988</v>
      </c>
      <c r="B43" s="69">
        <v>1640.897013487476</v>
      </c>
      <c r="C43" s="69">
        <v>1635.1</v>
      </c>
      <c r="D43" s="69">
        <v>1650.4111959287532</v>
      </c>
      <c r="E43" s="69">
        <v>1646.3012036108328</v>
      </c>
      <c r="F43" s="69">
        <v>1660.7007621951223</v>
      </c>
      <c r="G43" s="69">
        <v>1618.6</v>
      </c>
      <c r="H43" s="69">
        <v>1589.3734621250633</v>
      </c>
      <c r="I43" s="69">
        <v>1644.3888022678948</v>
      </c>
      <c r="J43" s="69">
        <v>1647.9958810068647</v>
      </c>
      <c r="K43" s="69">
        <v>1597.1</v>
      </c>
      <c r="L43" s="69">
        <v>1551.5</v>
      </c>
      <c r="M43" s="69">
        <v>1552.4</v>
      </c>
      <c r="N43" s="69">
        <v>1565.8282828282829</v>
      </c>
      <c r="O43" s="69">
        <v>1620.8</v>
      </c>
      <c r="P43" s="69">
        <v>1601.6394690265488</v>
      </c>
      <c r="Q43" s="69">
        <v>1616.2</v>
      </c>
      <c r="R43" s="69">
        <v>1590.1661392405063</v>
      </c>
      <c r="S43" s="69">
        <v>1808.9847001223991</v>
      </c>
      <c r="T43" s="69">
        <v>1704.5730185497471</v>
      </c>
      <c r="U43" s="69">
        <v>1753.5394822006472</v>
      </c>
      <c r="V43" s="69">
        <v>1733.7923076923078</v>
      </c>
      <c r="W43" s="69">
        <v>1657.7579710144928</v>
      </c>
      <c r="X43" s="69">
        <v>1606.7</v>
      </c>
      <c r="Y43" s="69">
        <v>1640</v>
      </c>
    </row>
    <row r="44" spans="1:25" x14ac:dyDescent="0.2">
      <c r="A44" s="42">
        <v>1989</v>
      </c>
      <c r="B44" s="69">
        <v>1619.1977077363897</v>
      </c>
      <c r="C44" s="69">
        <v>1615.8307210031348</v>
      </c>
      <c r="D44" s="69">
        <v>1624.4498777506112</v>
      </c>
      <c r="E44" s="69">
        <v>1607.1898931000972</v>
      </c>
      <c r="F44" s="69">
        <v>1619.4295964125558</v>
      </c>
      <c r="G44" s="69">
        <v>1584.4444444444443</v>
      </c>
      <c r="H44" s="69">
        <v>1578.0935954032482</v>
      </c>
      <c r="I44" s="69">
        <v>1629.1434562972465</v>
      </c>
      <c r="J44" s="69">
        <v>1635.8058969771603</v>
      </c>
      <c r="K44" s="69">
        <v>1540</v>
      </c>
      <c r="L44" s="69">
        <v>1531.1475409836066</v>
      </c>
      <c r="M44" s="69">
        <v>1556.6502463054187</v>
      </c>
      <c r="N44" s="69">
        <v>1576.5301815111864</v>
      </c>
      <c r="O44" s="69">
        <v>1604</v>
      </c>
      <c r="P44" s="69">
        <v>1558.5282608695654</v>
      </c>
      <c r="Q44" s="69">
        <v>1577.9</v>
      </c>
      <c r="R44" s="69">
        <v>1543.1818181818182</v>
      </c>
      <c r="S44" s="69">
        <v>1796.8019680196801</v>
      </c>
      <c r="T44" s="69">
        <v>1668.4470008216927</v>
      </c>
      <c r="U44" s="69">
        <v>1734.5047923322684</v>
      </c>
      <c r="V44" s="69">
        <v>1695.4659949622164</v>
      </c>
      <c r="W44" s="69">
        <v>1611.8055555555557</v>
      </c>
      <c r="X44" s="69">
        <v>1576</v>
      </c>
      <c r="Y44" s="69">
        <v>1618.7</v>
      </c>
    </row>
    <row r="45" spans="1:25" x14ac:dyDescent="0.2">
      <c r="A45" s="42">
        <v>1990</v>
      </c>
      <c r="B45" s="69">
        <v>1612.5679281510193</v>
      </c>
      <c r="C45" s="69">
        <v>1630.3875968992247</v>
      </c>
      <c r="D45" s="69">
        <v>1586.247133027523</v>
      </c>
      <c r="E45" s="69">
        <v>1575.8602071609168</v>
      </c>
      <c r="F45" s="69">
        <v>1580.1770175021779</v>
      </c>
      <c r="G45" s="69">
        <v>1568.0628272251308</v>
      </c>
      <c r="H45" s="69">
        <v>1554.5716625932039</v>
      </c>
      <c r="I45" s="69">
        <v>1605.1863819116443</v>
      </c>
      <c r="J45" s="69">
        <v>1611.2028065761608</v>
      </c>
      <c r="K45" s="69">
        <v>1522.5490196078433</v>
      </c>
      <c r="L45" s="69">
        <v>1508.9743589743591</v>
      </c>
      <c r="M45" s="69">
        <v>1533.3017975402081</v>
      </c>
      <c r="N45" s="69">
        <v>1529.4196078431371</v>
      </c>
      <c r="O45" s="69">
        <v>1580.0884955752213</v>
      </c>
      <c r="P45" s="69">
        <v>1528.2242990654206</v>
      </c>
      <c r="Q45" s="69">
        <v>1554.6610169491526</v>
      </c>
      <c r="R45" s="69">
        <v>1507.3578595317726</v>
      </c>
      <c r="S45" s="69">
        <v>1764.8950690312317</v>
      </c>
      <c r="T45" s="69">
        <v>1644.535501772152</v>
      </c>
      <c r="U45" s="69">
        <v>1705.7142857142853</v>
      </c>
      <c r="V45" s="69">
        <v>1684.1584158415844</v>
      </c>
      <c r="W45" s="69">
        <v>1580.2101545253863</v>
      </c>
      <c r="X45" s="69">
        <v>1565.8227848101267</v>
      </c>
      <c r="Y45" s="69">
        <v>1587.4892990942822</v>
      </c>
    </row>
    <row r="46" spans="1:25" x14ac:dyDescent="0.2">
      <c r="A46" s="42">
        <v>1991</v>
      </c>
      <c r="B46" s="69">
        <v>1589.0479853479853</v>
      </c>
      <c r="C46" s="69">
        <v>1602.3</v>
      </c>
      <c r="D46" s="69">
        <v>1570.0701559020044</v>
      </c>
      <c r="E46" s="69">
        <v>1552.4223977695167</v>
      </c>
      <c r="F46" s="69">
        <v>1554.2262463343109</v>
      </c>
      <c r="G46" s="69">
        <v>1549.3</v>
      </c>
      <c r="H46" s="69">
        <v>1530.365111851499</v>
      </c>
      <c r="I46" s="69">
        <v>1567.92</v>
      </c>
      <c r="J46" s="69">
        <v>1569.4206896551723</v>
      </c>
      <c r="K46" s="69">
        <v>1550</v>
      </c>
      <c r="L46" s="69">
        <v>1491.1</v>
      </c>
      <c r="M46" s="69">
        <v>1524.1</v>
      </c>
      <c r="N46" s="69">
        <v>1485.6333333333332</v>
      </c>
      <c r="O46" s="69">
        <v>1540.7</v>
      </c>
      <c r="P46" s="69">
        <v>1504.4304093567252</v>
      </c>
      <c r="Q46" s="69">
        <v>1529.8</v>
      </c>
      <c r="R46" s="69">
        <v>1484.1347368421054</v>
      </c>
      <c r="S46" s="69">
        <v>1736.0253440366973</v>
      </c>
      <c r="T46" s="69">
        <v>1621.948046875</v>
      </c>
      <c r="U46" s="69">
        <v>1682.7878504672899</v>
      </c>
      <c r="V46" s="69">
        <v>1666.6158273381295</v>
      </c>
      <c r="W46" s="69">
        <v>1554.8356223175963</v>
      </c>
      <c r="X46" s="69">
        <v>1531.4</v>
      </c>
      <c r="Y46" s="69">
        <v>1576.648063133722</v>
      </c>
    </row>
    <row r="47" spans="1:25" x14ac:dyDescent="0.2">
      <c r="A47" s="42">
        <v>1992</v>
      </c>
      <c r="B47" s="69">
        <v>1596.8708830348924</v>
      </c>
      <c r="C47" s="69">
        <v>1615.384108040201</v>
      </c>
      <c r="D47" s="69">
        <v>1570.1481736380892</v>
      </c>
      <c r="E47" s="69">
        <v>1551.3586688117539</v>
      </c>
      <c r="F47" s="69">
        <v>1554.3349185742595</v>
      </c>
      <c r="G47" s="69">
        <v>1546.3376673040152</v>
      </c>
      <c r="H47" s="69">
        <v>1526.3952931437132</v>
      </c>
      <c r="I47" s="69">
        <v>1562.029931503117</v>
      </c>
      <c r="J47" s="69">
        <v>1565.4170654468683</v>
      </c>
      <c r="K47" s="69">
        <v>1519.8247890979883</v>
      </c>
      <c r="L47" s="69">
        <v>1494.086181575434</v>
      </c>
      <c r="M47" s="69">
        <v>1518.0917214191854</v>
      </c>
      <c r="N47" s="69">
        <v>1395.0452904108768</v>
      </c>
      <c r="O47" s="69">
        <v>1546.6563144329898</v>
      </c>
      <c r="P47" s="69">
        <v>1485.3006190350111</v>
      </c>
      <c r="Q47" s="69">
        <v>1509.0602969657843</v>
      </c>
      <c r="R47" s="69">
        <v>1466.1682941094816</v>
      </c>
      <c r="S47" s="69">
        <v>1726.0881640479354</v>
      </c>
      <c r="T47" s="69">
        <v>1606.7007839393614</v>
      </c>
      <c r="U47" s="69">
        <v>1665.8309243813367</v>
      </c>
      <c r="V47" s="69">
        <v>1648.521619551618</v>
      </c>
      <c r="W47" s="69">
        <v>1543.2353850110085</v>
      </c>
      <c r="X47" s="69">
        <v>1515.0432576769026</v>
      </c>
      <c r="Y47" s="69">
        <v>1589.0656853194562</v>
      </c>
    </row>
    <row r="48" spans="1:25" x14ac:dyDescent="0.2">
      <c r="A48" s="42">
        <v>1993</v>
      </c>
      <c r="B48" s="69">
        <v>1564.7371585959038</v>
      </c>
      <c r="C48" s="69">
        <v>1584.1835427135679</v>
      </c>
      <c r="D48" s="69">
        <v>1536.1505076027913</v>
      </c>
      <c r="E48" s="69">
        <v>1493.4226593068929</v>
      </c>
      <c r="F48" s="69">
        <v>1488.7974601326707</v>
      </c>
      <c r="G48" s="69">
        <v>1500.9152326322496</v>
      </c>
      <c r="H48" s="69">
        <v>1466.8480125269232</v>
      </c>
      <c r="I48" s="69">
        <v>1505.5628141620159</v>
      </c>
      <c r="J48" s="69">
        <v>1507.3645144264601</v>
      </c>
      <c r="K48" s="69">
        <v>1476.5736534717714</v>
      </c>
      <c r="L48" s="69">
        <v>1453.2750333778372</v>
      </c>
      <c r="M48" s="69">
        <v>1416.9523653088042</v>
      </c>
      <c r="N48" s="69">
        <v>1350.8932827656006</v>
      </c>
      <c r="O48" s="69">
        <v>1507.9402706185567</v>
      </c>
      <c r="P48" s="69">
        <v>1481.9975142684716</v>
      </c>
      <c r="Q48" s="69">
        <v>1492.2710135571335</v>
      </c>
      <c r="R48" s="69">
        <v>1473.6664833327081</v>
      </c>
      <c r="S48" s="69">
        <v>1723.1070100513068</v>
      </c>
      <c r="T48" s="69">
        <v>1602.4229443497775</v>
      </c>
      <c r="U48" s="69">
        <v>1659.2911381290842</v>
      </c>
      <c r="V48" s="69">
        <v>1643.2017351347849</v>
      </c>
      <c r="W48" s="69">
        <v>1539.8228508958921</v>
      </c>
      <c r="X48" s="69">
        <v>1502.7757009345794</v>
      </c>
      <c r="Y48" s="69">
        <v>1540.6249393789396</v>
      </c>
    </row>
    <row r="49" spans="1:25" x14ac:dyDescent="0.2">
      <c r="A49" s="42">
        <v>1994</v>
      </c>
      <c r="B49" s="69">
        <v>1579.8072489846813</v>
      </c>
      <c r="C49" s="69">
        <v>1583.1770728643216</v>
      </c>
      <c r="D49" s="69">
        <v>1574.8827682029632</v>
      </c>
      <c r="E49" s="69">
        <v>1546.4085566011281</v>
      </c>
      <c r="F49" s="69">
        <v>1553.226846915594</v>
      </c>
      <c r="G49" s="69">
        <v>1535.4757807520712</v>
      </c>
      <c r="H49" s="69">
        <v>1509.5235636356224</v>
      </c>
      <c r="I49" s="69">
        <v>1559.6344465309016</v>
      </c>
      <c r="J49" s="69">
        <v>1562.4143472906403</v>
      </c>
      <c r="K49" s="69">
        <v>1506.7488643737831</v>
      </c>
      <c r="L49" s="69">
        <v>1495.0815754339119</v>
      </c>
      <c r="M49" s="69">
        <v>1472.0282522996058</v>
      </c>
      <c r="N49" s="69">
        <v>1382.4357267306552</v>
      </c>
      <c r="O49" s="69">
        <v>1518.8601804123709</v>
      </c>
      <c r="P49" s="69">
        <v>1468.934923822751</v>
      </c>
      <c r="Q49" s="69">
        <v>1496.2214331826985</v>
      </c>
      <c r="R49" s="69">
        <v>1447.1811629044519</v>
      </c>
      <c r="S49" s="69">
        <v>1710.1886760659165</v>
      </c>
      <c r="T49" s="69">
        <v>1617.3366744945824</v>
      </c>
      <c r="U49" s="69">
        <v>1699.6328295295291</v>
      </c>
      <c r="V49" s="69">
        <v>1640.0493794866429</v>
      </c>
      <c r="W49" s="69">
        <v>1551.2029087173405</v>
      </c>
      <c r="X49" s="69">
        <v>1515.0432576769026</v>
      </c>
      <c r="Y49" s="69">
        <v>1541.2289396059552</v>
      </c>
    </row>
    <row r="50" spans="1:25" x14ac:dyDescent="0.2">
      <c r="A50" s="42">
        <v>1995</v>
      </c>
      <c r="B50" s="69">
        <v>1583.5980149727875</v>
      </c>
      <c r="C50" s="69">
        <v>1592.1553927482403</v>
      </c>
      <c r="D50" s="69">
        <v>1570.9332189410122</v>
      </c>
      <c r="E50" s="69">
        <v>1555.5229488797204</v>
      </c>
      <c r="F50" s="69">
        <v>1568.4844780247847</v>
      </c>
      <c r="G50" s="69">
        <v>1535.4757807520712</v>
      </c>
      <c r="H50" s="69">
        <v>1530.2154662703144</v>
      </c>
      <c r="I50" s="69">
        <v>1551.1986878892881</v>
      </c>
      <c r="J50" s="69">
        <v>1562.4143472906403</v>
      </c>
      <c r="K50" s="69">
        <v>1425.2517559862704</v>
      </c>
      <c r="L50" s="69">
        <v>1492.1288139287758</v>
      </c>
      <c r="M50" s="69">
        <v>1518.5666025441296</v>
      </c>
      <c r="N50" s="69">
        <v>1480.7639016600892</v>
      </c>
      <c r="O50" s="69">
        <v>1566.2601589055657</v>
      </c>
      <c r="P50" s="69">
        <v>1454.3764710216717</v>
      </c>
      <c r="Q50" s="69">
        <v>1484.3779917590889</v>
      </c>
      <c r="R50" s="69">
        <v>1428.5069185407435</v>
      </c>
      <c r="S50" s="69">
        <v>1705.2287321098088</v>
      </c>
      <c r="T50" s="69">
        <v>1620.3844194842079</v>
      </c>
      <c r="U50" s="69">
        <v>1663.85108574996</v>
      </c>
      <c r="V50" s="69">
        <v>1689.4120450854423</v>
      </c>
      <c r="W50" s="69">
        <v>1482.3834554691775</v>
      </c>
      <c r="X50" s="69">
        <v>1506.2348666438972</v>
      </c>
      <c r="Y50" s="69">
        <v>1532.5482140935105</v>
      </c>
    </row>
    <row r="52" spans="1:25" x14ac:dyDescent="0.2">
      <c r="B52" s="69"/>
      <c r="C52" s="69"/>
      <c r="D52" s="69"/>
      <c r="E52" s="69"/>
      <c r="F52" s="69"/>
      <c r="G52" s="69"/>
      <c r="H52" s="69"/>
    </row>
    <row r="53" spans="1:25" x14ac:dyDescent="0.2">
      <c r="B53" s="69"/>
      <c r="C53" s="69"/>
      <c r="D53" s="69"/>
      <c r="E53" s="69"/>
      <c r="F53" s="69"/>
      <c r="G53" s="69"/>
      <c r="H53" s="69"/>
    </row>
    <row r="54" spans="1:25" x14ac:dyDescent="0.2">
      <c r="B54" s="69"/>
      <c r="C54" s="69"/>
      <c r="D54" s="69"/>
      <c r="E54" s="69"/>
      <c r="F54" s="69"/>
      <c r="G54" s="69"/>
      <c r="H54" s="69"/>
    </row>
    <row r="55" spans="1:25" x14ac:dyDescent="0.2">
      <c r="B55" s="69"/>
      <c r="C55" s="69"/>
      <c r="D55" s="69"/>
      <c r="E55" s="69"/>
      <c r="F55" s="69"/>
      <c r="G55" s="69"/>
      <c r="H55"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workbookViewId="0">
      <pane xSplit="1" ySplit="6" topLeftCell="B7" activePane="bottomRight" state="frozen"/>
      <selection pane="topRight" activeCell="B1" sqref="B1"/>
      <selection pane="bottomLeft" activeCell="A7" sqref="A7"/>
      <selection pane="bottomRight"/>
    </sheetView>
  </sheetViews>
  <sheetFormatPr defaultRowHeight="12.75" x14ac:dyDescent="0.2"/>
  <cols>
    <col min="28" max="28" width="11.5703125" customWidth="1"/>
  </cols>
  <sheetData>
    <row r="1" spans="1:31" x14ac:dyDescent="0.2">
      <c r="A1" s="97" t="s">
        <v>184</v>
      </c>
      <c r="C1" s="1" t="s">
        <v>0</v>
      </c>
    </row>
    <row r="2" spans="1:31" x14ac:dyDescent="0.2">
      <c r="C2" s="1" t="s">
        <v>54</v>
      </c>
      <c r="R2" s="12"/>
    </row>
    <row r="3" spans="1:31" x14ac:dyDescent="0.2">
      <c r="C3" s="1"/>
      <c r="R3" s="12" t="s">
        <v>2</v>
      </c>
    </row>
    <row r="4" spans="1:31" x14ac:dyDescent="0.2">
      <c r="B4" s="22" t="s">
        <v>3</v>
      </c>
      <c r="C4" s="23"/>
      <c r="D4" s="2"/>
      <c r="E4" s="2"/>
      <c r="F4" s="2"/>
      <c r="G4" s="23" t="s">
        <v>4</v>
      </c>
      <c r="L4" s="3"/>
      <c r="M4" s="3"/>
      <c r="N4" s="3"/>
      <c r="O4" s="4"/>
      <c r="P4" s="4"/>
      <c r="Q4" s="6"/>
      <c r="R4" s="12" t="s">
        <v>5</v>
      </c>
      <c r="S4" s="5"/>
      <c r="T4" s="6"/>
      <c r="U4" s="6"/>
      <c r="V4" s="5"/>
      <c r="W4" s="5"/>
      <c r="X4" s="29" t="s">
        <v>6</v>
      </c>
      <c r="Y4" s="5"/>
      <c r="Z4" s="6"/>
      <c r="AA4" s="8"/>
      <c r="AB4" s="31" t="s">
        <v>7</v>
      </c>
      <c r="AC4" s="31"/>
      <c r="AE4" s="26" t="s">
        <v>8</v>
      </c>
    </row>
    <row r="5" spans="1:31" x14ac:dyDescent="0.2">
      <c r="B5" s="24" t="s">
        <v>9</v>
      </c>
      <c r="C5" s="24" t="s">
        <v>10</v>
      </c>
      <c r="D5" s="9" t="s">
        <v>11</v>
      </c>
      <c r="E5" s="2" t="s">
        <v>12</v>
      </c>
      <c r="F5" s="10" t="s">
        <v>13</v>
      </c>
      <c r="G5" s="23" t="s">
        <v>14</v>
      </c>
      <c r="K5" s="26"/>
      <c r="L5" s="3"/>
      <c r="M5" s="25" t="s">
        <v>15</v>
      </c>
      <c r="N5" s="3"/>
      <c r="O5" s="4"/>
      <c r="P5" s="12" t="s">
        <v>16</v>
      </c>
      <c r="Q5" s="13" t="s">
        <v>17</v>
      </c>
      <c r="R5" s="8" t="s">
        <v>18</v>
      </c>
      <c r="S5" s="13"/>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11" t="s">
        <v>10</v>
      </c>
      <c r="F6" s="15" t="s">
        <v>31</v>
      </c>
      <c r="G6" s="25" t="s">
        <v>32</v>
      </c>
      <c r="H6" s="2" t="s">
        <v>33</v>
      </c>
      <c r="I6" s="11" t="s">
        <v>34</v>
      </c>
      <c r="J6" s="11" t="s">
        <v>35</v>
      </c>
      <c r="K6" s="25" t="s">
        <v>36</v>
      </c>
      <c r="L6" s="27" t="s">
        <v>37</v>
      </c>
      <c r="M6" s="28" t="s">
        <v>38</v>
      </c>
      <c r="N6" s="28" t="s">
        <v>39</v>
      </c>
      <c r="O6" s="12" t="s">
        <v>40</v>
      </c>
      <c r="P6" s="16" t="s">
        <v>5</v>
      </c>
      <c r="Q6" s="7" t="s">
        <v>5</v>
      </c>
      <c r="R6" s="13" t="s">
        <v>41</v>
      </c>
      <c r="S6" s="29" t="s">
        <v>38</v>
      </c>
      <c r="T6" s="30" t="s">
        <v>42</v>
      </c>
      <c r="U6" s="7" t="s">
        <v>43</v>
      </c>
      <c r="V6" s="7" t="s">
        <v>43</v>
      </c>
      <c r="W6" s="7" t="s">
        <v>44</v>
      </c>
      <c r="X6" s="30" t="s">
        <v>41</v>
      </c>
      <c r="Y6" s="13" t="s">
        <v>45</v>
      </c>
      <c r="Z6" s="8" t="s">
        <v>46</v>
      </c>
      <c r="AA6" s="8" t="s">
        <v>41</v>
      </c>
      <c r="AB6" s="29" t="s">
        <v>45</v>
      </c>
      <c r="AC6" s="29" t="s">
        <v>41</v>
      </c>
      <c r="AD6" s="26" t="s">
        <v>47</v>
      </c>
      <c r="AE6" s="26" t="s">
        <v>48</v>
      </c>
    </row>
    <row r="7" spans="1:31" x14ac:dyDescent="0.2">
      <c r="A7">
        <v>1950</v>
      </c>
      <c r="B7" s="20">
        <v>46.755750601611417</v>
      </c>
      <c r="C7" s="20">
        <v>74.326208007974429</v>
      </c>
      <c r="D7" s="20"/>
      <c r="E7" s="20">
        <v>158.89113956674163</v>
      </c>
      <c r="F7" s="20">
        <v>17.860975512041914</v>
      </c>
      <c r="G7" s="20">
        <v>8.7745664739884397</v>
      </c>
      <c r="H7" s="19"/>
      <c r="I7" s="17"/>
      <c r="J7" s="17"/>
      <c r="K7" s="20">
        <v>15.777753735350032</v>
      </c>
      <c r="L7" s="20">
        <v>29.287294802227819</v>
      </c>
      <c r="M7" s="20">
        <v>14.565381630967684</v>
      </c>
      <c r="N7" s="20">
        <v>19.460302429467035</v>
      </c>
      <c r="O7" s="18"/>
      <c r="P7" s="18"/>
      <c r="Q7" s="17"/>
      <c r="R7" s="17"/>
      <c r="S7" s="20">
        <v>8.0351940919949598</v>
      </c>
      <c r="T7" s="20">
        <v>18.226354145385319</v>
      </c>
      <c r="U7" s="20">
        <v>18.171802832280598</v>
      </c>
      <c r="V7" s="20">
        <v>14.502421600023643</v>
      </c>
      <c r="W7" s="20">
        <v>34.476266545476705</v>
      </c>
      <c r="X7" s="20">
        <v>6.9870577295373266</v>
      </c>
      <c r="Y7" s="20">
        <v>7.3622775033697989</v>
      </c>
      <c r="Z7" s="20">
        <v>6.2949541027472362</v>
      </c>
      <c r="AA7" s="20">
        <v>6.9606965160433383</v>
      </c>
      <c r="AB7" s="20">
        <v>6.9606965160433383</v>
      </c>
      <c r="AC7" s="20">
        <v>18.513131145441623</v>
      </c>
      <c r="AD7" s="20">
        <v>19.64569880305659</v>
      </c>
      <c r="AE7" s="20">
        <v>20.087688278199327</v>
      </c>
    </row>
    <row r="8" spans="1:31" x14ac:dyDescent="0.2">
      <c r="A8">
        <v>1951</v>
      </c>
      <c r="B8" s="20">
        <v>51.405446095018902</v>
      </c>
      <c r="C8" s="20">
        <v>84.181794311983751</v>
      </c>
      <c r="D8" s="20"/>
      <c r="E8" s="20">
        <v>179.39322209148247</v>
      </c>
      <c r="F8" s="20">
        <v>20.582572402592948</v>
      </c>
      <c r="G8" s="20">
        <v>10.219653179190752</v>
      </c>
      <c r="H8" s="19"/>
      <c r="I8" s="17"/>
      <c r="J8" s="17"/>
      <c r="K8" s="20">
        <v>18.18191612150066</v>
      </c>
      <c r="L8" s="20">
        <v>32.70861143640785</v>
      </c>
      <c r="M8" s="20">
        <v>16.075078121184774</v>
      </c>
      <c r="N8" s="20">
        <v>21.477355673981137</v>
      </c>
      <c r="O8" s="18"/>
      <c r="P8" s="18"/>
      <c r="Q8" s="17"/>
      <c r="R8" s="17"/>
      <c r="S8" s="20">
        <v>8.8680390270776481</v>
      </c>
      <c r="T8" s="20">
        <v>19.4710523319829</v>
      </c>
      <c r="U8" s="20">
        <v>19.418326752179016</v>
      </c>
      <c r="V8" s="20">
        <v>15.4972384372814</v>
      </c>
      <c r="W8" s="20">
        <v>36.711678784741999</v>
      </c>
      <c r="X8" s="20">
        <v>7.8283075007865177</v>
      </c>
      <c r="Y8" s="20">
        <v>8.6972827588091715</v>
      </c>
      <c r="Z8" s="20">
        <v>7.4364211020651361</v>
      </c>
      <c r="AA8" s="20">
        <v>7.4628323109579098</v>
      </c>
      <c r="AB8" s="20">
        <v>7.4628323109579098</v>
      </c>
      <c r="AC8" s="20">
        <v>19.713507058972009</v>
      </c>
      <c r="AD8" s="20">
        <v>21.667350616930449</v>
      </c>
      <c r="AE8" s="20">
        <v>22.196043554143074</v>
      </c>
    </row>
    <row r="9" spans="1:31" x14ac:dyDescent="0.2">
      <c r="A9">
        <v>1952</v>
      </c>
      <c r="B9" s="20">
        <v>51.319180872506706</v>
      </c>
      <c r="C9" s="20">
        <v>89.23272586818284</v>
      </c>
      <c r="D9" s="20"/>
      <c r="E9" s="20">
        <v>187.7749558295383</v>
      </c>
      <c r="F9" s="20">
        <v>23.302185621940957</v>
      </c>
      <c r="G9" s="20">
        <v>11.488439306358382</v>
      </c>
      <c r="H9" s="19"/>
      <c r="I9" s="17"/>
      <c r="J9" s="17"/>
      <c r="K9" s="20">
        <v>20.58432620270511</v>
      </c>
      <c r="L9" s="20">
        <v>36.397862505794741</v>
      </c>
      <c r="M9" s="20">
        <v>16.833470254768006</v>
      </c>
      <c r="N9" s="20">
        <v>22.490617163009347</v>
      </c>
      <c r="O9" s="18"/>
      <c r="P9" s="18"/>
      <c r="Q9" s="17"/>
      <c r="R9" s="17"/>
      <c r="S9" s="20">
        <v>9.2864165296778722</v>
      </c>
      <c r="T9" s="20">
        <v>20.933555416961042</v>
      </c>
      <c r="U9" s="20">
        <v>20.807800662891474</v>
      </c>
      <c r="V9" s="20">
        <v>16.60613977422468</v>
      </c>
      <c r="W9" s="20">
        <v>40.949928843199359</v>
      </c>
      <c r="X9" s="20">
        <v>8.7817386404357993</v>
      </c>
      <c r="Y9" s="20">
        <v>9.8111037115721995</v>
      </c>
      <c r="Z9" s="20">
        <v>8.3887693085966397</v>
      </c>
      <c r="AA9" s="20">
        <v>8.2965064832840252</v>
      </c>
      <c r="AB9" s="20">
        <v>8.2965064832840252</v>
      </c>
      <c r="AC9" s="20">
        <v>21.989370631841709</v>
      </c>
      <c r="AD9" s="20">
        <v>22.713852732347508</v>
      </c>
      <c r="AE9" s="20">
        <v>23.176995616324902</v>
      </c>
    </row>
    <row r="10" spans="1:31" x14ac:dyDescent="0.2">
      <c r="A10">
        <v>1953</v>
      </c>
      <c r="B10" s="20">
        <v>51.414072617270122</v>
      </c>
      <c r="C10" s="20">
        <v>90.236088121227951</v>
      </c>
      <c r="D10" s="20"/>
      <c r="E10" s="20">
        <v>186.02624879066335</v>
      </c>
      <c r="F10" s="20">
        <v>25.9702233900103</v>
      </c>
      <c r="G10" s="20">
        <v>12.184971098265896</v>
      </c>
      <c r="H10" s="19"/>
      <c r="I10" s="17"/>
      <c r="J10" s="17"/>
      <c r="K10" s="20">
        <v>22.941176355309043</v>
      </c>
      <c r="L10" s="20">
        <v>43.848500838662694</v>
      </c>
      <c r="M10" s="20">
        <v>17.506809064958723</v>
      </c>
      <c r="N10" s="20">
        <v>23.390241849529719</v>
      </c>
      <c r="O10" s="18"/>
      <c r="P10" s="18"/>
      <c r="Q10" s="17"/>
      <c r="R10" s="17"/>
      <c r="S10" s="20">
        <v>9.6578731908649864</v>
      </c>
      <c r="T10" s="20">
        <v>22.740304290557269</v>
      </c>
      <c r="U10" s="20">
        <v>22.563226550087865</v>
      </c>
      <c r="V10" s="20">
        <v>18.007097430362897</v>
      </c>
      <c r="W10" s="20">
        <v>45.35189039146357</v>
      </c>
      <c r="X10" s="20">
        <v>9.7525232407152949</v>
      </c>
      <c r="Y10" s="20">
        <v>10.924924664335226</v>
      </c>
      <c r="Z10" s="20">
        <v>9.3411175151281398</v>
      </c>
      <c r="AA10" s="20">
        <v>9.1591500283936735</v>
      </c>
      <c r="AB10" s="20">
        <v>9.1591500283936735</v>
      </c>
      <c r="AC10" s="20">
        <v>24.353144311706664</v>
      </c>
      <c r="AD10" s="20">
        <v>24.093332793579084</v>
      </c>
      <c r="AE10" s="20">
        <v>24.515548930243398</v>
      </c>
    </row>
    <row r="11" spans="1:31" x14ac:dyDescent="0.2">
      <c r="A11">
        <v>1954</v>
      </c>
      <c r="B11" s="20">
        <v>52.923714011233592</v>
      </c>
      <c r="C11" s="20">
        <v>95.023549959773305</v>
      </c>
      <c r="D11" s="20"/>
      <c r="E11" s="20">
        <v>193.14167743160283</v>
      </c>
      <c r="F11" s="20">
        <v>29.064750466730136</v>
      </c>
      <c r="G11" s="20">
        <v>13.621387283236995</v>
      </c>
      <c r="H11" s="19"/>
      <c r="I11" s="17"/>
      <c r="J11" s="17"/>
      <c r="K11" s="20">
        <v>25.674772071340367</v>
      </c>
      <c r="L11" s="20">
        <v>46.69272792008946</v>
      </c>
      <c r="M11" s="20">
        <v>18.626677822960133</v>
      </c>
      <c r="N11" s="20">
        <v>24.886459749216236</v>
      </c>
      <c r="O11" s="18"/>
      <c r="P11" s="18"/>
      <c r="Q11" s="17"/>
      <c r="R11" s="17"/>
      <c r="S11" s="20">
        <v>10.275664269470925</v>
      </c>
      <c r="T11" s="20">
        <v>24.455015699300461</v>
      </c>
      <c r="U11" s="20">
        <v>24.284344439488894</v>
      </c>
      <c r="V11" s="20">
        <v>19.380674806576593</v>
      </c>
      <c r="W11" s="20">
        <v>48.347994964536305</v>
      </c>
      <c r="X11" s="20">
        <v>10.563559495962481</v>
      </c>
      <c r="Y11" s="20">
        <v>12.015047298954361</v>
      </c>
      <c r="Z11" s="20">
        <v>10.273202993861101</v>
      </c>
      <c r="AA11" s="20">
        <v>9.8190079640185921</v>
      </c>
      <c r="AB11" s="20">
        <v>9.8190079640185921</v>
      </c>
      <c r="AC11" s="20">
        <v>25.961998240643183</v>
      </c>
      <c r="AD11" s="20">
        <v>26.400394275293966</v>
      </c>
      <c r="AE11" s="20">
        <v>26.904841259931555</v>
      </c>
    </row>
    <row r="12" spans="1:31" x14ac:dyDescent="0.2">
      <c r="A12">
        <v>1955</v>
      </c>
      <c r="B12" s="20">
        <v>53.829498847611674</v>
      </c>
      <c r="C12" s="20">
        <v>105.75471338039956</v>
      </c>
      <c r="D12" s="20"/>
      <c r="E12" s="20">
        <v>212.25685437378769</v>
      </c>
      <c r="F12" s="20">
        <v>34.027895816700024</v>
      </c>
      <c r="G12" s="20">
        <v>15.184971098265896</v>
      </c>
      <c r="H12" s="19"/>
      <c r="I12" s="17"/>
      <c r="J12" s="17"/>
      <c r="K12" s="20">
        <v>30.059039046667529</v>
      </c>
      <c r="L12" s="20">
        <v>54.174281764712049</v>
      </c>
      <c r="M12" s="20">
        <v>21.369647502368647</v>
      </c>
      <c r="N12" s="20">
        <v>28.551246630093971</v>
      </c>
      <c r="O12" s="18"/>
      <c r="P12" s="18"/>
      <c r="Q12" s="17"/>
      <c r="R12" s="17"/>
      <c r="S12" s="20">
        <v>11.788861405043699</v>
      </c>
      <c r="T12" s="20">
        <v>27.217504426746039</v>
      </c>
      <c r="U12" s="20">
        <v>27.08616425944405</v>
      </c>
      <c r="V12" s="20">
        <v>21.616731000412837</v>
      </c>
      <c r="W12" s="20">
        <v>52.552927517026539</v>
      </c>
      <c r="X12" s="20">
        <v>11.420490434257754</v>
      </c>
      <c r="Y12" s="20">
        <v>12.923482827803639</v>
      </c>
      <c r="Z12" s="20">
        <v>11.049940892805234</v>
      </c>
      <c r="AA12" s="20">
        <v>10.803966638658713</v>
      </c>
      <c r="AB12" s="20">
        <v>10.803966638658713</v>
      </c>
      <c r="AC12" s="20">
        <v>28.219970915825492</v>
      </c>
      <c r="AD12" s="20">
        <v>29.135570258770368</v>
      </c>
      <c r="AE12" s="20">
        <v>29.698501718019156</v>
      </c>
    </row>
    <row r="13" spans="1:31" x14ac:dyDescent="0.2">
      <c r="A13">
        <v>1956</v>
      </c>
      <c r="B13" s="20">
        <v>51.845398729831118</v>
      </c>
      <c r="C13" s="20">
        <v>113.92234100955405</v>
      </c>
      <c r="D13" s="20"/>
      <c r="E13" s="20">
        <v>228.53791990814071</v>
      </c>
      <c r="F13" s="20">
        <v>36.725688652814746</v>
      </c>
      <c r="G13" s="20">
        <v>16.869942196531792</v>
      </c>
      <c r="H13" s="19"/>
      <c r="I13" s="17"/>
      <c r="J13" s="17"/>
      <c r="K13" s="20">
        <v>32.44217377346407</v>
      </c>
      <c r="L13" s="20">
        <v>57.574988057722322</v>
      </c>
      <c r="M13" s="20">
        <v>23.262083947852041</v>
      </c>
      <c r="N13" s="20">
        <v>31.079665485893333</v>
      </c>
      <c r="O13" s="18"/>
      <c r="P13" s="18"/>
      <c r="Q13" s="17"/>
      <c r="R13" s="17"/>
      <c r="S13" s="20">
        <v>12.832850126485379</v>
      </c>
      <c r="T13" s="20">
        <v>30.008596302511354</v>
      </c>
      <c r="U13" s="20">
        <v>29.922292077194577</v>
      </c>
      <c r="V13" s="20">
        <v>23.880167474173607</v>
      </c>
      <c r="W13" s="20">
        <v>56.687822418675246</v>
      </c>
      <c r="X13" s="20">
        <v>12.162725974411755</v>
      </c>
      <c r="Y13" s="20">
        <v>13.594935175213974</v>
      </c>
      <c r="Z13" s="20">
        <v>11.624051513763941</v>
      </c>
      <c r="AA13" s="20">
        <v>11.66339136457019</v>
      </c>
      <c r="AB13" s="20">
        <v>11.66339136457019</v>
      </c>
      <c r="AC13" s="20">
        <v>30.440334640124512</v>
      </c>
      <c r="AD13" s="20">
        <v>30.562618597975447</v>
      </c>
      <c r="AE13" s="20">
        <v>31.089557024967441</v>
      </c>
    </row>
    <row r="14" spans="1:31" x14ac:dyDescent="0.2">
      <c r="A14">
        <v>1957</v>
      </c>
      <c r="B14" s="20">
        <v>54.010655814887286</v>
      </c>
      <c r="C14" s="20">
        <v>117.07740581438243</v>
      </c>
      <c r="D14" s="20"/>
      <c r="E14" s="20">
        <v>232.51773592764926</v>
      </c>
      <c r="F14" s="20">
        <v>39.207261327799699</v>
      </c>
      <c r="G14" s="20">
        <v>18.034682080924856</v>
      </c>
      <c r="H14" s="19"/>
      <c r="I14" s="17"/>
      <c r="J14" s="17"/>
      <c r="K14" s="20">
        <v>34.634307261127645</v>
      </c>
      <c r="L14" s="20">
        <v>56.554776169819242</v>
      </c>
      <c r="M14" s="20">
        <v>24.268548274663431</v>
      </c>
      <c r="N14" s="20">
        <v>32.424367648902731</v>
      </c>
      <c r="O14" s="18"/>
      <c r="P14" s="18"/>
      <c r="Q14" s="17"/>
      <c r="R14" s="17"/>
      <c r="S14" s="20">
        <v>13.388080083207173</v>
      </c>
      <c r="T14" s="20">
        <v>32.410441883092545</v>
      </c>
      <c r="U14" s="20">
        <v>32.318133923237866</v>
      </c>
      <c r="V14" s="20">
        <v>25.792223688902968</v>
      </c>
      <c r="W14" s="20">
        <v>61.205655974014164</v>
      </c>
      <c r="X14" s="20">
        <v>12.791797454367188</v>
      </c>
      <c r="Y14" s="20">
        <v>13.926711629228492</v>
      </c>
      <c r="Z14" s="20">
        <v>11.907729702943538</v>
      </c>
      <c r="AA14" s="20">
        <v>12.600067751237756</v>
      </c>
      <c r="AB14" s="20">
        <v>12.600067751237756</v>
      </c>
      <c r="AC14" s="20">
        <v>32.866329490609267</v>
      </c>
      <c r="AD14" s="20">
        <v>31.585336574405751</v>
      </c>
      <c r="AE14" s="20">
        <v>32.024742463549281</v>
      </c>
    </row>
    <row r="15" spans="1:31" x14ac:dyDescent="0.2">
      <c r="A15">
        <v>1958</v>
      </c>
      <c r="B15" s="20">
        <v>57.89259082793621</v>
      </c>
      <c r="C15" s="20">
        <v>115.96418153495361</v>
      </c>
      <c r="D15" s="20"/>
      <c r="E15" s="20">
        <v>226.36711117022696</v>
      </c>
      <c r="F15" s="20">
        <v>41.290116090976511</v>
      </c>
      <c r="G15" s="20">
        <v>18.604046242774565</v>
      </c>
      <c r="H15" s="19"/>
      <c r="I15" s="17"/>
      <c r="J15" s="17"/>
      <c r="K15" s="20">
        <v>36.474227454610272</v>
      </c>
      <c r="L15" s="20">
        <v>58.471537898606847</v>
      </c>
      <c r="M15" s="20">
        <v>24.013388304485893</v>
      </c>
      <c r="N15" s="20">
        <v>32.083457241379222</v>
      </c>
      <c r="O15" s="18"/>
      <c r="P15" s="18"/>
      <c r="Q15" s="17"/>
      <c r="R15" s="17"/>
      <c r="S15" s="20">
        <v>13.247317558967845</v>
      </c>
      <c r="T15" s="20">
        <v>33.505487212683398</v>
      </c>
      <c r="U15" s="20">
        <v>33.398835853792001</v>
      </c>
      <c r="V15" s="20">
        <v>26.654702506525517</v>
      </c>
      <c r="W15" s="20">
        <v>63.514245203589013</v>
      </c>
      <c r="X15" s="20">
        <v>13.208142737197877</v>
      </c>
      <c r="Y15" s="20">
        <v>14.305884719530798</v>
      </c>
      <c r="Z15" s="20">
        <v>12.23193334772022</v>
      </c>
      <c r="AA15" s="20">
        <v>13.049093029382517</v>
      </c>
      <c r="AB15" s="20">
        <v>13.049093029382517</v>
      </c>
      <c r="AC15" s="20">
        <v>34.106000123498042</v>
      </c>
      <c r="AD15" s="20">
        <v>32.679406967796318</v>
      </c>
      <c r="AE15" s="20">
        <v>33.131612449223852</v>
      </c>
    </row>
    <row r="16" spans="1:31" x14ac:dyDescent="0.2">
      <c r="A16">
        <v>1959</v>
      </c>
      <c r="B16" s="20">
        <v>56.331190300465423</v>
      </c>
      <c r="C16" s="20">
        <v>121.44858682667268</v>
      </c>
      <c r="D16" s="20"/>
      <c r="E16" s="20">
        <v>233.96494175292503</v>
      </c>
      <c r="F16" s="20">
        <v>45.180095320109587</v>
      </c>
      <c r="G16" s="20">
        <v>19.950121699050051</v>
      </c>
      <c r="H16" s="19"/>
      <c r="I16" s="17"/>
      <c r="J16" s="17"/>
      <c r="K16" s="20">
        <v>39.910497454057342</v>
      </c>
      <c r="L16" s="20">
        <v>65.190509119948345</v>
      </c>
      <c r="M16" s="20">
        <v>25.686103664538631</v>
      </c>
      <c r="N16" s="20">
        <v>34.318314357366681</v>
      </c>
      <c r="O16" s="18"/>
      <c r="P16" s="18"/>
      <c r="Q16" s="17"/>
      <c r="R16" s="17"/>
      <c r="S16" s="20">
        <v>14.170094106758992</v>
      </c>
      <c r="T16" s="20">
        <v>36.47950626905331</v>
      </c>
      <c r="U16" s="20">
        <v>36.435093658682185</v>
      </c>
      <c r="V16" s="20">
        <v>29.077857279846018</v>
      </c>
      <c r="W16" s="20">
        <v>67.614607371089434</v>
      </c>
      <c r="X16" s="20">
        <v>14.132654872581492</v>
      </c>
      <c r="Y16" s="20">
        <v>15.388107914768634</v>
      </c>
      <c r="Z16" s="20">
        <v>13.157264583853665</v>
      </c>
      <c r="AA16" s="20">
        <v>13.906908345694909</v>
      </c>
      <c r="AB16" s="20">
        <v>13.906908345694909</v>
      </c>
      <c r="AC16" s="20">
        <v>36.307820394570925</v>
      </c>
      <c r="AD16" s="20">
        <v>34.819979476603933</v>
      </c>
      <c r="AE16" s="20">
        <v>35.255443540765683</v>
      </c>
    </row>
    <row r="17" spans="1:31" x14ac:dyDescent="0.2">
      <c r="A17">
        <v>1960</v>
      </c>
      <c r="B17" s="20">
        <v>58.956796628029494</v>
      </c>
      <c r="C17" s="20">
        <v>133.39287926975342</v>
      </c>
      <c r="D17" s="17"/>
      <c r="E17" s="20">
        <v>254.40672403494608</v>
      </c>
      <c r="F17" s="20">
        <v>51.224341475728387</v>
      </c>
      <c r="G17" s="20">
        <v>21.693186455745405</v>
      </c>
      <c r="H17" s="17"/>
      <c r="I17" s="17"/>
      <c r="J17" s="17"/>
      <c r="K17" s="20">
        <v>45.249770625049294</v>
      </c>
      <c r="L17" s="20">
        <v>68.209924101318066</v>
      </c>
      <c r="M17" s="20">
        <v>27.628154548667656</v>
      </c>
      <c r="N17" s="20">
        <v>36.913021347962285</v>
      </c>
      <c r="O17" s="21">
        <v>118.72027149804927</v>
      </c>
      <c r="P17" s="21">
        <v>78.201961389734308</v>
      </c>
      <c r="Q17" s="17"/>
      <c r="R17" s="17"/>
      <c r="S17" s="20">
        <v>15.241453319024988</v>
      </c>
      <c r="T17" s="20">
        <v>40.160448971599735</v>
      </c>
      <c r="U17" s="20">
        <v>40.237563414335611</v>
      </c>
      <c r="V17" s="20">
        <v>32.112504971480924</v>
      </c>
      <c r="W17" s="20">
        <v>71.735709432881833</v>
      </c>
      <c r="X17" s="20">
        <v>15.120152562536191</v>
      </c>
      <c r="Y17" s="20">
        <v>16.604621579488537</v>
      </c>
      <c r="Z17" s="20">
        <v>14.197417944178852</v>
      </c>
      <c r="AA17" s="20">
        <v>14.751848385214622</v>
      </c>
      <c r="AB17" s="20">
        <v>14.751848385214622</v>
      </c>
      <c r="AC17" s="20">
        <v>38.520777613505132</v>
      </c>
      <c r="AD17" s="20">
        <v>38.050892431820323</v>
      </c>
      <c r="AE17" s="20">
        <v>38.600376917944565</v>
      </c>
    </row>
    <row r="18" spans="1:31" x14ac:dyDescent="0.2">
      <c r="A18">
        <v>1961</v>
      </c>
      <c r="B18" s="20">
        <v>53.977871443624856</v>
      </c>
      <c r="C18" s="20">
        <v>136.22382388170666</v>
      </c>
      <c r="D18" s="17"/>
      <c r="E18" s="20">
        <v>250.15759867147142</v>
      </c>
      <c r="F18" s="20">
        <v>58.450808075471265</v>
      </c>
      <c r="G18" s="20">
        <v>22.042808033313058</v>
      </c>
      <c r="H18" s="17"/>
      <c r="I18" s="17"/>
      <c r="J18" s="17"/>
      <c r="K18" s="20">
        <v>47.814430211855523</v>
      </c>
      <c r="L18" s="20">
        <v>71.3281479173571</v>
      </c>
      <c r="M18" s="20">
        <v>28.860889073761431</v>
      </c>
      <c r="N18" s="20">
        <v>38.205095634066289</v>
      </c>
      <c r="O18" s="21">
        <v>120.54406498850943</v>
      </c>
      <c r="P18" s="21">
        <v>77.145178127710878</v>
      </c>
      <c r="Q18" s="17"/>
      <c r="R18" s="17"/>
      <c r="S18" s="20">
        <v>16.394433725541905</v>
      </c>
      <c r="T18" s="20">
        <v>42.163918081294057</v>
      </c>
      <c r="U18" s="20">
        <v>42.210666670320357</v>
      </c>
      <c r="V18" s="20">
        <v>33.887422638874277</v>
      </c>
      <c r="W18" s="20">
        <v>74.749157128643915</v>
      </c>
      <c r="X18" s="20">
        <v>16.468040649938242</v>
      </c>
      <c r="Y18" s="20">
        <v>18.261253374904641</v>
      </c>
      <c r="Z18" s="20">
        <v>16.523885590493876</v>
      </c>
      <c r="AA18" s="20">
        <v>15.720549888222845</v>
      </c>
      <c r="AB18" s="20">
        <v>15.720549888222845</v>
      </c>
      <c r="AC18" s="20">
        <v>40.610956064999847</v>
      </c>
      <c r="AD18" s="20">
        <v>39.770664108959032</v>
      </c>
      <c r="AE18" s="20">
        <v>40.331757814635878</v>
      </c>
    </row>
    <row r="19" spans="1:31" x14ac:dyDescent="0.2">
      <c r="A19">
        <v>1962</v>
      </c>
      <c r="B19" s="20">
        <v>57.90305584826131</v>
      </c>
      <c r="C19" s="20">
        <v>141.76262855726736</v>
      </c>
      <c r="D19" s="17"/>
      <c r="E19" s="20">
        <v>254.79300815889832</v>
      </c>
      <c r="F19" s="20">
        <v>64.349964483424628</v>
      </c>
      <c r="G19" s="20">
        <v>23.124970059117704</v>
      </c>
      <c r="H19" s="17"/>
      <c r="I19" s="17"/>
      <c r="J19" s="17"/>
      <c r="K19" s="20">
        <v>49.965156845848377</v>
      </c>
      <c r="L19" s="20">
        <v>74.299746789068294</v>
      </c>
      <c r="M19" s="20">
        <v>29.917518666698953</v>
      </c>
      <c r="N19" s="20">
        <v>39.188968714310633</v>
      </c>
      <c r="O19" s="21">
        <v>118.19918764363209</v>
      </c>
      <c r="P19" s="21">
        <v>79.892814608971804</v>
      </c>
      <c r="Q19" s="17"/>
      <c r="R19" s="17"/>
      <c r="S19" s="20">
        <v>17.547414132058819</v>
      </c>
      <c r="T19" s="20">
        <v>44.349520746415124</v>
      </c>
      <c r="U19" s="20">
        <v>44.753123104648957</v>
      </c>
      <c r="V19" s="20">
        <v>35.72021805629133</v>
      </c>
      <c r="W19" s="20">
        <v>76.901619768473978</v>
      </c>
      <c r="X19" s="20">
        <v>17.457162505121339</v>
      </c>
      <c r="Y19" s="20">
        <v>19.429513947394604</v>
      </c>
      <c r="Z19" s="20">
        <v>19.65566896053333</v>
      </c>
      <c r="AA19" s="20">
        <v>16.156786326663632</v>
      </c>
      <c r="AB19" s="20">
        <v>16.156786326663632</v>
      </c>
      <c r="AC19" s="20">
        <v>42.719769094071033</v>
      </c>
      <c r="AD19" s="20">
        <v>41.596172200243707</v>
      </c>
      <c r="AE19" s="20">
        <v>42.152203849197612</v>
      </c>
    </row>
    <row r="20" spans="1:31" x14ac:dyDescent="0.2">
      <c r="A20">
        <v>1963</v>
      </c>
      <c r="B20" s="20">
        <v>59.799789251844032</v>
      </c>
      <c r="C20" s="20">
        <v>149.39387055470652</v>
      </c>
      <c r="D20" s="17"/>
      <c r="E20" s="20">
        <v>255.10203545806013</v>
      </c>
      <c r="F20" s="20">
        <v>76.344915846263135</v>
      </c>
      <c r="G20" s="20">
        <v>24.623348248693365</v>
      </c>
      <c r="H20" s="17"/>
      <c r="I20" s="17"/>
      <c r="J20" s="17"/>
      <c r="K20" s="20">
        <v>50.575707951248106</v>
      </c>
      <c r="L20" s="20">
        <v>76.000596143271409</v>
      </c>
      <c r="M20" s="20">
        <v>30.953828459772293</v>
      </c>
      <c r="N20" s="20">
        <v>40.599581925745284</v>
      </c>
      <c r="O20" s="21">
        <v>121.32569077013522</v>
      </c>
      <c r="P20" s="21">
        <v>78.624674694543685</v>
      </c>
      <c r="Q20" s="17"/>
      <c r="R20" s="17"/>
      <c r="S20" s="20">
        <v>18.084418704957109</v>
      </c>
      <c r="T20" s="20">
        <v>45.234169444202223</v>
      </c>
      <c r="U20" s="20">
        <v>45.891829461336663</v>
      </c>
      <c r="V20" s="20">
        <v>36.63661576499986</v>
      </c>
      <c r="W20" s="20">
        <v>76.627669977950148</v>
      </c>
      <c r="X20" s="20">
        <v>18.810080025685341</v>
      </c>
      <c r="Y20" s="20">
        <v>20.990386679491856</v>
      </c>
      <c r="Z20" s="20">
        <v>21.65404501570136</v>
      </c>
      <c r="AA20" s="20">
        <v>17.269830768861823</v>
      </c>
      <c r="AB20" s="20">
        <v>17.269830768861823</v>
      </c>
      <c r="AC20" s="20">
        <v>44.210535300189107</v>
      </c>
      <c r="AD20" s="20">
        <v>42.749498801600488</v>
      </c>
      <c r="AE20" s="20">
        <v>43.265234425642028</v>
      </c>
    </row>
    <row r="21" spans="1:31" x14ac:dyDescent="0.2">
      <c r="A21">
        <v>1964</v>
      </c>
      <c r="B21" s="20">
        <v>58.640674394099044</v>
      </c>
      <c r="C21" s="20">
        <v>141.45491718640289</v>
      </c>
      <c r="D21" s="17"/>
      <c r="E21" s="20">
        <v>241.89111841889348</v>
      </c>
      <c r="F21" s="20">
        <v>72.068027450496942</v>
      </c>
      <c r="G21" s="20">
        <v>28.219455903674955</v>
      </c>
      <c r="H21" s="17"/>
      <c r="I21" s="17"/>
      <c r="J21" s="17"/>
      <c r="K21" s="20">
        <v>55.449768470625656</v>
      </c>
      <c r="L21" s="20">
        <v>85.736492446640966</v>
      </c>
      <c r="M21" s="20">
        <v>32.403307516750694</v>
      </c>
      <c r="N21" s="20">
        <v>42.816259829428311</v>
      </c>
      <c r="O21" s="21">
        <v>125.06012506012506</v>
      </c>
      <c r="P21" s="21">
        <v>83.274521047446811</v>
      </c>
      <c r="Q21" s="17"/>
      <c r="R21" s="17"/>
      <c r="S21" s="20">
        <v>18.510863512846928</v>
      </c>
      <c r="T21" s="20">
        <v>48.239373108743706</v>
      </c>
      <c r="U21" s="20">
        <v>49.592625120571732</v>
      </c>
      <c r="V21" s="20">
        <v>38.980664640959567</v>
      </c>
      <c r="W21" s="20">
        <v>79.48457493627005</v>
      </c>
      <c r="X21" s="20">
        <v>20.453028191921668</v>
      </c>
      <c r="Y21" s="20">
        <v>23.164117416829743</v>
      </c>
      <c r="Z21" s="20">
        <v>24.159471711732923</v>
      </c>
      <c r="AA21" s="20">
        <v>18.418159040639782</v>
      </c>
      <c r="AB21" s="20">
        <v>18.418159040639782</v>
      </c>
      <c r="AC21" s="20">
        <v>45.561542174483613</v>
      </c>
      <c r="AD21" s="20">
        <v>45.597273653178675</v>
      </c>
      <c r="AE21" s="20">
        <v>46.513559135489487</v>
      </c>
    </row>
    <row r="22" spans="1:31" x14ac:dyDescent="0.2">
      <c r="A22">
        <v>1965</v>
      </c>
      <c r="B22" s="20">
        <v>55.795574288724964</v>
      </c>
      <c r="C22" s="20">
        <v>142.53190698442856</v>
      </c>
      <c r="D22" s="17"/>
      <c r="E22" s="20">
        <v>231.3841902473925</v>
      </c>
      <c r="F22" s="20">
        <v>80.474325331830485</v>
      </c>
      <c r="G22" s="20">
        <v>28.968644998462782</v>
      </c>
      <c r="H22" s="17"/>
      <c r="I22" s="17"/>
      <c r="J22" s="17"/>
      <c r="K22" s="20">
        <v>59.56840135111878</v>
      </c>
      <c r="L22" s="20">
        <v>89.079541177316059</v>
      </c>
      <c r="M22" s="20">
        <v>33.7173212413012</v>
      </c>
      <c r="N22" s="20">
        <v>44.23872693339603</v>
      </c>
      <c r="O22" s="21">
        <v>125.92859815082036</v>
      </c>
      <c r="P22" s="21">
        <v>85.388087571493671</v>
      </c>
      <c r="Q22" s="17"/>
      <c r="R22" s="17"/>
      <c r="S22" s="20">
        <v>19.679638171507911</v>
      </c>
      <c r="T22" s="20">
        <v>51.075452757531764</v>
      </c>
      <c r="U22" s="20">
        <v>52.292144500650359</v>
      </c>
      <c r="V22" s="20">
        <v>42.086770558897946</v>
      </c>
      <c r="W22" s="20">
        <v>81.715308944821203</v>
      </c>
      <c r="X22" s="20">
        <v>21.993711217198396</v>
      </c>
      <c r="Y22" s="20">
        <v>24.954811900892231</v>
      </c>
      <c r="Z22" s="20">
        <v>25.113919976887804</v>
      </c>
      <c r="AA22" s="20">
        <v>19.961024679536983</v>
      </c>
      <c r="AB22" s="20">
        <v>19.961024679536983</v>
      </c>
      <c r="AC22" s="20">
        <v>47.785268431943074</v>
      </c>
      <c r="AD22" s="20">
        <v>48.045649192499631</v>
      </c>
      <c r="AE22" s="20">
        <v>49.107794011167513</v>
      </c>
    </row>
    <row r="23" spans="1:31" x14ac:dyDescent="0.2">
      <c r="A23">
        <v>1966</v>
      </c>
      <c r="B23" s="20">
        <v>58.693361433087446</v>
      </c>
      <c r="C23" s="20">
        <v>150.74780058651027</v>
      </c>
      <c r="D23" s="17"/>
      <c r="E23" s="20">
        <v>229.1437423284695</v>
      </c>
      <c r="F23" s="20">
        <v>95.025577804782131</v>
      </c>
      <c r="G23" s="20">
        <v>31.249509575927956</v>
      </c>
      <c r="H23" s="17"/>
      <c r="I23" s="17"/>
      <c r="J23" s="17"/>
      <c r="K23" s="20">
        <v>60.135834440600455</v>
      </c>
      <c r="L23" s="20">
        <v>92.393264919125571</v>
      </c>
      <c r="M23" s="20">
        <v>34.394647903440635</v>
      </c>
      <c r="N23" s="20">
        <v>44.3809736437928</v>
      </c>
      <c r="O23" s="21">
        <v>123.67056811501256</v>
      </c>
      <c r="P23" s="21">
        <v>87.713010747945233</v>
      </c>
      <c r="Q23" s="17"/>
      <c r="R23" s="17"/>
      <c r="S23" s="20">
        <v>21.069532360185839</v>
      </c>
      <c r="T23" s="20">
        <v>51.994793561114435</v>
      </c>
      <c r="U23" s="20">
        <v>52.743700469681691</v>
      </c>
      <c r="V23" s="20">
        <v>43.938858559656232</v>
      </c>
      <c r="W23" s="20">
        <v>80.697781151446989</v>
      </c>
      <c r="X23" s="20">
        <v>23.412011368867716</v>
      </c>
      <c r="Y23" s="20">
        <v>26.898720886264883</v>
      </c>
      <c r="Z23" s="20">
        <v>27.529867148061097</v>
      </c>
      <c r="AA23" s="20">
        <v>20.852743281643892</v>
      </c>
      <c r="AB23" s="20">
        <v>20.852743281643892</v>
      </c>
      <c r="AC23" s="20">
        <v>50.024523504049597</v>
      </c>
      <c r="AD23" s="20">
        <v>49.401118938547221</v>
      </c>
      <c r="AE23" s="20">
        <v>50.265640803483045</v>
      </c>
    </row>
    <row r="24" spans="1:31" x14ac:dyDescent="0.2">
      <c r="A24">
        <v>1967</v>
      </c>
      <c r="B24" s="20">
        <v>63.645943097997872</v>
      </c>
      <c r="C24" s="20">
        <v>146.80909503944488</v>
      </c>
      <c r="D24" s="17"/>
      <c r="E24" s="20">
        <v>200.790487630375</v>
      </c>
      <c r="F24" s="20">
        <v>106.77473098395592</v>
      </c>
      <c r="G24" s="20">
        <v>32.331671601732602</v>
      </c>
      <c r="H24" s="17"/>
      <c r="I24" s="17"/>
      <c r="J24" s="17"/>
      <c r="K24" s="20">
        <v>58.304181124401246</v>
      </c>
      <c r="L24" s="20">
        <v>88.522366388870211</v>
      </c>
      <c r="M24" s="20">
        <v>34.211769704662984</v>
      </c>
      <c r="N24" s="20">
        <v>43.61047062914362</v>
      </c>
      <c r="O24" s="21">
        <v>116.02800491689381</v>
      </c>
      <c r="P24" s="21">
        <v>86.022157528707737</v>
      </c>
      <c r="Q24" s="17"/>
      <c r="R24" s="17"/>
      <c r="S24" s="20">
        <v>21.669713941660397</v>
      </c>
      <c r="T24" s="20">
        <v>52.016476127236672</v>
      </c>
      <c r="U24" s="20">
        <v>52.066366516134693</v>
      </c>
      <c r="V24" s="20">
        <v>44.421173143187033</v>
      </c>
      <c r="W24" s="20">
        <v>81.637037576100113</v>
      </c>
      <c r="X24" s="20">
        <v>25.065018401427942</v>
      </c>
      <c r="Y24" s="20">
        <v>29.560822846528904</v>
      </c>
      <c r="Z24" s="20">
        <v>31.288007192108442</v>
      </c>
      <c r="AA24" s="20">
        <v>21.423699796661982</v>
      </c>
      <c r="AB24" s="20">
        <v>21.423699796661982</v>
      </c>
      <c r="AC24" s="20">
        <v>51.412799533497051</v>
      </c>
      <c r="AD24" s="20">
        <v>49.258508060644473</v>
      </c>
      <c r="AE24" s="20">
        <v>49.684731878774024</v>
      </c>
    </row>
    <row r="25" spans="1:31" x14ac:dyDescent="0.2">
      <c r="A25">
        <v>1968</v>
      </c>
      <c r="B25" s="20">
        <v>67.597471022128545</v>
      </c>
      <c r="C25" s="20">
        <v>152.13250175540045</v>
      </c>
      <c r="D25" s="17"/>
      <c r="E25" s="20">
        <v>199.55437843372781</v>
      </c>
      <c r="F25" s="20">
        <v>116.06590232648244</v>
      </c>
      <c r="G25" s="20">
        <v>35.111995575722993</v>
      </c>
      <c r="H25" s="20">
        <v>33.612561857914422</v>
      </c>
      <c r="I25" s="20">
        <v>20.621019108280258</v>
      </c>
      <c r="J25" s="20">
        <v>89.461781999095422</v>
      </c>
      <c r="K25" s="20">
        <v>64.411416899035331</v>
      </c>
      <c r="L25" s="20">
        <v>87.965191600424347</v>
      </c>
      <c r="M25" s="20">
        <v>37.11750108524118</v>
      </c>
      <c r="N25" s="20">
        <v>47.0718072487984</v>
      </c>
      <c r="O25" s="21">
        <v>123.84426273315161</v>
      </c>
      <c r="P25" s="21">
        <v>86.867584138326492</v>
      </c>
      <c r="Q25" s="17"/>
      <c r="R25" s="17"/>
      <c r="S25" s="20">
        <v>23.83352648539762</v>
      </c>
      <c r="T25" s="20">
        <v>53.291411015223964</v>
      </c>
      <c r="U25" s="20">
        <v>55.433403415650943</v>
      </c>
      <c r="V25" s="20">
        <v>45.578728143660967</v>
      </c>
      <c r="W25" s="20">
        <v>75.023106919167745</v>
      </c>
      <c r="X25" s="20">
        <v>27.355086967834911</v>
      </c>
      <c r="Y25" s="20">
        <v>33.621007131248128</v>
      </c>
      <c r="Z25" s="20">
        <v>33.01794467270166</v>
      </c>
      <c r="AA25" s="20">
        <v>22.713163386759021</v>
      </c>
      <c r="AB25" s="20">
        <v>22.713163386759021</v>
      </c>
      <c r="AC25" s="20">
        <v>52.748277593144486</v>
      </c>
      <c r="AD25" s="20">
        <v>51.979221506988438</v>
      </c>
      <c r="AE25" s="20">
        <v>52.784992888085306</v>
      </c>
    </row>
    <row r="26" spans="1:31" x14ac:dyDescent="0.2">
      <c r="A26">
        <v>1969</v>
      </c>
      <c r="B26" s="20">
        <v>65.806111696522635</v>
      </c>
      <c r="C26" s="20">
        <v>155.36347114947753</v>
      </c>
      <c r="D26" s="17"/>
      <c r="E26" s="20">
        <v>197.85472828833795</v>
      </c>
      <c r="F26" s="20">
        <v>122.30917619156644</v>
      </c>
      <c r="G26" s="20">
        <v>40.422913825441171</v>
      </c>
      <c r="H26" s="20">
        <v>38.629970970200183</v>
      </c>
      <c r="I26" s="20">
        <v>26.936206210191084</v>
      </c>
      <c r="J26" s="20">
        <v>96.594947341215985</v>
      </c>
      <c r="K26" s="20">
        <v>72.198530573837019</v>
      </c>
      <c r="L26" s="20">
        <v>89.851765884109412</v>
      </c>
      <c r="M26" s="20">
        <v>40.565093795530913</v>
      </c>
      <c r="N26" s="20">
        <v>51.30364688310236</v>
      </c>
      <c r="O26" s="21">
        <v>137.30559563892896</v>
      </c>
      <c r="P26" s="21">
        <v>87.290297443135856</v>
      </c>
      <c r="Q26" s="17"/>
      <c r="R26" s="17"/>
      <c r="S26" s="20">
        <v>26.234252811295857</v>
      </c>
      <c r="T26" s="20">
        <v>57.88377851991288</v>
      </c>
      <c r="U26" s="20">
        <v>61.872984191402139</v>
      </c>
      <c r="V26" s="20">
        <v>48.887406186682277</v>
      </c>
      <c r="W26" s="20">
        <v>77.371247980800533</v>
      </c>
      <c r="X26" s="20">
        <v>29.809450350865511</v>
      </c>
      <c r="Y26" s="20">
        <v>37.049181598062951</v>
      </c>
      <c r="Z26" s="20">
        <v>35.970768993024571</v>
      </c>
      <c r="AA26" s="20">
        <v>24.477354865747508</v>
      </c>
      <c r="AB26" s="20">
        <v>24.477354865747508</v>
      </c>
      <c r="AC26" s="20">
        <v>54.499927885333229</v>
      </c>
      <c r="AD26" s="20">
        <v>55.84881884821246</v>
      </c>
      <c r="AE26" s="20">
        <v>57.348304792733039</v>
      </c>
    </row>
    <row r="27" spans="1:31" x14ac:dyDescent="0.2">
      <c r="A27">
        <v>1970</v>
      </c>
      <c r="B27" s="20">
        <v>67.887249736564797</v>
      </c>
      <c r="C27" s="20">
        <v>172.25682540993765</v>
      </c>
      <c r="D27" s="17"/>
      <c r="E27" s="20">
        <v>221.03177572547241</v>
      </c>
      <c r="F27" s="20">
        <v>134.54992573806967</v>
      </c>
      <c r="G27" s="20">
        <v>43.769291782160145</v>
      </c>
      <c r="H27" s="20">
        <v>41.954514406389542</v>
      </c>
      <c r="I27" s="20">
        <v>30.416003184713379</v>
      </c>
      <c r="J27" s="20">
        <v>99.86431478968791</v>
      </c>
      <c r="K27" s="20">
        <v>75.651421288555298</v>
      </c>
      <c r="L27" s="20">
        <v>93.634689447768082</v>
      </c>
      <c r="M27" s="20">
        <v>43.457278642866306</v>
      </c>
      <c r="N27" s="20">
        <v>54.693860147558759</v>
      </c>
      <c r="O27" s="21">
        <v>143.47175458286569</v>
      </c>
      <c r="P27" s="21">
        <v>87.713010747945233</v>
      </c>
      <c r="Q27" s="17"/>
      <c r="R27" s="17"/>
      <c r="S27" s="20">
        <v>28.461242363609355</v>
      </c>
      <c r="T27" s="20">
        <v>60.108409804053984</v>
      </c>
      <c r="U27" s="20">
        <v>63.57122729232433</v>
      </c>
      <c r="V27" s="20">
        <v>51.810232562878952</v>
      </c>
      <c r="W27" s="20">
        <v>78.819268302140756</v>
      </c>
      <c r="X27" s="20">
        <v>31.279721311874962</v>
      </c>
      <c r="Y27" s="20">
        <v>38.064227669242761</v>
      </c>
      <c r="Z27" s="20">
        <v>40.743010318798973</v>
      </c>
      <c r="AA27" s="20">
        <v>25.583984066203922</v>
      </c>
      <c r="AB27" s="20">
        <v>25.583984066203922</v>
      </c>
      <c r="AC27" s="20">
        <v>56.981432465933935</v>
      </c>
      <c r="AD27" s="20">
        <v>58.705923383391756</v>
      </c>
      <c r="AE27" s="20">
        <v>60.39864394132713</v>
      </c>
    </row>
    <row r="28" spans="1:31" x14ac:dyDescent="0.2">
      <c r="A28">
        <v>1971</v>
      </c>
      <c r="B28" s="20">
        <v>71.206533192834542</v>
      </c>
      <c r="C28" s="20">
        <v>167.2103589277601</v>
      </c>
      <c r="D28" s="17"/>
      <c r="E28" s="20">
        <v>198.24101241229019</v>
      </c>
      <c r="F28" s="20">
        <v>140.98983815008543</v>
      </c>
      <c r="G28" s="20">
        <v>46.766048161311467</v>
      </c>
      <c r="H28" s="20">
        <v>45.15668201057192</v>
      </c>
      <c r="I28" s="20">
        <v>32.091460987261151</v>
      </c>
      <c r="J28" s="20">
        <v>102.83646701557147</v>
      </c>
      <c r="K28" s="20">
        <v>76.274045438412102</v>
      </c>
      <c r="L28" s="20">
        <v>99.480137228305225</v>
      </c>
      <c r="M28" s="20">
        <v>43.674023174750936</v>
      </c>
      <c r="N28" s="20">
        <v>53.638863712116027</v>
      </c>
      <c r="O28" s="21">
        <v>133.83170327614772</v>
      </c>
      <c r="P28" s="21">
        <v>84.331304309470255</v>
      </c>
      <c r="Q28" s="17"/>
      <c r="R28" s="17"/>
      <c r="S28" s="20">
        <v>30.372346873041504</v>
      </c>
      <c r="T28" s="20">
        <v>62.298348982399503</v>
      </c>
      <c r="U28" s="20">
        <v>65.573779850637209</v>
      </c>
      <c r="V28" s="20">
        <v>54.501547938980828</v>
      </c>
      <c r="W28" s="20">
        <v>79.68025335807279</v>
      </c>
      <c r="X28" s="20">
        <v>33.043375873998045</v>
      </c>
      <c r="Y28" s="20">
        <v>39.720859464658858</v>
      </c>
      <c r="Z28" s="20">
        <v>42.771212882253096</v>
      </c>
      <c r="AA28" s="20">
        <v>27.412327962610167</v>
      </c>
      <c r="AB28" s="20">
        <v>27.412327962610167</v>
      </c>
      <c r="AC28" s="20">
        <v>59.161678042381624</v>
      </c>
      <c r="AD28" s="20">
        <v>60.47234347853604</v>
      </c>
      <c r="AE28" s="20">
        <v>62.07272815696804</v>
      </c>
    </row>
    <row r="29" spans="1:31" x14ac:dyDescent="0.2">
      <c r="A29">
        <v>1972</v>
      </c>
      <c r="B29" s="20">
        <v>69.020021074815574</v>
      </c>
      <c r="C29" s="20">
        <v>164.19478749328817</v>
      </c>
      <c r="D29" s="17"/>
      <c r="E29" s="20">
        <v>178.61777891551634</v>
      </c>
      <c r="F29" s="20">
        <v>148.65874148042479</v>
      </c>
      <c r="G29" s="20">
        <v>51.560858367953585</v>
      </c>
      <c r="H29" s="20">
        <v>50.765574310891381</v>
      </c>
      <c r="I29" s="20">
        <v>32.606986464968159</v>
      </c>
      <c r="J29" s="20">
        <v>105.51140401886668</v>
      </c>
      <c r="K29" s="20">
        <v>78.64898575517887</v>
      </c>
      <c r="L29" s="20">
        <v>106.01960974532756</v>
      </c>
      <c r="M29" s="20">
        <v>44.859344833494944</v>
      </c>
      <c r="N29" s="20">
        <v>54.895376320620855</v>
      </c>
      <c r="O29" s="21">
        <v>133.31061942173054</v>
      </c>
      <c r="P29" s="21">
        <v>88.981150662373366</v>
      </c>
      <c r="Q29" s="17"/>
      <c r="R29" s="17"/>
      <c r="S29" s="20">
        <v>31.46215027098215</v>
      </c>
      <c r="T29" s="20">
        <v>64.570681912009505</v>
      </c>
      <c r="U29" s="20">
        <v>66.869549153074942</v>
      </c>
      <c r="V29" s="20">
        <v>57.935627773720164</v>
      </c>
      <c r="W29" s="20">
        <v>81.089137995052468</v>
      </c>
      <c r="X29" s="20">
        <v>36.612596941260435</v>
      </c>
      <c r="Y29" s="20">
        <v>44.882272977544858</v>
      </c>
      <c r="Z29" s="20">
        <v>50.466452020064331</v>
      </c>
      <c r="AA29" s="20">
        <v>29.128405128535327</v>
      </c>
      <c r="AB29" s="20">
        <v>29.128405128535327</v>
      </c>
      <c r="AC29" s="20">
        <v>62.199114187347192</v>
      </c>
      <c r="AD29" s="20">
        <v>63.047336152443549</v>
      </c>
      <c r="AE29" s="20">
        <v>64.606829882236738</v>
      </c>
    </row>
    <row r="30" spans="1:31" x14ac:dyDescent="0.2">
      <c r="A30">
        <v>1973</v>
      </c>
      <c r="B30" s="20">
        <v>76.027397260273958</v>
      </c>
      <c r="C30" s="20">
        <v>174.07232249803809</v>
      </c>
      <c r="D30" s="17"/>
      <c r="E30" s="20">
        <v>182.63513380461964</v>
      </c>
      <c r="F30" s="20">
        <v>161.88268376158692</v>
      </c>
      <c r="G30" s="20">
        <v>57.221398195239416</v>
      </c>
      <c r="H30" s="20">
        <v>57.129117575253815</v>
      </c>
      <c r="I30" s="20">
        <v>33.509156050955411</v>
      </c>
      <c r="J30" s="20">
        <v>111.75292369322219</v>
      </c>
      <c r="K30" s="20">
        <v>83.542018201560353</v>
      </c>
      <c r="L30" s="20">
        <v>106.79183445212091</v>
      </c>
      <c r="M30" s="20">
        <v>47.602517815159672</v>
      </c>
      <c r="N30" s="20">
        <v>58.664914146135303</v>
      </c>
      <c r="O30" s="21">
        <v>139.73732029287584</v>
      </c>
      <c r="P30" s="21">
        <v>92.362857100848359</v>
      </c>
      <c r="Q30" s="17"/>
      <c r="R30" s="17"/>
      <c r="S30" s="20">
        <v>32.836250207516009</v>
      </c>
      <c r="T30" s="20">
        <v>66.660881286192748</v>
      </c>
      <c r="U30" s="20">
        <v>70.275851789028707</v>
      </c>
      <c r="V30" s="20">
        <v>59.305401190947649</v>
      </c>
      <c r="W30" s="20">
        <v>80.815188204528638</v>
      </c>
      <c r="X30" s="20">
        <v>38.22872146396638</v>
      </c>
      <c r="Y30" s="20">
        <v>46.538904772960954</v>
      </c>
      <c r="Z30" s="20">
        <v>53.180664274098518</v>
      </c>
      <c r="AA30" s="20">
        <v>30.526927828242563</v>
      </c>
      <c r="AB30" s="20">
        <v>30.526927828242563</v>
      </c>
      <c r="AC30" s="20">
        <v>64.978772009171507</v>
      </c>
      <c r="AD30" s="20">
        <v>66.11591351591477</v>
      </c>
      <c r="AE30" s="20">
        <v>67.75360898903449</v>
      </c>
    </row>
    <row r="31" spans="1:31" x14ac:dyDescent="0.2">
      <c r="A31">
        <v>1974</v>
      </c>
      <c r="B31" s="20">
        <v>79.689146469968364</v>
      </c>
      <c r="C31" s="20">
        <v>167.64115484697038</v>
      </c>
      <c r="D31" s="17"/>
      <c r="E31" s="20">
        <v>184.72106807396176</v>
      </c>
      <c r="F31" s="20">
        <v>150.28100949261199</v>
      </c>
      <c r="G31" s="20">
        <v>60.817505850221004</v>
      </c>
      <c r="H31" s="20">
        <v>61.840587107522154</v>
      </c>
      <c r="I31" s="20">
        <v>31.9625796178344</v>
      </c>
      <c r="J31" s="20">
        <v>110.86127802545711</v>
      </c>
      <c r="K31" s="20">
        <v>83.076343629645308</v>
      </c>
      <c r="L31" s="20">
        <v>98.37556264770204</v>
      </c>
      <c r="M31" s="20">
        <v>48.957171139438543</v>
      </c>
      <c r="N31" s="20">
        <v>59.802887829309476</v>
      </c>
      <c r="O31" s="21">
        <v>144.86131152797819</v>
      </c>
      <c r="P31" s="21">
        <v>99.337626630203033</v>
      </c>
      <c r="Q31" s="17"/>
      <c r="R31" s="17"/>
      <c r="S31" s="20">
        <v>34.47885243049901</v>
      </c>
      <c r="T31" s="20">
        <v>66.261922069543672</v>
      </c>
      <c r="U31" s="20">
        <v>69.156778300559751</v>
      </c>
      <c r="V31" s="20">
        <v>59.305401190947649</v>
      </c>
      <c r="W31" s="20">
        <v>81.676173260460658</v>
      </c>
      <c r="X31" s="20">
        <v>38.84566526516533</v>
      </c>
      <c r="Y31" s="20">
        <v>47.065579621214631</v>
      </c>
      <c r="Z31" s="20">
        <v>52.226216008943645</v>
      </c>
      <c r="AA31" s="20">
        <v>31.559781748668552</v>
      </c>
      <c r="AB31" s="20">
        <v>31.559781748668552</v>
      </c>
      <c r="AC31" s="20">
        <v>67.811227800795848</v>
      </c>
      <c r="AD31" s="20">
        <v>66.28873479785922</v>
      </c>
      <c r="AE31" s="20">
        <v>67.179507590786912</v>
      </c>
    </row>
    <row r="32" spans="1:31" x14ac:dyDescent="0.2">
      <c r="A32">
        <v>1975</v>
      </c>
      <c r="B32" s="20">
        <v>75.684931506849296</v>
      </c>
      <c r="C32" s="20">
        <v>146.43984139440749</v>
      </c>
      <c r="D32" s="17"/>
      <c r="E32" s="20">
        <v>153.8955949825729</v>
      </c>
      <c r="F32" s="20">
        <v>136.02471484005801</v>
      </c>
      <c r="G32" s="20">
        <v>60.151559988187373</v>
      </c>
      <c r="H32" s="20">
        <v>61.269499891489637</v>
      </c>
      <c r="I32" s="20">
        <v>29.384952229299365</v>
      </c>
      <c r="J32" s="20">
        <v>113.23899980616396</v>
      </c>
      <c r="K32" s="20">
        <v>79.407862835336729</v>
      </c>
      <c r="L32" s="20">
        <v>92.471464889433761</v>
      </c>
      <c r="M32" s="20">
        <v>47.582198015295489</v>
      </c>
      <c r="N32" s="20">
        <v>56.614190737915173</v>
      </c>
      <c r="O32" s="21">
        <v>117.41756186200629</v>
      </c>
      <c r="P32" s="21">
        <v>101.87390645905928</v>
      </c>
      <c r="Q32" s="17"/>
      <c r="R32" s="17"/>
      <c r="S32" s="20">
        <v>35.521273072007453</v>
      </c>
      <c r="T32" s="20">
        <v>65.828270747099012</v>
      </c>
      <c r="U32" s="20">
        <v>65.681760625840354</v>
      </c>
      <c r="V32" s="20">
        <v>61.340768733447632</v>
      </c>
      <c r="W32" s="20">
        <v>83.359007687964152</v>
      </c>
      <c r="X32" s="20">
        <v>39.476020888129469</v>
      </c>
      <c r="Y32" s="20">
        <v>48.942457262264078</v>
      </c>
      <c r="Z32" s="20">
        <v>52.464828075232361</v>
      </c>
      <c r="AA32" s="20">
        <v>31.457137880800129</v>
      </c>
      <c r="AB32" s="20">
        <v>31.457137880800129</v>
      </c>
      <c r="AC32" s="20">
        <v>70.525664601102505</v>
      </c>
      <c r="AD32" s="20">
        <v>65.361986226815205</v>
      </c>
      <c r="AE32" s="20">
        <v>65.238227961534733</v>
      </c>
    </row>
    <row r="33" spans="1:31" x14ac:dyDescent="0.2">
      <c r="A33">
        <v>1976</v>
      </c>
      <c r="B33" s="20">
        <v>72.708113804004199</v>
      </c>
      <c r="C33" s="20">
        <v>149.79389533683036</v>
      </c>
      <c r="D33" s="17"/>
      <c r="E33" s="20">
        <v>155.67250195275321</v>
      </c>
      <c r="F33" s="20">
        <v>140.25244359909127</v>
      </c>
      <c r="G33" s="20">
        <v>67.310478005048864</v>
      </c>
      <c r="H33" s="20">
        <v>67.959378707870655</v>
      </c>
      <c r="I33" s="20">
        <v>37.504478503184714</v>
      </c>
      <c r="J33" s="20">
        <v>124.83039348710989</v>
      </c>
      <c r="K33" s="20">
        <v>85.703093159373552</v>
      </c>
      <c r="L33" s="20">
        <v>96.537863345459598</v>
      </c>
      <c r="M33" s="20">
        <v>51.111069925041953</v>
      </c>
      <c r="N33" s="20">
        <v>60.822322587153003</v>
      </c>
      <c r="O33" s="21">
        <v>122.02046924269146</v>
      </c>
      <c r="P33" s="21">
        <v>108.84867598841397</v>
      </c>
      <c r="Q33" s="17"/>
      <c r="R33" s="17"/>
      <c r="S33" s="20">
        <v>38.143118927922636</v>
      </c>
      <c r="T33" s="20">
        <v>69.366865538247424</v>
      </c>
      <c r="U33" s="20">
        <v>69.078246827684737</v>
      </c>
      <c r="V33" s="20">
        <v>65.421150110118234</v>
      </c>
      <c r="W33" s="20">
        <v>85.19838485290984</v>
      </c>
      <c r="X33" s="20">
        <v>41.279910915548143</v>
      </c>
      <c r="Y33" s="20">
        <v>51.556679690868684</v>
      </c>
      <c r="Z33" s="20">
        <v>53.717541423248143</v>
      </c>
      <c r="AA33" s="20">
        <v>32.887736789216248</v>
      </c>
      <c r="AB33" s="20">
        <v>32.887736789216248</v>
      </c>
      <c r="AC33" s="20">
        <v>72.190353531267689</v>
      </c>
      <c r="AD33" s="20">
        <v>68.853064976222612</v>
      </c>
      <c r="AE33" s="20">
        <v>69.184324133679141</v>
      </c>
    </row>
    <row r="34" spans="1:31" x14ac:dyDescent="0.2">
      <c r="A34">
        <v>1977</v>
      </c>
      <c r="B34" s="20">
        <v>76.870389884088496</v>
      </c>
      <c r="C34" s="20">
        <v>142.28573788773699</v>
      </c>
      <c r="D34" s="17"/>
      <c r="E34" s="20">
        <v>142.30707126400566</v>
      </c>
      <c r="F34" s="20">
        <v>136.76210939105218</v>
      </c>
      <c r="G34" s="20">
        <v>70.823342427276245</v>
      </c>
      <c r="H34" s="20">
        <v>70.284519516003087</v>
      </c>
      <c r="I34" s="20">
        <v>47.557225318471339</v>
      </c>
      <c r="J34" s="20">
        <v>130.47748271628865</v>
      </c>
      <c r="K34" s="20">
        <v>87.496802621564854</v>
      </c>
      <c r="L34" s="20">
        <v>98.629712551203681</v>
      </c>
      <c r="M34" s="20">
        <v>53.806830040356914</v>
      </c>
      <c r="N34" s="20">
        <v>63.050854383369092</v>
      </c>
      <c r="O34" s="21">
        <v>116.72278338945006</v>
      </c>
      <c r="P34" s="21">
        <v>107.79189272639053</v>
      </c>
      <c r="Q34" s="17"/>
      <c r="R34" s="17"/>
      <c r="S34" s="20">
        <v>41.459911878176776</v>
      </c>
      <c r="T34" s="20">
        <v>72.333040583768877</v>
      </c>
      <c r="U34" s="20">
        <v>72.268587913232196</v>
      </c>
      <c r="V34" s="20">
        <v>68.45008569469168</v>
      </c>
      <c r="W34" s="20">
        <v>86.959490649134437</v>
      </c>
      <c r="X34" s="20">
        <v>44.300923768158206</v>
      </c>
      <c r="Y34" s="20">
        <v>55.961596603535767</v>
      </c>
      <c r="Z34" s="20">
        <v>55.417652395555272</v>
      </c>
      <c r="AA34" s="20">
        <v>35.351189618058349</v>
      </c>
      <c r="AB34" s="20">
        <v>35.351189618058349</v>
      </c>
      <c r="AC34" s="20">
        <v>73.28979360827978</v>
      </c>
      <c r="AD34" s="20">
        <v>70.812742803104243</v>
      </c>
      <c r="AE34" s="20">
        <v>71.307137801902897</v>
      </c>
    </row>
    <row r="35" spans="1:31" x14ac:dyDescent="0.2">
      <c r="A35">
        <v>1978</v>
      </c>
      <c r="B35" s="20">
        <v>79.135932560590078</v>
      </c>
      <c r="C35" s="20">
        <v>142.59344925860145</v>
      </c>
      <c r="D35" s="17"/>
      <c r="E35" s="20">
        <v>133.19076593873277</v>
      </c>
      <c r="F35" s="20">
        <v>143.05454289286911</v>
      </c>
      <c r="G35" s="20">
        <v>75.018801358088098</v>
      </c>
      <c r="H35" s="20">
        <v>73.8946065602087</v>
      </c>
      <c r="I35" s="20">
        <v>61.476413216560516</v>
      </c>
      <c r="J35" s="20">
        <v>120.66938037087289</v>
      </c>
      <c r="K35" s="20">
        <v>89.035253429521248</v>
      </c>
      <c r="L35" s="20">
        <v>100.13506197963632</v>
      </c>
      <c r="M35" s="20">
        <v>56.340031756758407</v>
      </c>
      <c r="N35" s="20">
        <v>64.449613702270696</v>
      </c>
      <c r="O35" s="21">
        <v>117.6781037892149</v>
      </c>
      <c r="P35" s="21">
        <v>109.90545925043742</v>
      </c>
      <c r="Q35" s="17"/>
      <c r="R35" s="17"/>
      <c r="S35" s="20">
        <v>45.503240427058017</v>
      </c>
      <c r="T35" s="20">
        <v>74.761487989458956</v>
      </c>
      <c r="U35" s="20">
        <v>74.781595045232663</v>
      </c>
      <c r="V35" s="20">
        <v>71.073877029099251</v>
      </c>
      <c r="W35" s="20">
        <v>88.211832548671936</v>
      </c>
      <c r="X35" s="20">
        <v>47.452701882978921</v>
      </c>
      <c r="Y35" s="20">
        <v>60.768701582142029</v>
      </c>
      <c r="Z35" s="20">
        <v>55.984356052990982</v>
      </c>
      <c r="AA35" s="20">
        <v>38.039175907862628</v>
      </c>
      <c r="AB35" s="20">
        <v>38.039175907862628</v>
      </c>
      <c r="AC35" s="20">
        <v>75.355125956339194</v>
      </c>
      <c r="AD35" s="20">
        <v>72.933246604443198</v>
      </c>
      <c r="AE35" s="20">
        <v>73.438460878203429</v>
      </c>
    </row>
    <row r="36" spans="1:31" x14ac:dyDescent="0.2">
      <c r="A36">
        <v>1979</v>
      </c>
      <c r="B36" s="20">
        <v>75.526870389884067</v>
      </c>
      <c r="C36" s="20">
        <v>151.17859650572052</v>
      </c>
      <c r="D36" s="17"/>
      <c r="E36" s="20">
        <v>145.2428306060427</v>
      </c>
      <c r="F36" s="20">
        <v>149.10117821102131</v>
      </c>
      <c r="G36" s="20">
        <v>78.764746832027257</v>
      </c>
      <c r="H36" s="20">
        <v>78.014592904443347</v>
      </c>
      <c r="I36" s="20">
        <v>65.471735668789819</v>
      </c>
      <c r="J36" s="20">
        <v>118.29165859016604</v>
      </c>
      <c r="K36" s="20">
        <v>93.490206834175254</v>
      </c>
      <c r="L36" s="20">
        <v>102.891610933</v>
      </c>
      <c r="M36" s="20">
        <v>60.939079792685192</v>
      </c>
      <c r="N36" s="20">
        <v>69.748303664550434</v>
      </c>
      <c r="O36" s="21">
        <v>125.4943616054727</v>
      </c>
      <c r="P36" s="21">
        <v>114.97801890814991</v>
      </c>
      <c r="Q36" s="17"/>
      <c r="R36" s="17"/>
      <c r="S36" s="20">
        <v>49.167506924481636</v>
      </c>
      <c r="T36" s="20">
        <v>76.70858242723547</v>
      </c>
      <c r="U36" s="20">
        <v>77.510563727639422</v>
      </c>
      <c r="V36" s="20">
        <v>72.549759654703522</v>
      </c>
      <c r="W36" s="20">
        <v>88.916274867161775</v>
      </c>
      <c r="X36" s="20">
        <v>50.748657081775477</v>
      </c>
      <c r="Y36" s="20">
        <v>65.499199310093204</v>
      </c>
      <c r="Z36" s="20">
        <v>59.265271964460887</v>
      </c>
      <c r="AA36" s="20">
        <v>40.470552527995842</v>
      </c>
      <c r="AB36" s="20">
        <v>40.470552527995842</v>
      </c>
      <c r="AC36" s="20">
        <v>77.709294256833985</v>
      </c>
      <c r="AD36" s="20">
        <v>75.933406288172918</v>
      </c>
      <c r="AE36" s="20">
        <v>76.671468653512662</v>
      </c>
    </row>
    <row r="37" spans="1:31" x14ac:dyDescent="0.2">
      <c r="A37">
        <v>1980</v>
      </c>
      <c r="B37" s="20">
        <v>77.212855637513158</v>
      </c>
      <c r="C37" s="20">
        <v>152.71715336004294</v>
      </c>
      <c r="D37" s="17"/>
      <c r="E37" s="20">
        <v>141.45724619131073</v>
      </c>
      <c r="F37" s="20">
        <v>153.96798224758282</v>
      </c>
      <c r="G37" s="20">
        <v>80.862476297433176</v>
      </c>
      <c r="H37" s="20">
        <v>79.360727056520034</v>
      </c>
      <c r="I37" s="20">
        <v>74.880075636942678</v>
      </c>
      <c r="J37" s="20">
        <v>114.4278606965174</v>
      </c>
      <c r="K37" s="20">
        <v>91.429165673291962</v>
      </c>
      <c r="L37" s="20">
        <v>104.31876039112443</v>
      </c>
      <c r="M37" s="20">
        <v>63.648386441242948</v>
      </c>
      <c r="N37" s="20">
        <v>70.423975538935096</v>
      </c>
      <c r="O37" s="21">
        <v>120.89145422478755</v>
      </c>
      <c r="P37" s="21">
        <v>116.24615882257804</v>
      </c>
      <c r="Q37" s="17"/>
      <c r="R37" s="17"/>
      <c r="S37" s="20">
        <v>54.584935409896744</v>
      </c>
      <c r="T37" s="20">
        <v>76.413699527973108</v>
      </c>
      <c r="U37" s="20">
        <v>76.047915045342279</v>
      </c>
      <c r="V37" s="20">
        <v>72.935611321528157</v>
      </c>
      <c r="W37" s="20">
        <v>90.520837925944178</v>
      </c>
      <c r="X37" s="20">
        <v>52.56763540867999</v>
      </c>
      <c r="Y37" s="20">
        <v>66.677035788915049</v>
      </c>
      <c r="Z37" s="20">
        <v>61.382954052773279</v>
      </c>
      <c r="AA37" s="20">
        <v>42.706264275004891</v>
      </c>
      <c r="AB37" s="20">
        <v>42.706264275004891</v>
      </c>
      <c r="AC37" s="20">
        <v>79.547905911046271</v>
      </c>
      <c r="AD37" s="20">
        <v>76.748198656003552</v>
      </c>
      <c r="AE37" s="20">
        <v>77.089564237019047</v>
      </c>
    </row>
    <row r="38" spans="1:31" x14ac:dyDescent="0.2">
      <c r="A38">
        <v>1981</v>
      </c>
      <c r="B38" s="20">
        <v>77.55532139093782</v>
      </c>
      <c r="C38" s="20">
        <v>144.43971748378837</v>
      </c>
      <c r="D38" s="17"/>
      <c r="E38" s="20">
        <v>136.97635035346474</v>
      </c>
      <c r="F38" s="20">
        <v>143.5952988969315</v>
      </c>
      <c r="G38" s="20">
        <v>79.513935926815094</v>
      </c>
      <c r="H38" s="20">
        <v>77.912613044437549</v>
      </c>
      <c r="I38" s="20">
        <v>75.911126592356695</v>
      </c>
      <c r="J38" s="20">
        <v>109.07798668992697</v>
      </c>
      <c r="K38" s="20">
        <v>90.830687612349294</v>
      </c>
      <c r="L38" s="20">
        <v>99.851587087269124</v>
      </c>
      <c r="M38" s="20">
        <v>64.77952196701581</v>
      </c>
      <c r="N38" s="20">
        <v>70.092066548009299</v>
      </c>
      <c r="O38" s="21">
        <v>119.93613382502271</v>
      </c>
      <c r="P38" s="21">
        <v>126.60263479040772</v>
      </c>
      <c r="Q38" s="17"/>
      <c r="R38" s="17"/>
      <c r="S38" s="20">
        <v>57.664814577989866</v>
      </c>
      <c r="T38" s="20">
        <v>75.663482740143834</v>
      </c>
      <c r="U38" s="20">
        <v>74.575449928935754</v>
      </c>
      <c r="V38" s="20">
        <v>72.462943029667969</v>
      </c>
      <c r="W38" s="20">
        <v>91.538365719318378</v>
      </c>
      <c r="X38" s="20">
        <v>53.918876451523339</v>
      </c>
      <c r="Y38" s="20">
        <v>67.309045606819453</v>
      </c>
      <c r="Z38" s="20">
        <v>64.33577837309619</v>
      </c>
      <c r="AA38" s="20">
        <v>44.233091809547652</v>
      </c>
      <c r="AB38" s="20">
        <v>44.233091809547652</v>
      </c>
      <c r="AC38" s="20">
        <v>81.656718940117457</v>
      </c>
      <c r="AD38" s="20">
        <v>76.88192412095286</v>
      </c>
      <c r="AE38" s="20">
        <v>76.630623494744057</v>
      </c>
    </row>
    <row r="39" spans="1:31" x14ac:dyDescent="0.2">
      <c r="A39">
        <v>1982</v>
      </c>
      <c r="B39" s="20">
        <v>91.701791359325597</v>
      </c>
      <c r="C39" s="20">
        <v>142.77807608112013</v>
      </c>
      <c r="D39" s="17"/>
      <c r="E39" s="20">
        <v>135.817497981608</v>
      </c>
      <c r="F39" s="20">
        <v>141.67807306434665</v>
      </c>
      <c r="G39" s="20">
        <v>77.316314582104127</v>
      </c>
      <c r="H39" s="20">
        <v>77.361921800406179</v>
      </c>
      <c r="I39" s="20">
        <v>64.054040605095537</v>
      </c>
      <c r="J39" s="20">
        <v>105.21418879627832</v>
      </c>
      <c r="K39" s="20">
        <v>87.536471196209476</v>
      </c>
      <c r="L39" s="20">
        <v>96.05888852732194</v>
      </c>
      <c r="M39" s="20">
        <v>65.531354561990582</v>
      </c>
      <c r="N39" s="20">
        <v>70.068358762943177</v>
      </c>
      <c r="O39" s="21">
        <v>113.50943295387739</v>
      </c>
      <c r="P39" s="21">
        <v>141.60895711114051</v>
      </c>
      <c r="Q39" s="17"/>
      <c r="R39" s="17"/>
      <c r="S39" s="20">
        <v>59.449565070269486</v>
      </c>
      <c r="T39" s="20">
        <v>73.113612964169263</v>
      </c>
      <c r="U39" s="20">
        <v>71.964278455841523</v>
      </c>
      <c r="V39" s="20">
        <v>70.186418195402581</v>
      </c>
      <c r="W39" s="20">
        <v>88.172696864311391</v>
      </c>
      <c r="X39" s="20">
        <v>55.476324254006556</v>
      </c>
      <c r="Y39" s="20">
        <v>69.406169093502257</v>
      </c>
      <c r="Z39" s="20">
        <v>65.409532671395425</v>
      </c>
      <c r="AA39" s="20">
        <v>45.577084954449781</v>
      </c>
      <c r="AB39" s="20">
        <v>45.577084954449781</v>
      </c>
      <c r="AC39" s="20">
        <v>81.889651159823416</v>
      </c>
      <c r="AD39" s="20">
        <v>76.154208800065945</v>
      </c>
      <c r="AE39" s="20">
        <v>75.395624735865624</v>
      </c>
    </row>
    <row r="40" spans="1:31" x14ac:dyDescent="0.2">
      <c r="A40">
        <v>1983</v>
      </c>
      <c r="B40" s="20">
        <v>84.562697576396189</v>
      </c>
      <c r="C40" s="20">
        <v>138.50088802610384</v>
      </c>
      <c r="D40" s="17"/>
      <c r="E40" s="20">
        <v>128.47809962651542</v>
      </c>
      <c r="F40" s="20">
        <v>139.5150490480971</v>
      </c>
      <c r="G40" s="20">
        <v>78.914584650984821</v>
      </c>
      <c r="H40" s="20">
        <v>79.319935112517697</v>
      </c>
      <c r="I40" s="20">
        <v>62.249701433121025</v>
      </c>
      <c r="J40" s="20">
        <v>109.37520191251534</v>
      </c>
      <c r="K40" s="20">
        <v>88.861056645212287</v>
      </c>
      <c r="L40" s="20">
        <v>97.769512877813597</v>
      </c>
      <c r="M40" s="20">
        <v>66.229001023994201</v>
      </c>
      <c r="N40" s="20">
        <v>71.052231843187514</v>
      </c>
      <c r="O40" s="21">
        <v>114.11736411736412</v>
      </c>
      <c r="P40" s="21">
        <v>137.59318071545147</v>
      </c>
      <c r="Q40" s="17"/>
      <c r="R40" s="17"/>
      <c r="S40" s="20">
        <v>59.765450113150827</v>
      </c>
      <c r="T40" s="20">
        <v>74.089328439669742</v>
      </c>
      <c r="U40" s="20">
        <v>73.966831014154394</v>
      </c>
      <c r="V40" s="20">
        <v>71.035291862416784</v>
      </c>
      <c r="W40" s="20">
        <v>85.550606012154759</v>
      </c>
      <c r="X40" s="20">
        <v>57.055566266858214</v>
      </c>
      <c r="Y40" s="20">
        <v>70.574429665992241</v>
      </c>
      <c r="Z40" s="20">
        <v>65.141094096820623</v>
      </c>
      <c r="AA40" s="20">
        <v>47.8737414980057</v>
      </c>
      <c r="AB40" s="20">
        <v>47.8737414980057</v>
      </c>
      <c r="AC40" s="20">
        <v>82.998408525623731</v>
      </c>
      <c r="AD40" s="20">
        <v>77.343077053236499</v>
      </c>
      <c r="AE40" s="20">
        <v>76.51716472038683</v>
      </c>
    </row>
    <row r="41" spans="1:31" x14ac:dyDescent="0.2">
      <c r="A41">
        <v>1984</v>
      </c>
      <c r="B41" s="20">
        <v>89.857744994731277</v>
      </c>
      <c r="C41" s="20">
        <v>139.08553963074635</v>
      </c>
      <c r="D41" s="17"/>
      <c r="E41" s="20">
        <v>124.61525838699302</v>
      </c>
      <c r="F41" s="20">
        <v>142.90706398267028</v>
      </c>
      <c r="G41" s="20">
        <v>81.678259978424364</v>
      </c>
      <c r="H41" s="20">
        <v>82.766854380714022</v>
      </c>
      <c r="I41" s="20">
        <v>60.832006369426757</v>
      </c>
      <c r="J41" s="20">
        <v>111.75292369322219</v>
      </c>
      <c r="K41" s="20">
        <v>91.487806174940516</v>
      </c>
      <c r="L41" s="20">
        <v>98.131187740488969</v>
      </c>
      <c r="M41" s="20">
        <v>68.559004741753867</v>
      </c>
      <c r="N41" s="20">
        <v>72.889585185812479</v>
      </c>
      <c r="O41" s="21">
        <v>114.6384479717813</v>
      </c>
      <c r="P41" s="21">
        <v>113.28716568891241</v>
      </c>
      <c r="Q41" s="17"/>
      <c r="R41" s="17"/>
      <c r="S41" s="20">
        <v>62.750563768379557</v>
      </c>
      <c r="T41" s="20">
        <v>77.228964014169065</v>
      </c>
      <c r="U41" s="20">
        <v>79.473850549514793</v>
      </c>
      <c r="V41" s="20">
        <v>72.144615404537646</v>
      </c>
      <c r="W41" s="20">
        <v>87.429118861460992</v>
      </c>
      <c r="X41" s="20">
        <v>58.597925769855586</v>
      </c>
      <c r="Y41" s="20">
        <v>71.646931175163346</v>
      </c>
      <c r="Z41" s="20">
        <v>63.560289157657849</v>
      </c>
      <c r="AA41" s="20">
        <v>50.446253436458008</v>
      </c>
      <c r="AB41" s="20">
        <v>50.446253436458008</v>
      </c>
      <c r="AC41" s="20">
        <v>84.737635766094812</v>
      </c>
      <c r="AD41" s="20">
        <v>79.495568341207829</v>
      </c>
      <c r="AE41" s="20">
        <v>78.752869869096017</v>
      </c>
    </row>
    <row r="42" spans="1:31" x14ac:dyDescent="0.2">
      <c r="A42">
        <v>1985</v>
      </c>
      <c r="B42" s="20">
        <v>84.088514225500504</v>
      </c>
      <c r="C42" s="20">
        <v>136.90078889760852</v>
      </c>
      <c r="D42" s="17"/>
      <c r="E42" s="20">
        <v>123.99720378866942</v>
      </c>
      <c r="F42" s="20">
        <v>139.81000686849475</v>
      </c>
      <c r="G42" s="20">
        <v>84.042367788643745</v>
      </c>
      <c r="H42" s="20">
        <v>85.091995188846454</v>
      </c>
      <c r="I42" s="20">
        <v>64.827328821656053</v>
      </c>
      <c r="J42" s="20">
        <v>110.86127802545711</v>
      </c>
      <c r="K42" s="20">
        <v>94.930348565838472</v>
      </c>
      <c r="L42" s="20">
        <v>92.676739811492766</v>
      </c>
      <c r="M42" s="20">
        <v>71.153165857747908</v>
      </c>
      <c r="N42" s="20">
        <v>75.224802014826153</v>
      </c>
      <c r="O42" s="21">
        <v>123.14948426059537</v>
      </c>
      <c r="P42" s="21">
        <v>119.20515195624364</v>
      </c>
      <c r="Q42" s="17"/>
      <c r="R42" s="17"/>
      <c r="S42" s="20">
        <v>65.688294667176081</v>
      </c>
      <c r="T42" s="20">
        <v>77.4197705960447</v>
      </c>
      <c r="U42" s="20">
        <v>79.81742574334298</v>
      </c>
      <c r="V42" s="20">
        <v>72.443650446326743</v>
      </c>
      <c r="W42" s="20">
        <v>86.568133805528987</v>
      </c>
      <c r="X42" s="20">
        <v>61.474761538489808</v>
      </c>
      <c r="Y42" s="20">
        <v>75.563476864904302</v>
      </c>
      <c r="Z42" s="20">
        <v>64.126992815093558</v>
      </c>
      <c r="AA42" s="20">
        <v>53.204807385421816</v>
      </c>
      <c r="AB42" s="20">
        <v>53.204807385421816</v>
      </c>
      <c r="AC42" s="20">
        <v>86.411641985048234</v>
      </c>
      <c r="AD42" s="20">
        <v>80.998535942282572</v>
      </c>
      <c r="AE42" s="20">
        <v>80.186421483099608</v>
      </c>
    </row>
    <row r="43" spans="1:31" x14ac:dyDescent="0.2">
      <c r="A43">
        <v>1986</v>
      </c>
      <c r="B43" s="20">
        <v>92.860906217070578</v>
      </c>
      <c r="C43" s="20">
        <v>140.28561397711783</v>
      </c>
      <c r="D43" s="17"/>
      <c r="E43" s="20">
        <v>107.15521598435171</v>
      </c>
      <c r="F43" s="20">
        <v>155.93436771690062</v>
      </c>
      <c r="G43" s="20">
        <v>86.506367478168173</v>
      </c>
      <c r="H43" s="20">
        <v>88.375746681033476</v>
      </c>
      <c r="I43" s="20">
        <v>63.022989649681527</v>
      </c>
      <c r="J43" s="20">
        <v>111.15849324804547</v>
      </c>
      <c r="K43" s="20">
        <v>95.773736957195723</v>
      </c>
      <c r="L43" s="20">
        <v>94.05501428817459</v>
      </c>
      <c r="M43" s="20">
        <v>71.180258924233485</v>
      </c>
      <c r="N43" s="20">
        <v>73.25705585433748</v>
      </c>
      <c r="O43" s="21">
        <v>115.85431029875474</v>
      </c>
      <c r="P43" s="21">
        <v>118.14836869422022</v>
      </c>
      <c r="Q43" s="17"/>
      <c r="R43" s="17"/>
      <c r="S43" s="20">
        <v>68.373317531667539</v>
      </c>
      <c r="T43" s="20">
        <v>78.794445288194268</v>
      </c>
      <c r="U43" s="20">
        <v>80.524208999218104</v>
      </c>
      <c r="V43" s="20">
        <v>74.970978864028154</v>
      </c>
      <c r="W43" s="20">
        <v>85.902827171399679</v>
      </c>
      <c r="X43" s="20">
        <v>65.489925679444937</v>
      </c>
      <c r="Y43" s="20">
        <v>79.757723838269925</v>
      </c>
      <c r="Z43" s="20">
        <v>69.734376372878486</v>
      </c>
      <c r="AA43" s="20">
        <v>56.87111804084698</v>
      </c>
      <c r="AB43" s="20">
        <v>56.87111804084698</v>
      </c>
      <c r="AC43" s="20">
        <v>87.697427837825074</v>
      </c>
      <c r="AD43" s="20">
        <v>82.801830501183645</v>
      </c>
      <c r="AE43" s="20">
        <v>81.989281407635971</v>
      </c>
    </row>
    <row r="44" spans="1:31" x14ac:dyDescent="0.2">
      <c r="A44">
        <v>1987</v>
      </c>
      <c r="B44" s="20">
        <v>84.615384615384599</v>
      </c>
      <c r="C44" s="20">
        <v>114.68402792119286</v>
      </c>
      <c r="D44" s="17"/>
      <c r="E44" s="20">
        <v>107.77327058267531</v>
      </c>
      <c r="F44" s="20">
        <v>114.64027286122706</v>
      </c>
      <c r="G44" s="20">
        <v>91.334474977911967</v>
      </c>
      <c r="H44" s="20">
        <v>94.188598701364555</v>
      </c>
      <c r="I44" s="20">
        <v>68.822651273885356</v>
      </c>
      <c r="J44" s="20">
        <v>99.269884344511198</v>
      </c>
      <c r="K44" s="20">
        <v>95.25114660426884</v>
      </c>
      <c r="L44" s="20">
        <v>92.412814911702625</v>
      </c>
      <c r="M44" s="20">
        <v>74.167269504268404</v>
      </c>
      <c r="N44" s="20">
        <v>76.12569784733904</v>
      </c>
      <c r="O44" s="21">
        <v>111.42509753620864</v>
      </c>
      <c r="P44" s="21">
        <v>108.21460603119991</v>
      </c>
      <c r="Q44" s="17"/>
      <c r="R44" s="17"/>
      <c r="S44" s="20">
        <v>71.516373708336943</v>
      </c>
      <c r="T44" s="20">
        <v>80.251513731608327</v>
      </c>
      <c r="U44" s="20">
        <v>80.44567752634309</v>
      </c>
      <c r="V44" s="20">
        <v>77.536892448412019</v>
      </c>
      <c r="W44" s="20">
        <v>88.95541055152232</v>
      </c>
      <c r="X44" s="20">
        <v>69.813561720999516</v>
      </c>
      <c r="Y44" s="20">
        <v>83.214626024080388</v>
      </c>
      <c r="Z44" s="20">
        <v>77.638401068692346</v>
      </c>
      <c r="AA44" s="20">
        <v>61.127630936515558</v>
      </c>
      <c r="AB44" s="20">
        <v>61.127630936515558</v>
      </c>
      <c r="AC44" s="20">
        <v>88.908675380296003</v>
      </c>
      <c r="AD44" s="20">
        <v>83.979591988162383</v>
      </c>
      <c r="AE44" s="20">
        <v>83.114792449259681</v>
      </c>
    </row>
    <row r="45" spans="1:31" x14ac:dyDescent="0.2">
      <c r="A45">
        <v>1988</v>
      </c>
      <c r="B45" s="20">
        <v>90.832455216016839</v>
      </c>
      <c r="C45" s="20">
        <v>114.46862996158771</v>
      </c>
      <c r="D45" s="17"/>
      <c r="E45" s="20">
        <v>99.661303979678237</v>
      </c>
      <c r="F45" s="20">
        <v>119.45791726105564</v>
      </c>
      <c r="G45" s="20">
        <v>92.316745124411568</v>
      </c>
      <c r="H45" s="20">
        <v>94.453746337379656</v>
      </c>
      <c r="I45" s="20">
        <v>65.98726114649682</v>
      </c>
      <c r="J45" s="20">
        <v>119.48051948051946</v>
      </c>
      <c r="K45" s="20">
        <v>98.215941378794668</v>
      </c>
      <c r="L45" s="20">
        <v>94.260289210233594</v>
      </c>
      <c r="M45" s="20">
        <v>79.396231335984865</v>
      </c>
      <c r="N45" s="20">
        <v>81.75629680054459</v>
      </c>
      <c r="O45" s="21">
        <v>112.55411255411255</v>
      </c>
      <c r="P45" s="21">
        <v>96.801346801346796</v>
      </c>
      <c r="Q45" s="17"/>
      <c r="R45" s="17"/>
      <c r="S45" s="20">
        <v>76.207266595124935</v>
      </c>
      <c r="T45" s="20">
        <v>82.840412126602928</v>
      </c>
      <c r="U45" s="20">
        <v>83.9599609375</v>
      </c>
      <c r="V45" s="20">
        <v>79.649430324276949</v>
      </c>
      <c r="W45" s="20">
        <v>89.738124238733249</v>
      </c>
      <c r="X45" s="20">
        <v>74.848024316109417</v>
      </c>
      <c r="Y45" s="20">
        <v>87.380145278450357</v>
      </c>
      <c r="Z45" s="20">
        <v>86.22843545508627</v>
      </c>
      <c r="AA45" s="20">
        <v>66.121896632488415</v>
      </c>
      <c r="AB45" s="20">
        <v>66.121896632488415</v>
      </c>
      <c r="AC45" s="20">
        <v>91.23178605149667</v>
      </c>
      <c r="AD45" s="20">
        <v>87.099704746763564</v>
      </c>
      <c r="AE45" s="20">
        <v>86.48792181090009</v>
      </c>
    </row>
    <row r="46" spans="1:31" x14ac:dyDescent="0.2">
      <c r="A46">
        <v>1989</v>
      </c>
      <c r="B46" s="20">
        <v>92.123287671232873</v>
      </c>
      <c r="C46" s="20">
        <v>110.11523687580026</v>
      </c>
      <c r="D46" s="17"/>
      <c r="E46" s="20">
        <v>107.3666384419983</v>
      </c>
      <c r="F46" s="20">
        <v>111.04136947218261</v>
      </c>
      <c r="G46" s="20">
        <v>95.544720914593142</v>
      </c>
      <c r="H46" s="20">
        <v>98.200083717036421</v>
      </c>
      <c r="I46" s="20">
        <v>71.847133757961785</v>
      </c>
      <c r="J46" s="20">
        <v>110.90909090909089</v>
      </c>
      <c r="K46" s="20">
        <v>102.24016748915805</v>
      </c>
      <c r="L46" s="20">
        <v>98.227660363366709</v>
      </c>
      <c r="M46" s="20">
        <v>83.360500749820687</v>
      </c>
      <c r="N46" s="20">
        <v>84.944406625822552</v>
      </c>
      <c r="O46" s="21">
        <v>115.06493506493506</v>
      </c>
      <c r="P46" s="21">
        <v>92.424242424242422</v>
      </c>
      <c r="Q46" s="17"/>
      <c r="R46" s="17"/>
      <c r="S46" s="20">
        <v>81.220297409167557</v>
      </c>
      <c r="T46" s="20">
        <v>86.420576680750131</v>
      </c>
      <c r="U46" s="20">
        <v>88.045247395833343</v>
      </c>
      <c r="V46" s="20">
        <v>82.348816827344436</v>
      </c>
      <c r="W46" s="20">
        <v>94.488428745432387</v>
      </c>
      <c r="X46" s="20">
        <v>79.986322188449833</v>
      </c>
      <c r="Y46" s="20">
        <v>91.806295399515733</v>
      </c>
      <c r="Z46" s="20">
        <v>90.124925639500304</v>
      </c>
      <c r="AA46" s="20">
        <v>71.86019882371312</v>
      </c>
      <c r="AB46" s="20">
        <v>71.86019882371312</v>
      </c>
      <c r="AC46" s="20">
        <v>91.101640850281981</v>
      </c>
      <c r="AD46" s="20">
        <v>90.256643197819656</v>
      </c>
      <c r="AE46" s="20">
        <v>90.376426337175872</v>
      </c>
    </row>
    <row r="47" spans="1:31" x14ac:dyDescent="0.2">
      <c r="A47">
        <v>1990</v>
      </c>
      <c r="B47" s="20">
        <v>95.969441517386727</v>
      </c>
      <c r="C47" s="20">
        <v>104.37473324797269</v>
      </c>
      <c r="D47" s="17"/>
      <c r="E47" s="20">
        <v>94.919559695173575</v>
      </c>
      <c r="F47" s="20">
        <v>107.56062767475038</v>
      </c>
      <c r="G47" s="20">
        <v>97.797579018157364</v>
      </c>
      <c r="H47" s="20">
        <v>98.241942235244863</v>
      </c>
      <c r="I47" s="20">
        <v>82.929936305732483</v>
      </c>
      <c r="J47" s="20">
        <v>122.59740259740259</v>
      </c>
      <c r="K47" s="20">
        <v>108.00292153589315</v>
      </c>
      <c r="L47" s="20">
        <v>101.43863552094921</v>
      </c>
      <c r="M47" s="20">
        <v>89.737236747734229</v>
      </c>
      <c r="N47" s="20">
        <v>92.716133424098018</v>
      </c>
      <c r="O47" s="21">
        <v>114.45887445887445</v>
      </c>
      <c r="P47" s="21">
        <v>92.424242424242422</v>
      </c>
      <c r="Q47" s="17"/>
      <c r="R47" s="17"/>
      <c r="S47" s="20">
        <v>85.712095661505444</v>
      </c>
      <c r="T47" s="20">
        <v>93.173226595508112</v>
      </c>
      <c r="U47" s="20">
        <v>93.343098958333343</v>
      </c>
      <c r="V47" s="20">
        <v>90.639789658194573</v>
      </c>
      <c r="W47" s="20">
        <v>101.33982947624847</v>
      </c>
      <c r="X47" s="20">
        <v>87.082066869300917</v>
      </c>
      <c r="Y47" s="20">
        <v>97.549636803874094</v>
      </c>
      <c r="Z47" s="20">
        <v>94.378346222486627</v>
      </c>
      <c r="AA47" s="20">
        <v>80.180086399833456</v>
      </c>
      <c r="AB47" s="20">
        <v>80.180086399833456</v>
      </c>
      <c r="AC47" s="20">
        <v>93.043611401740378</v>
      </c>
      <c r="AD47" s="20">
        <v>95.40464834582481</v>
      </c>
      <c r="AE47" s="20">
        <v>96.37897937109615</v>
      </c>
    </row>
    <row r="48" spans="1:31" x14ac:dyDescent="0.2">
      <c r="A48">
        <v>1991</v>
      </c>
      <c r="B48" s="20">
        <v>89.778714436248677</v>
      </c>
      <c r="C48" s="20">
        <v>94.579598804950919</v>
      </c>
      <c r="D48" s="17"/>
      <c r="E48" s="20">
        <v>105.41913632514817</v>
      </c>
      <c r="F48" s="20">
        <v>90.927246790299577</v>
      </c>
      <c r="G48" s="20">
        <v>103.59784801613988</v>
      </c>
      <c r="H48" s="20">
        <v>101.98827961490163</v>
      </c>
      <c r="I48" s="20">
        <v>109.9363057324841</v>
      </c>
      <c r="J48" s="20">
        <v>110.64935064935065</v>
      </c>
      <c r="K48" s="20">
        <v>113.10517529215359</v>
      </c>
      <c r="L48" s="20">
        <v>101.7797552836485</v>
      </c>
      <c r="M48" s="20">
        <v>93.76670796113973</v>
      </c>
      <c r="N48" s="20">
        <v>97.764919446335369</v>
      </c>
      <c r="O48" s="21">
        <v>113.07359307359307</v>
      </c>
      <c r="P48" s="21">
        <v>92.760942760942754</v>
      </c>
      <c r="Q48" s="17"/>
      <c r="R48" s="17"/>
      <c r="S48" s="20">
        <v>88.364249578414828</v>
      </c>
      <c r="T48" s="20">
        <v>102.68327032836706</v>
      </c>
      <c r="U48" s="20">
        <v>101.45670572916667</v>
      </c>
      <c r="V48" s="20">
        <v>103.52322524101666</v>
      </c>
      <c r="W48" s="20">
        <v>104.35444579780756</v>
      </c>
      <c r="X48" s="20">
        <v>92.746200607902736</v>
      </c>
      <c r="Y48" s="20">
        <v>101.42372881355932</v>
      </c>
      <c r="Z48" s="20">
        <v>87.685901249256403</v>
      </c>
      <c r="AA48" s="20">
        <v>88.968406807890489</v>
      </c>
      <c r="AB48" s="20">
        <v>88.968406807890489</v>
      </c>
      <c r="AC48" s="20">
        <v>95.429606757342995</v>
      </c>
      <c r="AD48" s="20">
        <v>100.22030433795139</v>
      </c>
      <c r="AE48" s="20">
        <v>101.82171637936915</v>
      </c>
    </row>
    <row r="49" spans="1:31" x14ac:dyDescent="0.2">
      <c r="A49">
        <v>1992</v>
      </c>
      <c r="B49" s="20">
        <v>109.03582718651212</v>
      </c>
      <c r="C49" s="20">
        <v>96.564233888177554</v>
      </c>
      <c r="D49" s="17"/>
      <c r="E49" s="20">
        <v>100.76206604572396</v>
      </c>
      <c r="F49" s="20">
        <v>95.149786019971472</v>
      </c>
      <c r="G49" s="20">
        <v>103.19435104236719</v>
      </c>
      <c r="H49" s="20">
        <v>102.38593553788196</v>
      </c>
      <c r="I49" s="20">
        <v>102.29299363057324</v>
      </c>
      <c r="J49" s="20">
        <v>115.06493506493506</v>
      </c>
      <c r="K49" s="20">
        <v>109.65299308371095</v>
      </c>
      <c r="L49" s="20">
        <v>104.2417500926956</v>
      </c>
      <c r="M49" s="20">
        <v>98.239551411618947</v>
      </c>
      <c r="N49" s="20">
        <v>99.977308826866349</v>
      </c>
      <c r="O49" s="21">
        <v>106.14718614718615</v>
      </c>
      <c r="P49" s="21">
        <v>96.969696969696969</v>
      </c>
      <c r="Q49" s="17"/>
      <c r="R49" s="17"/>
      <c r="S49" s="20">
        <v>95.891460984209715</v>
      </c>
      <c r="T49" s="20">
        <v>102.62397153657993</v>
      </c>
      <c r="U49" s="20">
        <v>102.24609375</v>
      </c>
      <c r="V49" s="20">
        <v>103.08501314636284</v>
      </c>
      <c r="W49" s="20">
        <v>102.43605359317904</v>
      </c>
      <c r="X49" s="20">
        <v>97.77811550151975</v>
      </c>
      <c r="Y49" s="20">
        <v>103.56416464891041</v>
      </c>
      <c r="Z49" s="20">
        <v>89.649018441403939</v>
      </c>
      <c r="AA49" s="20">
        <v>96.09118825795035</v>
      </c>
      <c r="AB49" s="20">
        <v>96.09118825795035</v>
      </c>
      <c r="AC49" s="20">
        <v>98.47143185240003</v>
      </c>
      <c r="AD49" s="20">
        <v>101.9872813990461</v>
      </c>
      <c r="AE49" s="20">
        <v>103.31650799528371</v>
      </c>
    </row>
    <row r="50" spans="1:31" x14ac:dyDescent="0.2">
      <c r="A50">
        <v>1993</v>
      </c>
      <c r="B50" s="20">
        <v>100</v>
      </c>
      <c r="C50" s="20">
        <v>100</v>
      </c>
      <c r="D50" s="17"/>
      <c r="E50" s="20">
        <v>100</v>
      </c>
      <c r="F50" s="20">
        <v>100</v>
      </c>
      <c r="G50" s="20">
        <v>100</v>
      </c>
      <c r="H50" s="20">
        <v>100</v>
      </c>
      <c r="I50" s="20">
        <v>100</v>
      </c>
      <c r="J50" s="20">
        <v>100</v>
      </c>
      <c r="K50" s="20">
        <v>100</v>
      </c>
      <c r="L50" s="20">
        <v>100</v>
      </c>
      <c r="M50" s="20">
        <v>100</v>
      </c>
      <c r="N50" s="20">
        <v>100</v>
      </c>
      <c r="O50" s="21">
        <v>100</v>
      </c>
      <c r="P50" s="21">
        <v>100</v>
      </c>
      <c r="Q50" s="17"/>
      <c r="R50" s="17"/>
      <c r="S50" s="20">
        <v>100</v>
      </c>
      <c r="T50" s="20">
        <v>100</v>
      </c>
      <c r="U50" s="20">
        <v>100</v>
      </c>
      <c r="V50" s="20">
        <v>100</v>
      </c>
      <c r="W50" s="20">
        <v>100</v>
      </c>
      <c r="X50" s="20">
        <v>100</v>
      </c>
      <c r="Y50" s="20">
        <v>100</v>
      </c>
      <c r="Z50" s="20">
        <v>100</v>
      </c>
      <c r="AA50" s="20">
        <v>100</v>
      </c>
      <c r="AB50" s="20">
        <v>100</v>
      </c>
      <c r="AC50" s="20">
        <v>100</v>
      </c>
      <c r="AD50" s="20">
        <v>100</v>
      </c>
      <c r="AE50" s="20">
        <v>100</v>
      </c>
    </row>
    <row r="51" spans="1:31" x14ac:dyDescent="0.2">
      <c r="A51">
        <v>1994</v>
      </c>
      <c r="B51" s="20">
        <v>95.238095238095241</v>
      </c>
      <c r="C51" s="20">
        <v>96.681557115507346</v>
      </c>
      <c r="D51" s="17"/>
      <c r="E51" s="20">
        <v>92.827004219409289</v>
      </c>
      <c r="F51" s="20">
        <v>97.980659840728123</v>
      </c>
      <c r="G51" s="20">
        <v>102.42921762439269</v>
      </c>
      <c r="H51" s="17">
        <v>101.79353493222106</v>
      </c>
      <c r="I51" s="17">
        <v>98.477157360406096</v>
      </c>
      <c r="J51" s="17">
        <v>118.39378238341969</v>
      </c>
      <c r="K51" s="20">
        <v>102.02867875029811</v>
      </c>
      <c r="L51" s="20">
        <v>100.31138790035588</v>
      </c>
      <c r="M51" s="20">
        <v>102.74263000993706</v>
      </c>
      <c r="N51" s="20">
        <v>103.24317995550872</v>
      </c>
      <c r="O51" s="21">
        <v>101.67696381288614</v>
      </c>
      <c r="P51" s="21">
        <v>101.96779964221825</v>
      </c>
      <c r="Q51" s="17"/>
      <c r="R51" s="17"/>
      <c r="S51" s="20">
        <v>102.09032651815684</v>
      </c>
      <c r="T51" s="20">
        <v>99.402131531063148</v>
      </c>
      <c r="U51" s="20">
        <v>98.584905660377359</v>
      </c>
      <c r="V51" s="20">
        <v>99.852786540483706</v>
      </c>
      <c r="W51" s="20">
        <v>98.98367724052973</v>
      </c>
      <c r="X51" s="20">
        <v>103.93604500084071</v>
      </c>
      <c r="Y51" s="20">
        <v>104.22849384152846</v>
      </c>
      <c r="Z51" s="20">
        <v>110.76740035693041</v>
      </c>
      <c r="AA51" s="20">
        <v>102.57124097176624</v>
      </c>
      <c r="AB51" s="20">
        <v>102.57124097176624</v>
      </c>
      <c r="AC51" s="20">
        <v>102.47052217855136</v>
      </c>
      <c r="AD51" s="20">
        <v>102.080254632261</v>
      </c>
      <c r="AE51" s="20">
        <v>101.89918439336211</v>
      </c>
    </row>
    <row r="52" spans="1:31" x14ac:dyDescent="0.2">
      <c r="A52">
        <v>1995</v>
      </c>
      <c r="B52" s="20">
        <v>90.816326530612244</v>
      </c>
      <c r="C52" s="20">
        <v>96.83046160391406</v>
      </c>
      <c r="D52" s="17"/>
      <c r="E52" s="20">
        <v>98.481012658227854</v>
      </c>
      <c r="F52" s="20">
        <v>96.274175199089882</v>
      </c>
      <c r="G52" s="20">
        <v>104.37259172390684</v>
      </c>
      <c r="H52" s="17">
        <v>106.65276329509905</v>
      </c>
      <c r="I52" s="17">
        <v>93.147208121827418</v>
      </c>
      <c r="J52" s="17">
        <v>98.963730569948183</v>
      </c>
      <c r="K52" s="20">
        <v>102.92749821130455</v>
      </c>
      <c r="L52" s="20">
        <v>98.665480427046276</v>
      </c>
      <c r="M52" s="20">
        <v>105.98873799271283</v>
      </c>
      <c r="N52" s="20">
        <v>107.39960192014986</v>
      </c>
      <c r="O52" s="21">
        <v>104.58958517210944</v>
      </c>
      <c r="P52" s="21">
        <v>103.04114490161002</v>
      </c>
      <c r="Q52" s="17"/>
      <c r="R52" s="17"/>
      <c r="S52" s="20">
        <v>104.15013732072018</v>
      </c>
      <c r="T52" s="20">
        <v>100.03899142188718</v>
      </c>
      <c r="U52" s="20">
        <v>99.3361285814116</v>
      </c>
      <c r="V52" s="20">
        <v>100.50893796004206</v>
      </c>
      <c r="W52" s="20">
        <v>99.076070218663389</v>
      </c>
      <c r="X52" s="20">
        <v>107.45173568120327</v>
      </c>
      <c r="Y52" s="20">
        <v>107.45805450489769</v>
      </c>
      <c r="Z52" s="20">
        <v>112.37358715050566</v>
      </c>
      <c r="AA52" s="20">
        <v>106.57912015758372</v>
      </c>
      <c r="AB52" s="20">
        <v>106.57912015758372</v>
      </c>
      <c r="AC52" s="20">
        <v>103.76703588382421</v>
      </c>
      <c r="AD52" s="20">
        <v>103.57318782918419</v>
      </c>
      <c r="AE52" s="20">
        <v>103.22247449402181</v>
      </c>
    </row>
    <row r="53" spans="1:31" x14ac:dyDescent="0.2">
      <c r="A53">
        <v>1996</v>
      </c>
      <c r="B53" s="20">
        <v>85.600907029478464</v>
      </c>
      <c r="C53" s="20">
        <v>96.979595428166505</v>
      </c>
      <c r="D53" s="19"/>
      <c r="E53" s="19"/>
      <c r="F53" s="19"/>
      <c r="G53" s="20">
        <v>109.52278720575435</v>
      </c>
      <c r="H53" s="19"/>
      <c r="I53" s="19"/>
      <c r="J53" s="19"/>
      <c r="K53" s="20">
        <v>102.65183888453794</v>
      </c>
      <c r="L53" s="20">
        <v>94.454329774614479</v>
      </c>
      <c r="M53" s="20">
        <v>109.56608148393508</v>
      </c>
      <c r="N53" s="20">
        <v>111.02456504515023</v>
      </c>
      <c r="O53" s="20"/>
      <c r="P53" s="20"/>
      <c r="Q53" s="20"/>
      <c r="R53" s="20"/>
      <c r="S53" s="20">
        <v>107.66542416072195</v>
      </c>
      <c r="T53" s="20">
        <v>100.8265562557048</v>
      </c>
      <c r="U53" s="20">
        <v>99.963838466572</v>
      </c>
      <c r="V53" s="20">
        <v>101.1440588853838</v>
      </c>
      <c r="W53" s="20">
        <v>102.7316046162646</v>
      </c>
      <c r="X53" s="20">
        <v>121.92526632623596</v>
      </c>
      <c r="Y53" s="20">
        <v>116.15855521625802</v>
      </c>
      <c r="Z53" s="20">
        <v>121.47208125079227</v>
      </c>
      <c r="AA53" s="20">
        <v>110.5114888813558</v>
      </c>
      <c r="AB53" s="20">
        <v>110.38490516468498</v>
      </c>
      <c r="AC53" s="20">
        <v>109.24266626231615</v>
      </c>
      <c r="AD53" s="20">
        <v>104.90697586298359</v>
      </c>
      <c r="AE53" s="20">
        <v>103.58464621014899</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 style="42" customWidth="1"/>
    <col min="26" max="16384" width="9.140625" style="42"/>
  </cols>
  <sheetData>
    <row r="1" spans="1:25" x14ac:dyDescent="0.2">
      <c r="A1" s="97" t="s">
        <v>184</v>
      </c>
      <c r="C1" s="76" t="s">
        <v>167</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104</v>
      </c>
    </row>
    <row r="5" spans="1:25" x14ac:dyDescent="0.2">
      <c r="A5" s="42">
        <v>1950</v>
      </c>
      <c r="B5" s="69"/>
      <c r="C5" s="69"/>
      <c r="D5" s="69"/>
      <c r="E5" s="69"/>
      <c r="F5" s="69"/>
      <c r="G5" s="69"/>
      <c r="H5" s="69"/>
      <c r="I5" s="69"/>
      <c r="J5" s="69"/>
      <c r="K5" s="69"/>
      <c r="L5" s="69"/>
      <c r="M5" s="69"/>
      <c r="N5" s="69"/>
      <c r="O5" s="69"/>
      <c r="P5" s="69"/>
      <c r="Q5" s="69"/>
      <c r="R5" s="69"/>
      <c r="S5" s="69"/>
      <c r="T5" s="69"/>
      <c r="U5" s="69"/>
      <c r="V5" s="69"/>
      <c r="W5" s="69"/>
      <c r="X5" s="69"/>
    </row>
    <row r="6" spans="1:25" x14ac:dyDescent="0.2">
      <c r="A6" s="42">
        <v>1951</v>
      </c>
      <c r="B6" s="69"/>
      <c r="C6" s="69"/>
      <c r="D6" s="69"/>
      <c r="E6" s="69"/>
      <c r="F6" s="69"/>
      <c r="G6" s="69"/>
      <c r="H6" s="69"/>
      <c r="I6" s="69"/>
      <c r="J6" s="69"/>
      <c r="K6" s="69"/>
      <c r="L6" s="69"/>
      <c r="M6" s="69"/>
      <c r="N6" s="69"/>
      <c r="O6" s="69"/>
      <c r="P6" s="69"/>
      <c r="Q6" s="69"/>
      <c r="R6" s="69"/>
      <c r="S6" s="69"/>
      <c r="T6" s="69"/>
      <c r="U6" s="69"/>
      <c r="V6" s="69"/>
      <c r="W6" s="69"/>
      <c r="X6" s="69"/>
    </row>
    <row r="7" spans="1:25" x14ac:dyDescent="0.2">
      <c r="A7" s="42">
        <v>1952</v>
      </c>
      <c r="B7" s="69"/>
      <c r="C7" s="69"/>
      <c r="D7" s="69"/>
      <c r="E7" s="69"/>
      <c r="F7" s="69"/>
      <c r="G7" s="69"/>
      <c r="H7" s="69"/>
      <c r="I7" s="69"/>
      <c r="J7" s="69"/>
      <c r="K7" s="69"/>
      <c r="L7" s="69"/>
      <c r="M7" s="69"/>
      <c r="N7" s="69"/>
      <c r="O7" s="69"/>
      <c r="P7" s="69"/>
      <c r="Q7" s="69"/>
      <c r="R7" s="69"/>
      <c r="S7" s="69"/>
      <c r="T7" s="69"/>
      <c r="U7" s="69"/>
      <c r="V7" s="69"/>
      <c r="W7" s="69"/>
      <c r="X7" s="69"/>
    </row>
    <row r="8" spans="1:25" x14ac:dyDescent="0.2">
      <c r="A8" s="42">
        <v>1953</v>
      </c>
      <c r="B8" s="69"/>
      <c r="C8" s="69"/>
      <c r="D8" s="69"/>
      <c r="E8" s="69"/>
      <c r="F8" s="69"/>
      <c r="G8" s="69"/>
      <c r="H8" s="69"/>
      <c r="I8" s="69"/>
      <c r="J8" s="69"/>
      <c r="K8" s="69"/>
      <c r="L8" s="69"/>
      <c r="M8" s="69"/>
      <c r="N8" s="69"/>
      <c r="O8" s="69"/>
      <c r="P8" s="69"/>
      <c r="Q8" s="69"/>
      <c r="R8" s="69"/>
      <c r="S8" s="69"/>
      <c r="T8" s="69"/>
      <c r="U8" s="69"/>
      <c r="V8" s="69"/>
      <c r="W8" s="69"/>
      <c r="X8" s="69"/>
      <c r="Y8" s="69">
        <v>2349</v>
      </c>
    </row>
    <row r="9" spans="1:25" x14ac:dyDescent="0.2">
      <c r="A9" s="42">
        <v>1954</v>
      </c>
      <c r="B9" s="69"/>
      <c r="C9" s="69"/>
      <c r="D9" s="69"/>
      <c r="E9" s="69"/>
      <c r="F9" s="69"/>
      <c r="G9" s="69"/>
      <c r="H9" s="69"/>
      <c r="I9" s="69"/>
      <c r="J9" s="69"/>
      <c r="K9" s="69"/>
      <c r="L9" s="69"/>
      <c r="M9" s="69"/>
      <c r="N9" s="69"/>
      <c r="O9" s="69"/>
      <c r="P9" s="69"/>
      <c r="Q9" s="69"/>
      <c r="R9" s="69"/>
      <c r="S9" s="69"/>
      <c r="T9" s="69"/>
      <c r="U9" s="69"/>
      <c r="V9" s="69"/>
      <c r="W9" s="69"/>
      <c r="X9" s="69"/>
      <c r="Y9" s="69">
        <v>2339</v>
      </c>
    </row>
    <row r="10" spans="1:25" x14ac:dyDescent="0.2">
      <c r="A10" s="42">
        <v>1955</v>
      </c>
      <c r="B10" s="69">
        <v>2260</v>
      </c>
      <c r="C10" s="69"/>
      <c r="D10" s="69"/>
      <c r="E10" s="69">
        <v>2446</v>
      </c>
      <c r="F10" s="69"/>
      <c r="G10" s="69"/>
      <c r="H10" s="69">
        <v>2387</v>
      </c>
      <c r="I10" s="69"/>
      <c r="J10" s="69"/>
      <c r="K10" s="69"/>
      <c r="L10" s="69"/>
      <c r="M10" s="69"/>
      <c r="N10" s="69"/>
      <c r="O10" s="69"/>
      <c r="P10" s="69">
        <v>2443</v>
      </c>
      <c r="Q10" s="69"/>
      <c r="R10" s="69"/>
      <c r="S10" s="69">
        <v>2483</v>
      </c>
      <c r="T10" s="69">
        <v>2429</v>
      </c>
      <c r="U10" s="69"/>
      <c r="V10" s="69"/>
      <c r="W10" s="69"/>
      <c r="X10" s="69"/>
      <c r="Y10" s="69">
        <v>2369</v>
      </c>
    </row>
    <row r="11" spans="1:25" x14ac:dyDescent="0.2">
      <c r="A11" s="42">
        <v>1956</v>
      </c>
      <c r="B11" s="69">
        <v>2303</v>
      </c>
      <c r="C11" s="69"/>
      <c r="D11" s="69"/>
      <c r="E11" s="69">
        <v>2506</v>
      </c>
      <c r="F11" s="69"/>
      <c r="G11" s="69"/>
      <c r="H11" s="69">
        <v>2531</v>
      </c>
      <c r="I11" s="69"/>
      <c r="J11" s="69"/>
      <c r="K11" s="69"/>
      <c r="L11" s="69"/>
      <c r="M11" s="69"/>
      <c r="N11" s="69"/>
      <c r="O11" s="69"/>
      <c r="P11" s="69">
        <v>2506</v>
      </c>
      <c r="Q11" s="69"/>
      <c r="R11" s="69"/>
      <c r="S11" s="69">
        <v>2508</v>
      </c>
      <c r="T11" s="69">
        <v>2476</v>
      </c>
      <c r="U11" s="69"/>
      <c r="V11" s="69"/>
      <c r="W11" s="69"/>
      <c r="X11" s="69"/>
      <c r="Y11" s="69">
        <v>2446</v>
      </c>
    </row>
    <row r="12" spans="1:25" x14ac:dyDescent="0.2">
      <c r="A12" s="42">
        <v>1957</v>
      </c>
      <c r="B12" s="69">
        <v>2281</v>
      </c>
      <c r="C12" s="69"/>
      <c r="D12" s="69"/>
      <c r="E12" s="69">
        <v>2490</v>
      </c>
      <c r="F12" s="69"/>
      <c r="G12" s="69"/>
      <c r="H12" s="69">
        <v>2508</v>
      </c>
      <c r="I12" s="69"/>
      <c r="J12" s="69"/>
      <c r="K12" s="69"/>
      <c r="L12" s="69"/>
      <c r="M12" s="69"/>
      <c r="N12" s="69"/>
      <c r="O12" s="69"/>
      <c r="P12" s="69">
        <v>2492</v>
      </c>
      <c r="Q12" s="69"/>
      <c r="R12" s="69"/>
      <c r="S12" s="69">
        <v>2502</v>
      </c>
      <c r="T12" s="69">
        <v>2466</v>
      </c>
      <c r="U12" s="69"/>
      <c r="V12" s="69"/>
      <c r="W12" s="69"/>
      <c r="X12" s="69"/>
      <c r="Y12" s="69">
        <v>2428</v>
      </c>
    </row>
    <row r="13" spans="1:25" x14ac:dyDescent="0.2">
      <c r="A13" s="42">
        <v>1958</v>
      </c>
      <c r="B13" s="69">
        <v>2262</v>
      </c>
      <c r="C13" s="69"/>
      <c r="D13" s="69"/>
      <c r="E13" s="69">
        <v>2497</v>
      </c>
      <c r="F13" s="69"/>
      <c r="G13" s="69"/>
      <c r="H13" s="69">
        <v>2445</v>
      </c>
      <c r="I13" s="69"/>
      <c r="J13" s="69"/>
      <c r="K13" s="69"/>
      <c r="L13" s="69"/>
      <c r="M13" s="69"/>
      <c r="N13" s="69"/>
      <c r="O13" s="69"/>
      <c r="P13" s="69">
        <v>2480</v>
      </c>
      <c r="Q13" s="69"/>
      <c r="R13" s="69"/>
      <c r="S13" s="69">
        <v>2539</v>
      </c>
      <c r="T13" s="69">
        <v>2467</v>
      </c>
      <c r="U13" s="69"/>
      <c r="V13" s="69"/>
      <c r="W13" s="69"/>
      <c r="X13" s="69"/>
      <c r="Y13" s="69">
        <v>2410</v>
      </c>
    </row>
    <row r="14" spans="1:25" x14ac:dyDescent="0.2">
      <c r="A14" s="42">
        <v>1959</v>
      </c>
      <c r="B14" s="69">
        <v>2300</v>
      </c>
      <c r="C14" s="69"/>
      <c r="D14" s="69"/>
      <c r="E14" s="69">
        <v>2560</v>
      </c>
      <c r="F14" s="69"/>
      <c r="G14" s="69"/>
      <c r="H14" s="69">
        <v>2513</v>
      </c>
      <c r="I14" s="69"/>
      <c r="J14" s="69"/>
      <c r="K14" s="69"/>
      <c r="L14" s="69"/>
      <c r="M14" s="69"/>
      <c r="N14" s="69"/>
      <c r="O14" s="69"/>
      <c r="P14" s="69">
        <v>2503</v>
      </c>
      <c r="Q14" s="69"/>
      <c r="R14" s="69"/>
      <c r="S14" s="69">
        <v>2518</v>
      </c>
      <c r="T14" s="69">
        <v>2489</v>
      </c>
      <c r="U14" s="69"/>
      <c r="V14" s="69"/>
      <c r="W14" s="69"/>
      <c r="X14" s="69"/>
      <c r="Y14" s="69">
        <v>2445</v>
      </c>
    </row>
    <row r="15" spans="1:25" x14ac:dyDescent="0.2">
      <c r="A15" s="42">
        <v>1960</v>
      </c>
      <c r="B15" s="69">
        <v>2321</v>
      </c>
      <c r="C15" s="69"/>
      <c r="D15" s="69"/>
      <c r="E15" s="69">
        <v>2597</v>
      </c>
      <c r="F15" s="69"/>
      <c r="G15" s="69"/>
      <c r="H15" s="69">
        <v>2559</v>
      </c>
      <c r="I15" s="69"/>
      <c r="J15" s="69"/>
      <c r="K15" s="69"/>
      <c r="L15" s="69"/>
      <c r="M15" s="69"/>
      <c r="N15" s="69"/>
      <c r="O15" s="69"/>
      <c r="P15" s="69">
        <v>2508</v>
      </c>
      <c r="Q15" s="69"/>
      <c r="R15" s="69"/>
      <c r="S15" s="69">
        <v>2526</v>
      </c>
      <c r="T15" s="69">
        <v>2500</v>
      </c>
      <c r="U15" s="69"/>
      <c r="V15" s="69"/>
      <c r="W15" s="69"/>
      <c r="X15" s="69"/>
      <c r="Y15" s="69">
        <v>2469</v>
      </c>
    </row>
    <row r="16" spans="1:25" x14ac:dyDescent="0.2">
      <c r="A16" s="42">
        <v>1961</v>
      </c>
      <c r="B16" s="69">
        <v>2301</v>
      </c>
      <c r="C16" s="69"/>
      <c r="D16" s="69"/>
      <c r="E16" s="69">
        <v>2526</v>
      </c>
      <c r="F16" s="69"/>
      <c r="G16" s="69"/>
      <c r="H16" s="69">
        <v>2501</v>
      </c>
      <c r="I16" s="69"/>
      <c r="J16" s="69"/>
      <c r="K16" s="69"/>
      <c r="L16" s="69"/>
      <c r="M16" s="69"/>
      <c r="N16" s="69"/>
      <c r="O16" s="69"/>
      <c r="P16" s="69">
        <v>2457</v>
      </c>
      <c r="Q16" s="69"/>
      <c r="R16" s="69"/>
      <c r="S16" s="69">
        <v>2503</v>
      </c>
      <c r="T16" s="69">
        <v>2468</v>
      </c>
      <c r="U16" s="69"/>
      <c r="V16" s="69"/>
      <c r="W16" s="69"/>
      <c r="X16" s="69"/>
      <c r="Y16" s="69">
        <v>2425</v>
      </c>
    </row>
    <row r="17" spans="1:25" x14ac:dyDescent="0.2">
      <c r="A17" s="42">
        <v>1962</v>
      </c>
      <c r="B17" s="69">
        <v>2282</v>
      </c>
      <c r="C17" s="69"/>
      <c r="D17" s="69"/>
      <c r="E17" s="69">
        <v>2442</v>
      </c>
      <c r="F17" s="69"/>
      <c r="G17" s="69"/>
      <c r="H17" s="69">
        <v>2409</v>
      </c>
      <c r="I17" s="69"/>
      <c r="J17" s="69"/>
      <c r="K17" s="69"/>
      <c r="L17" s="69"/>
      <c r="M17" s="69"/>
      <c r="N17" s="69"/>
      <c r="O17" s="69"/>
      <c r="P17" s="69">
        <v>2422</v>
      </c>
      <c r="Q17" s="69"/>
      <c r="R17" s="69"/>
      <c r="S17" s="69">
        <v>2458</v>
      </c>
      <c r="T17" s="69">
        <v>2414</v>
      </c>
      <c r="U17" s="69"/>
      <c r="V17" s="69"/>
      <c r="W17" s="69"/>
      <c r="X17" s="69"/>
      <c r="Y17" s="69">
        <v>2368</v>
      </c>
    </row>
    <row r="18" spans="1:25" x14ac:dyDescent="0.2">
      <c r="A18" s="42">
        <v>1963</v>
      </c>
      <c r="B18" s="69">
        <v>2266</v>
      </c>
      <c r="C18" s="69"/>
      <c r="D18" s="69"/>
      <c r="E18" s="69">
        <v>2440</v>
      </c>
      <c r="F18" s="69"/>
      <c r="G18" s="69"/>
      <c r="H18" s="69">
        <v>2396</v>
      </c>
      <c r="I18" s="69"/>
      <c r="J18" s="69"/>
      <c r="K18" s="69"/>
      <c r="L18" s="69"/>
      <c r="M18" s="69"/>
      <c r="N18" s="69"/>
      <c r="O18" s="69"/>
      <c r="P18" s="69">
        <v>2393</v>
      </c>
      <c r="Q18" s="69"/>
      <c r="R18" s="69"/>
      <c r="S18" s="69">
        <v>2395</v>
      </c>
      <c r="T18" s="69">
        <v>2379</v>
      </c>
      <c r="U18" s="69"/>
      <c r="V18" s="69"/>
      <c r="W18" s="69"/>
      <c r="X18" s="69"/>
      <c r="Y18" s="69">
        <v>2346</v>
      </c>
    </row>
    <row r="19" spans="1:25" x14ac:dyDescent="0.2">
      <c r="A19" s="42">
        <v>1964</v>
      </c>
      <c r="B19" s="69">
        <v>2254</v>
      </c>
      <c r="C19" s="69"/>
      <c r="D19" s="69"/>
      <c r="E19" s="69">
        <v>2426</v>
      </c>
      <c r="F19" s="69"/>
      <c r="G19" s="69"/>
      <c r="H19" s="69">
        <v>2385</v>
      </c>
      <c r="I19" s="69"/>
      <c r="J19" s="69"/>
      <c r="K19" s="69"/>
      <c r="L19" s="69"/>
      <c r="M19" s="69"/>
      <c r="N19" s="69"/>
      <c r="O19" s="69"/>
      <c r="P19" s="69">
        <v>2366</v>
      </c>
      <c r="Q19" s="69"/>
      <c r="R19" s="69"/>
      <c r="S19" s="69">
        <v>2380</v>
      </c>
      <c r="T19" s="69">
        <v>2384</v>
      </c>
      <c r="U19" s="69"/>
      <c r="V19" s="69"/>
      <c r="W19" s="69"/>
      <c r="X19" s="69"/>
      <c r="Y19" s="69">
        <v>2331</v>
      </c>
    </row>
    <row r="20" spans="1:25" x14ac:dyDescent="0.2">
      <c r="A20" s="42">
        <v>1965</v>
      </c>
      <c r="B20" s="69">
        <v>2219</v>
      </c>
      <c r="C20" s="69"/>
      <c r="D20" s="69"/>
      <c r="E20" s="69">
        <v>2369</v>
      </c>
      <c r="F20" s="69"/>
      <c r="G20" s="69"/>
      <c r="H20" s="69">
        <v>2313</v>
      </c>
      <c r="I20" s="69"/>
      <c r="J20" s="69"/>
      <c r="K20" s="69"/>
      <c r="L20" s="69"/>
      <c r="M20" s="69"/>
      <c r="N20" s="69"/>
      <c r="O20" s="69"/>
      <c r="P20" s="69">
        <v>2344</v>
      </c>
      <c r="Q20" s="69"/>
      <c r="R20" s="69"/>
      <c r="S20" s="69">
        <v>2360</v>
      </c>
      <c r="T20" s="69">
        <v>2345</v>
      </c>
      <c r="U20" s="69"/>
      <c r="V20" s="69"/>
      <c r="W20" s="69"/>
      <c r="X20" s="69"/>
      <c r="Y20" s="69">
        <v>2287</v>
      </c>
    </row>
    <row r="21" spans="1:25" x14ac:dyDescent="0.2">
      <c r="A21" s="42">
        <v>1966</v>
      </c>
      <c r="B21" s="69">
        <v>2227</v>
      </c>
      <c r="C21" s="69"/>
      <c r="D21" s="69"/>
      <c r="E21" s="69">
        <v>2393</v>
      </c>
      <c r="F21" s="69"/>
      <c r="G21" s="69"/>
      <c r="H21" s="69">
        <v>2350</v>
      </c>
      <c r="I21" s="69"/>
      <c r="J21" s="69"/>
      <c r="K21" s="69"/>
      <c r="L21" s="69"/>
      <c r="M21" s="69"/>
      <c r="N21" s="69"/>
      <c r="O21" s="69"/>
      <c r="P21" s="69">
        <v>2343</v>
      </c>
      <c r="Q21" s="69"/>
      <c r="R21" s="69"/>
      <c r="S21" s="69">
        <v>2344</v>
      </c>
      <c r="T21" s="69">
        <v>2349</v>
      </c>
      <c r="U21" s="69"/>
      <c r="V21" s="69"/>
      <c r="W21" s="69"/>
      <c r="X21" s="69"/>
      <c r="Y21" s="69">
        <v>2300</v>
      </c>
    </row>
    <row r="22" spans="1:25" x14ac:dyDescent="0.2">
      <c r="A22" s="42">
        <v>1967</v>
      </c>
      <c r="B22" s="69">
        <v>2223</v>
      </c>
      <c r="C22" s="69"/>
      <c r="D22" s="69"/>
      <c r="E22" s="69">
        <v>2412</v>
      </c>
      <c r="F22" s="69"/>
      <c r="G22" s="69"/>
      <c r="H22" s="69">
        <v>2368</v>
      </c>
      <c r="I22" s="69"/>
      <c r="J22" s="69"/>
      <c r="K22" s="69"/>
      <c r="L22" s="69"/>
      <c r="M22" s="69"/>
      <c r="N22" s="69"/>
      <c r="O22" s="69"/>
      <c r="P22" s="69">
        <v>2326</v>
      </c>
      <c r="Q22" s="69"/>
      <c r="R22" s="69"/>
      <c r="S22" s="69">
        <v>2342</v>
      </c>
      <c r="T22" s="69">
        <v>2342</v>
      </c>
      <c r="U22" s="69"/>
      <c r="V22" s="69"/>
      <c r="W22" s="69"/>
      <c r="X22" s="69"/>
      <c r="Y22" s="69">
        <v>2304</v>
      </c>
    </row>
    <row r="23" spans="1:25" x14ac:dyDescent="0.2">
      <c r="A23" s="42">
        <v>1968</v>
      </c>
      <c r="B23" s="69">
        <v>2225</v>
      </c>
      <c r="C23" s="69"/>
      <c r="D23" s="69"/>
      <c r="E23" s="69">
        <v>2400</v>
      </c>
      <c r="F23" s="69"/>
      <c r="G23" s="69"/>
      <c r="H23" s="69">
        <v>2357</v>
      </c>
      <c r="I23" s="69"/>
      <c r="J23" s="69"/>
      <c r="K23" s="69"/>
      <c r="L23" s="69"/>
      <c r="M23" s="69"/>
      <c r="N23" s="69"/>
      <c r="O23" s="69"/>
      <c r="P23" s="69">
        <v>2319</v>
      </c>
      <c r="Q23" s="69"/>
      <c r="R23" s="69"/>
      <c r="S23" s="69">
        <v>2309</v>
      </c>
      <c r="T23" s="69">
        <v>2337</v>
      </c>
      <c r="U23" s="69"/>
      <c r="V23" s="69"/>
      <c r="W23" s="69"/>
      <c r="X23" s="69"/>
      <c r="Y23" s="69">
        <v>2297</v>
      </c>
    </row>
    <row r="24" spans="1:25" x14ac:dyDescent="0.2">
      <c r="A24" s="42">
        <v>1969</v>
      </c>
      <c r="B24" s="69">
        <v>2190</v>
      </c>
      <c r="C24" s="69"/>
      <c r="D24" s="69"/>
      <c r="E24" s="69">
        <v>2365</v>
      </c>
      <c r="F24" s="69"/>
      <c r="G24" s="69"/>
      <c r="H24" s="69">
        <v>2308</v>
      </c>
      <c r="I24" s="69"/>
      <c r="J24" s="69"/>
      <c r="K24" s="69"/>
      <c r="L24" s="69"/>
      <c r="M24" s="69"/>
      <c r="N24" s="69"/>
      <c r="O24" s="69"/>
      <c r="P24" s="69">
        <v>2288</v>
      </c>
      <c r="Q24" s="69"/>
      <c r="R24" s="69"/>
      <c r="S24" s="69">
        <v>2275</v>
      </c>
      <c r="T24" s="69">
        <v>2311</v>
      </c>
      <c r="U24" s="69"/>
      <c r="V24" s="69"/>
      <c r="W24" s="69"/>
      <c r="X24" s="69"/>
      <c r="Y24" s="69">
        <v>2261</v>
      </c>
    </row>
    <row r="25" spans="1:25" x14ac:dyDescent="0.2">
      <c r="A25" s="42">
        <v>1970</v>
      </c>
      <c r="B25" s="69">
        <v>2164</v>
      </c>
      <c r="C25" s="69"/>
      <c r="D25" s="69"/>
      <c r="E25" s="69">
        <v>2338</v>
      </c>
      <c r="F25" s="69"/>
      <c r="G25" s="69"/>
      <c r="H25" s="69">
        <v>2274</v>
      </c>
      <c r="I25" s="69"/>
      <c r="J25" s="69"/>
      <c r="K25" s="69"/>
      <c r="L25" s="69"/>
      <c r="M25" s="69"/>
      <c r="N25" s="69"/>
      <c r="O25" s="69"/>
      <c r="P25" s="69">
        <v>2268</v>
      </c>
      <c r="Q25" s="69"/>
      <c r="R25" s="69"/>
      <c r="S25" s="69">
        <v>2240</v>
      </c>
      <c r="T25" s="69">
        <v>2287</v>
      </c>
      <c r="U25" s="69"/>
      <c r="V25" s="69"/>
      <c r="W25" s="69"/>
      <c r="X25" s="69"/>
      <c r="Y25" s="69">
        <v>2233</v>
      </c>
    </row>
    <row r="26" spans="1:25" x14ac:dyDescent="0.2">
      <c r="A26" s="42">
        <v>1971</v>
      </c>
      <c r="B26" s="69">
        <v>2134</v>
      </c>
      <c r="C26" s="69"/>
      <c r="D26" s="69"/>
      <c r="E26" s="69">
        <v>2285</v>
      </c>
      <c r="F26" s="69"/>
      <c r="G26" s="69"/>
      <c r="H26" s="69">
        <v>2218</v>
      </c>
      <c r="I26" s="69"/>
      <c r="J26" s="69"/>
      <c r="K26" s="69"/>
      <c r="L26" s="69"/>
      <c r="M26" s="69"/>
      <c r="N26" s="69"/>
      <c r="O26" s="69"/>
      <c r="P26" s="69">
        <v>2256</v>
      </c>
      <c r="Q26" s="69"/>
      <c r="R26" s="69"/>
      <c r="S26" s="69">
        <v>2222</v>
      </c>
      <c r="T26" s="69">
        <v>2263</v>
      </c>
      <c r="U26" s="69"/>
      <c r="V26" s="69"/>
      <c r="W26" s="69"/>
      <c r="X26" s="69"/>
      <c r="Y26" s="69">
        <v>2196</v>
      </c>
    </row>
    <row r="27" spans="1:25" x14ac:dyDescent="0.2">
      <c r="A27" s="42">
        <v>1972</v>
      </c>
      <c r="B27" s="69">
        <v>2110</v>
      </c>
      <c r="C27" s="69"/>
      <c r="D27" s="69"/>
      <c r="E27" s="69">
        <v>2295</v>
      </c>
      <c r="F27" s="69"/>
      <c r="G27" s="69"/>
      <c r="H27" s="69">
        <v>2216</v>
      </c>
      <c r="I27" s="69"/>
      <c r="J27" s="69"/>
      <c r="K27" s="69"/>
      <c r="L27" s="69"/>
      <c r="M27" s="69"/>
      <c r="N27" s="69"/>
      <c r="O27" s="69"/>
      <c r="P27" s="69">
        <v>2245</v>
      </c>
      <c r="Q27" s="69"/>
      <c r="R27" s="69"/>
      <c r="S27" s="69">
        <v>2202</v>
      </c>
      <c r="T27" s="69">
        <v>2256</v>
      </c>
      <c r="U27" s="69"/>
      <c r="V27" s="69"/>
      <c r="W27" s="69"/>
      <c r="X27" s="69"/>
      <c r="Y27" s="69">
        <v>2186</v>
      </c>
    </row>
    <row r="28" spans="1:25" x14ac:dyDescent="0.2">
      <c r="A28" s="42">
        <v>1973</v>
      </c>
      <c r="B28" s="69">
        <v>2093</v>
      </c>
      <c r="C28" s="69"/>
      <c r="D28" s="69"/>
      <c r="E28" s="69">
        <v>2257</v>
      </c>
      <c r="F28" s="69"/>
      <c r="G28" s="69"/>
      <c r="H28" s="69">
        <v>2212</v>
      </c>
      <c r="I28" s="69"/>
      <c r="J28" s="69"/>
      <c r="K28" s="69"/>
      <c r="L28" s="69"/>
      <c r="M28" s="69"/>
      <c r="N28" s="69"/>
      <c r="O28" s="69"/>
      <c r="P28" s="69">
        <v>2206</v>
      </c>
      <c r="Q28" s="69"/>
      <c r="R28" s="69"/>
      <c r="S28" s="69">
        <v>2185</v>
      </c>
      <c r="T28" s="69">
        <v>2233</v>
      </c>
      <c r="U28" s="69"/>
      <c r="V28" s="69"/>
      <c r="W28" s="69"/>
      <c r="X28" s="69"/>
      <c r="Y28" s="69">
        <v>2169</v>
      </c>
    </row>
    <row r="29" spans="1:25" x14ac:dyDescent="0.2">
      <c r="A29" s="42">
        <v>1974</v>
      </c>
      <c r="B29" s="69">
        <v>2011</v>
      </c>
      <c r="C29" s="69"/>
      <c r="D29" s="69"/>
      <c r="E29" s="69">
        <v>2141</v>
      </c>
      <c r="F29" s="69"/>
      <c r="G29" s="69"/>
      <c r="H29" s="69">
        <v>2093</v>
      </c>
      <c r="I29" s="69"/>
      <c r="J29" s="69"/>
      <c r="K29" s="69"/>
      <c r="L29" s="69"/>
      <c r="M29" s="69"/>
      <c r="N29" s="69"/>
      <c r="O29" s="69"/>
      <c r="P29" s="69">
        <v>2103</v>
      </c>
      <c r="Q29" s="69"/>
      <c r="R29" s="69"/>
      <c r="S29" s="69">
        <v>2140</v>
      </c>
      <c r="T29" s="69">
        <v>2143</v>
      </c>
      <c r="U29" s="69"/>
      <c r="V29" s="69"/>
      <c r="W29" s="69"/>
      <c r="X29" s="69"/>
      <c r="Y29" s="69">
        <v>2071</v>
      </c>
    </row>
    <row r="30" spans="1:25" x14ac:dyDescent="0.2">
      <c r="A30" s="42">
        <v>1975</v>
      </c>
      <c r="B30" s="69">
        <v>1962</v>
      </c>
      <c r="C30" s="69"/>
      <c r="D30" s="69"/>
      <c r="E30" s="69">
        <v>2048</v>
      </c>
      <c r="F30" s="69"/>
      <c r="G30" s="69"/>
      <c r="H30" s="69">
        <v>2011</v>
      </c>
      <c r="I30" s="69"/>
      <c r="J30" s="69"/>
      <c r="K30" s="69"/>
      <c r="L30" s="69"/>
      <c r="M30" s="69"/>
      <c r="N30" s="69"/>
      <c r="O30" s="69"/>
      <c r="P30" s="69">
        <v>2099</v>
      </c>
      <c r="Q30" s="69"/>
      <c r="R30" s="69"/>
      <c r="S30" s="69">
        <v>2128</v>
      </c>
      <c r="T30" s="69">
        <v>2103</v>
      </c>
      <c r="U30" s="69"/>
      <c r="V30" s="69"/>
      <c r="W30" s="69"/>
      <c r="X30" s="69"/>
      <c r="Y30" s="69">
        <v>2018</v>
      </c>
    </row>
    <row r="31" spans="1:25" x14ac:dyDescent="0.2">
      <c r="A31" s="42">
        <v>1976</v>
      </c>
      <c r="B31" s="69">
        <v>2003</v>
      </c>
      <c r="C31" s="69"/>
      <c r="D31" s="69"/>
      <c r="E31" s="69">
        <v>2134</v>
      </c>
      <c r="F31" s="69"/>
      <c r="G31" s="69"/>
      <c r="H31" s="69">
        <v>2113</v>
      </c>
      <c r="I31" s="69"/>
      <c r="J31" s="69"/>
      <c r="K31" s="69"/>
      <c r="L31" s="69"/>
      <c r="M31" s="69"/>
      <c r="N31" s="69"/>
      <c r="O31" s="69"/>
      <c r="P31" s="69">
        <v>2131</v>
      </c>
      <c r="Q31" s="69"/>
      <c r="R31" s="69"/>
      <c r="S31" s="69">
        <v>2142</v>
      </c>
      <c r="T31" s="69">
        <v>2151</v>
      </c>
      <c r="U31" s="69"/>
      <c r="V31" s="69"/>
      <c r="W31" s="69"/>
      <c r="X31" s="69"/>
      <c r="Y31" s="69">
        <v>2082</v>
      </c>
    </row>
    <row r="32" spans="1:25" x14ac:dyDescent="0.2">
      <c r="A32" s="42">
        <v>1977</v>
      </c>
      <c r="B32" s="69">
        <v>2017</v>
      </c>
      <c r="C32" s="69"/>
      <c r="D32" s="69"/>
      <c r="E32" s="69">
        <v>2145</v>
      </c>
      <c r="F32" s="69"/>
      <c r="G32" s="69"/>
      <c r="H32" s="69">
        <v>2125</v>
      </c>
      <c r="I32" s="69"/>
      <c r="J32" s="69"/>
      <c r="K32" s="69"/>
      <c r="L32" s="69"/>
      <c r="M32" s="69"/>
      <c r="N32" s="69"/>
      <c r="O32" s="69"/>
      <c r="P32" s="69">
        <v>2120</v>
      </c>
      <c r="Q32" s="69"/>
      <c r="R32" s="69"/>
      <c r="S32" s="69">
        <v>2147</v>
      </c>
      <c r="T32" s="69">
        <v>2164</v>
      </c>
      <c r="U32" s="69"/>
      <c r="V32" s="69"/>
      <c r="W32" s="69"/>
      <c r="X32" s="69"/>
      <c r="Y32" s="69">
        <v>2089</v>
      </c>
    </row>
    <row r="33" spans="1:25" x14ac:dyDescent="0.2">
      <c r="A33" s="42">
        <v>1978</v>
      </c>
      <c r="B33" s="69">
        <v>2023</v>
      </c>
      <c r="C33" s="69"/>
      <c r="D33" s="69"/>
      <c r="E33" s="69">
        <v>2162</v>
      </c>
      <c r="F33" s="69"/>
      <c r="G33" s="69"/>
      <c r="H33" s="69">
        <v>2133</v>
      </c>
      <c r="I33" s="69"/>
      <c r="J33" s="69"/>
      <c r="K33" s="69"/>
      <c r="L33" s="69"/>
      <c r="M33" s="69"/>
      <c r="N33" s="69"/>
      <c r="O33" s="69"/>
      <c r="P33" s="69">
        <v>2151</v>
      </c>
      <c r="Q33" s="69"/>
      <c r="R33" s="69"/>
      <c r="S33" s="69">
        <v>2148</v>
      </c>
      <c r="T33" s="69">
        <v>2177</v>
      </c>
      <c r="U33" s="69"/>
      <c r="V33" s="69"/>
      <c r="W33" s="69"/>
      <c r="X33" s="69"/>
      <c r="Y33" s="69">
        <v>2102</v>
      </c>
    </row>
    <row r="34" spans="1:25" x14ac:dyDescent="0.2">
      <c r="A34" s="42">
        <v>1979</v>
      </c>
      <c r="B34" s="69">
        <v>2049</v>
      </c>
      <c r="C34" s="69"/>
      <c r="D34" s="69"/>
      <c r="E34" s="69">
        <v>2197</v>
      </c>
      <c r="F34" s="69"/>
      <c r="G34" s="69"/>
      <c r="H34" s="69">
        <v>2163</v>
      </c>
      <c r="I34" s="69"/>
      <c r="J34" s="69"/>
      <c r="K34" s="69"/>
      <c r="L34" s="69"/>
      <c r="M34" s="69"/>
      <c r="N34" s="69"/>
      <c r="O34" s="69"/>
      <c r="P34" s="69">
        <v>2167</v>
      </c>
      <c r="Q34" s="69"/>
      <c r="R34" s="69"/>
      <c r="S34" s="69">
        <v>2158</v>
      </c>
      <c r="T34" s="69">
        <v>2193</v>
      </c>
      <c r="U34" s="69"/>
      <c r="V34" s="69"/>
      <c r="W34" s="69"/>
      <c r="X34" s="69"/>
      <c r="Y34" s="69">
        <v>2124</v>
      </c>
    </row>
    <row r="35" spans="1:25" x14ac:dyDescent="0.2">
      <c r="A35" s="42">
        <v>1980</v>
      </c>
      <c r="B35" s="69">
        <v>2054</v>
      </c>
      <c r="C35" s="69"/>
      <c r="D35" s="69"/>
      <c r="E35" s="69">
        <v>2200</v>
      </c>
      <c r="F35" s="69"/>
      <c r="G35" s="69"/>
      <c r="H35" s="69">
        <v>2178</v>
      </c>
      <c r="I35" s="69"/>
      <c r="J35" s="69"/>
      <c r="K35" s="69"/>
      <c r="L35" s="69"/>
      <c r="M35" s="69"/>
      <c r="N35" s="69"/>
      <c r="O35" s="69"/>
      <c r="P35" s="69">
        <v>2150</v>
      </c>
      <c r="Q35" s="69"/>
      <c r="R35" s="69"/>
      <c r="S35" s="69">
        <v>2142</v>
      </c>
      <c r="T35" s="69">
        <v>2185</v>
      </c>
      <c r="U35" s="69"/>
      <c r="V35" s="69"/>
      <c r="W35" s="69"/>
      <c r="X35" s="69"/>
      <c r="Y35" s="69">
        <v>2123</v>
      </c>
    </row>
    <row r="36" spans="1:25" x14ac:dyDescent="0.2">
      <c r="A36" s="42">
        <v>1981</v>
      </c>
      <c r="B36" s="69">
        <v>2047</v>
      </c>
      <c r="C36" s="69"/>
      <c r="D36" s="69"/>
      <c r="E36" s="69">
        <v>2160</v>
      </c>
      <c r="F36" s="69"/>
      <c r="G36" s="69"/>
      <c r="H36" s="69">
        <v>2168</v>
      </c>
      <c r="I36" s="69"/>
      <c r="J36" s="69"/>
      <c r="K36" s="69"/>
      <c r="L36" s="69"/>
      <c r="M36" s="69"/>
      <c r="N36" s="69"/>
      <c r="O36" s="69"/>
      <c r="P36" s="69">
        <v>2147</v>
      </c>
      <c r="Q36" s="69"/>
      <c r="R36" s="69"/>
      <c r="S36" s="69">
        <v>2129</v>
      </c>
      <c r="T36" s="69">
        <v>2170</v>
      </c>
      <c r="U36" s="69"/>
      <c r="V36" s="69"/>
      <c r="W36" s="69"/>
      <c r="X36" s="69"/>
      <c r="Y36" s="69">
        <v>2110</v>
      </c>
    </row>
    <row r="37" spans="1:25" x14ac:dyDescent="0.2">
      <c r="A37" s="42">
        <v>1982</v>
      </c>
      <c r="B37" s="69">
        <v>2046</v>
      </c>
      <c r="C37" s="69"/>
      <c r="D37" s="69"/>
      <c r="E37" s="69">
        <v>2171</v>
      </c>
      <c r="F37" s="69"/>
      <c r="G37" s="69"/>
      <c r="H37" s="69">
        <v>2148</v>
      </c>
      <c r="I37" s="69"/>
      <c r="J37" s="69"/>
      <c r="K37" s="69"/>
      <c r="L37" s="69"/>
      <c r="M37" s="69"/>
      <c r="N37" s="69"/>
      <c r="O37" s="69"/>
      <c r="P37" s="69">
        <v>2144</v>
      </c>
      <c r="Q37" s="69"/>
      <c r="R37" s="69"/>
      <c r="S37" s="69">
        <v>2128</v>
      </c>
      <c r="T37" s="69">
        <v>2177</v>
      </c>
      <c r="U37" s="69"/>
      <c r="V37" s="69"/>
      <c r="W37" s="69"/>
      <c r="X37" s="69"/>
      <c r="Y37" s="69">
        <v>2105</v>
      </c>
    </row>
    <row r="38" spans="1:25" x14ac:dyDescent="0.2">
      <c r="A38" s="42">
        <v>1983</v>
      </c>
      <c r="B38" s="69">
        <v>2056</v>
      </c>
      <c r="C38" s="69"/>
      <c r="D38" s="69"/>
      <c r="E38" s="69">
        <v>2171</v>
      </c>
      <c r="F38" s="69"/>
      <c r="G38" s="69"/>
      <c r="H38" s="69">
        <v>2167</v>
      </c>
      <c r="I38" s="69"/>
      <c r="J38" s="69"/>
      <c r="K38" s="69"/>
      <c r="L38" s="69"/>
      <c r="M38" s="69"/>
      <c r="N38" s="69"/>
      <c r="O38" s="69"/>
      <c r="P38" s="69">
        <v>2144</v>
      </c>
      <c r="Q38" s="69"/>
      <c r="R38" s="69"/>
      <c r="S38" s="69">
        <v>2137</v>
      </c>
      <c r="T38" s="69">
        <v>2187</v>
      </c>
      <c r="U38" s="69"/>
      <c r="V38" s="69"/>
      <c r="W38" s="69"/>
      <c r="X38" s="69"/>
      <c r="Y38" s="69">
        <v>2117</v>
      </c>
    </row>
    <row r="39" spans="1:25" x14ac:dyDescent="0.2">
      <c r="A39" s="42">
        <v>1984</v>
      </c>
      <c r="B39" s="69">
        <v>2089</v>
      </c>
      <c r="C39" s="69"/>
      <c r="D39" s="69"/>
      <c r="E39" s="69">
        <v>2206</v>
      </c>
      <c r="F39" s="69"/>
      <c r="G39" s="69"/>
      <c r="H39" s="69">
        <v>2204</v>
      </c>
      <c r="I39" s="69"/>
      <c r="J39" s="69"/>
      <c r="K39" s="69"/>
      <c r="L39" s="69"/>
      <c r="M39" s="69"/>
      <c r="N39" s="69"/>
      <c r="O39" s="69"/>
      <c r="P39" s="69">
        <v>2167</v>
      </c>
      <c r="Q39" s="69"/>
      <c r="R39" s="69"/>
      <c r="S39" s="69">
        <v>2135</v>
      </c>
      <c r="T39" s="69">
        <v>2208</v>
      </c>
      <c r="U39" s="69"/>
      <c r="V39" s="69"/>
      <c r="W39" s="69"/>
      <c r="X39" s="69"/>
      <c r="Y39" s="69">
        <v>2143</v>
      </c>
    </row>
    <row r="40" spans="1:25" x14ac:dyDescent="0.2">
      <c r="A40" s="42">
        <v>1985</v>
      </c>
      <c r="B40" s="69">
        <v>2093</v>
      </c>
      <c r="C40" s="69"/>
      <c r="D40" s="69"/>
      <c r="E40" s="69">
        <v>2199</v>
      </c>
      <c r="F40" s="69"/>
      <c r="G40" s="69"/>
      <c r="H40" s="69">
        <v>2187</v>
      </c>
      <c r="I40" s="69"/>
      <c r="J40" s="69"/>
      <c r="K40" s="69"/>
      <c r="L40" s="69"/>
      <c r="M40" s="69"/>
      <c r="N40" s="69"/>
      <c r="O40" s="69"/>
      <c r="P40" s="69">
        <v>2154</v>
      </c>
      <c r="Q40" s="69"/>
      <c r="R40" s="69"/>
      <c r="S40" s="69">
        <v>2124</v>
      </c>
      <c r="T40" s="69">
        <v>2196</v>
      </c>
      <c r="U40" s="69"/>
      <c r="V40" s="69"/>
      <c r="W40" s="69"/>
      <c r="X40" s="69"/>
      <c r="Y40" s="69">
        <v>2131</v>
      </c>
    </row>
    <row r="41" spans="1:25" x14ac:dyDescent="0.2">
      <c r="A41" s="42">
        <v>1986</v>
      </c>
      <c r="B41" s="69">
        <v>2090</v>
      </c>
      <c r="C41" s="69"/>
      <c r="D41" s="69"/>
      <c r="E41" s="69">
        <v>2188</v>
      </c>
      <c r="F41" s="69"/>
      <c r="G41" s="69"/>
      <c r="H41" s="69">
        <v>2154</v>
      </c>
      <c r="I41" s="69"/>
      <c r="J41" s="69"/>
      <c r="K41" s="69"/>
      <c r="L41" s="69"/>
      <c r="M41" s="69"/>
      <c r="N41" s="69"/>
      <c r="O41" s="69"/>
      <c r="P41" s="69">
        <v>2151</v>
      </c>
      <c r="Q41" s="69"/>
      <c r="R41" s="69"/>
      <c r="S41" s="69">
        <v>2122</v>
      </c>
      <c r="T41" s="69">
        <v>2196</v>
      </c>
      <c r="U41" s="69"/>
      <c r="V41" s="69"/>
      <c r="W41" s="69"/>
      <c r="X41" s="69"/>
      <c r="Y41" s="69">
        <v>2116</v>
      </c>
    </row>
    <row r="42" spans="1:25" x14ac:dyDescent="0.2">
      <c r="A42" s="42">
        <v>1987</v>
      </c>
      <c r="B42" s="69">
        <v>2096</v>
      </c>
      <c r="C42" s="69"/>
      <c r="D42" s="69"/>
      <c r="E42" s="69">
        <v>2197</v>
      </c>
      <c r="F42" s="69"/>
      <c r="G42" s="69"/>
      <c r="H42" s="69">
        <v>2172</v>
      </c>
      <c r="I42" s="69"/>
      <c r="J42" s="69"/>
      <c r="K42" s="69"/>
      <c r="L42" s="69"/>
      <c r="M42" s="69"/>
      <c r="N42" s="69"/>
      <c r="O42" s="69"/>
      <c r="P42" s="69">
        <v>2162</v>
      </c>
      <c r="Q42" s="69"/>
      <c r="R42" s="69"/>
      <c r="S42" s="69">
        <v>2126</v>
      </c>
      <c r="T42" s="69">
        <v>2198</v>
      </c>
      <c r="U42" s="69"/>
      <c r="V42" s="69"/>
      <c r="W42" s="69"/>
      <c r="X42" s="69"/>
      <c r="Y42" s="69">
        <v>2127</v>
      </c>
    </row>
    <row r="43" spans="1:25" x14ac:dyDescent="0.2">
      <c r="A43" s="42">
        <v>1988</v>
      </c>
      <c r="B43" s="69">
        <v>2102</v>
      </c>
      <c r="C43" s="69"/>
      <c r="D43" s="69"/>
      <c r="E43" s="69">
        <v>2227</v>
      </c>
      <c r="F43" s="69"/>
      <c r="G43" s="69"/>
      <c r="H43" s="69">
        <v>2205</v>
      </c>
      <c r="I43" s="69"/>
      <c r="J43" s="69"/>
      <c r="K43" s="69"/>
      <c r="L43" s="69"/>
      <c r="M43" s="69"/>
      <c r="N43" s="69"/>
      <c r="O43" s="69"/>
      <c r="P43" s="69">
        <v>2164</v>
      </c>
      <c r="Q43" s="69"/>
      <c r="R43" s="69"/>
      <c r="S43" s="69">
        <v>2122</v>
      </c>
      <c r="T43" s="69">
        <v>2213</v>
      </c>
      <c r="U43" s="69"/>
      <c r="V43" s="69"/>
      <c r="W43" s="69"/>
      <c r="X43" s="69"/>
      <c r="Y43" s="69">
        <v>2146</v>
      </c>
    </row>
    <row r="44" spans="1:25" x14ac:dyDescent="0.2">
      <c r="A44" s="42">
        <v>1989</v>
      </c>
      <c r="B44" s="69">
        <v>2079</v>
      </c>
      <c r="C44" s="69"/>
      <c r="D44" s="69"/>
      <c r="E44" s="69">
        <v>2216</v>
      </c>
      <c r="F44" s="69"/>
      <c r="G44" s="69"/>
      <c r="H44" s="69">
        <v>2183</v>
      </c>
      <c r="I44" s="69"/>
      <c r="J44" s="69"/>
      <c r="K44" s="69"/>
      <c r="L44" s="69"/>
      <c r="M44" s="69"/>
      <c r="N44" s="69"/>
      <c r="O44" s="69"/>
      <c r="P44" s="69">
        <v>2134</v>
      </c>
      <c r="Q44" s="69"/>
      <c r="R44" s="69"/>
      <c r="S44" s="69">
        <v>2076</v>
      </c>
      <c r="T44" s="69">
        <v>2185</v>
      </c>
      <c r="U44" s="69"/>
      <c r="V44" s="69"/>
      <c r="W44" s="69"/>
      <c r="X44" s="69"/>
      <c r="Y44" s="69">
        <v>2121</v>
      </c>
    </row>
    <row r="45" spans="1:25" x14ac:dyDescent="0.2">
      <c r="A45" s="42">
        <v>1990</v>
      </c>
      <c r="B45" s="69">
        <v>2079</v>
      </c>
      <c r="C45" s="69"/>
      <c r="D45" s="69"/>
      <c r="E45" s="69">
        <v>2216</v>
      </c>
      <c r="F45" s="69"/>
      <c r="G45" s="69"/>
      <c r="H45" s="69">
        <v>2183</v>
      </c>
      <c r="I45" s="69"/>
      <c r="J45" s="69"/>
      <c r="K45" s="69"/>
      <c r="L45" s="69"/>
      <c r="M45" s="69"/>
      <c r="N45" s="69"/>
      <c r="O45" s="69"/>
      <c r="P45" s="69">
        <v>2134</v>
      </c>
      <c r="Q45" s="69"/>
      <c r="R45" s="69"/>
      <c r="S45" s="69">
        <v>2076</v>
      </c>
      <c r="T45" s="69">
        <v>2185</v>
      </c>
      <c r="U45" s="69"/>
      <c r="V45" s="69"/>
      <c r="W45" s="69"/>
      <c r="X45" s="69"/>
      <c r="Y45" s="69">
        <v>2089</v>
      </c>
    </row>
    <row r="46" spans="1:25" x14ac:dyDescent="0.2">
      <c r="A46" s="42">
        <v>1991</v>
      </c>
      <c r="B46" s="69">
        <v>2036.9594587316096</v>
      </c>
      <c r="C46" s="69"/>
      <c r="D46" s="69"/>
      <c r="E46" s="69">
        <v>2164.9329164295</v>
      </c>
      <c r="F46" s="69"/>
      <c r="G46" s="69"/>
      <c r="H46" s="69">
        <v>2147.6181551490463</v>
      </c>
      <c r="I46" s="69"/>
      <c r="J46" s="69"/>
      <c r="K46" s="69"/>
      <c r="L46" s="69"/>
      <c r="M46" s="69"/>
      <c r="N46" s="69"/>
      <c r="O46" s="69"/>
      <c r="P46" s="69">
        <v>2080.862886237247</v>
      </c>
      <c r="Q46" s="69"/>
      <c r="R46" s="69"/>
      <c r="S46" s="69">
        <v>2056.2638146167556</v>
      </c>
      <c r="T46" s="69">
        <v>2129.7996436018998</v>
      </c>
      <c r="U46" s="69"/>
      <c r="V46" s="69"/>
      <c r="W46" s="69"/>
      <c r="X46" s="69"/>
      <c r="Y46" s="69">
        <v>2048.7814269535675</v>
      </c>
    </row>
    <row r="47" spans="1:25" x14ac:dyDescent="0.2">
      <c r="A47" s="42">
        <v>1992</v>
      </c>
      <c r="B47" s="69">
        <v>1997.106619367283</v>
      </c>
      <c r="C47" s="69"/>
      <c r="D47" s="69"/>
      <c r="E47" s="69">
        <v>2096.3806733637507</v>
      </c>
      <c r="F47" s="69"/>
      <c r="G47" s="69"/>
      <c r="H47" s="69">
        <v>2062.8500144872692</v>
      </c>
      <c r="I47" s="69"/>
      <c r="J47" s="69"/>
      <c r="K47" s="69"/>
      <c r="L47" s="69"/>
      <c r="M47" s="69"/>
      <c r="N47" s="69"/>
      <c r="O47" s="69"/>
      <c r="P47" s="69">
        <v>2050.4623992504503</v>
      </c>
      <c r="Q47" s="69"/>
      <c r="R47" s="69"/>
      <c r="S47" s="69">
        <v>2021.7254901960785</v>
      </c>
      <c r="T47" s="69">
        <v>2086.4374527740729</v>
      </c>
      <c r="U47" s="69"/>
      <c r="V47" s="69"/>
      <c r="W47" s="69"/>
      <c r="X47" s="69"/>
      <c r="Y47" s="69">
        <v>1988.4535673839184</v>
      </c>
    </row>
    <row r="48" spans="1:25" x14ac:dyDescent="0.2">
      <c r="A48" s="42">
        <v>1993</v>
      </c>
      <c r="B48" s="69">
        <v>1962.3635872644197</v>
      </c>
      <c r="C48" s="69"/>
      <c r="D48" s="69"/>
      <c r="E48" s="69">
        <v>2041.2605549988284</v>
      </c>
      <c r="F48" s="69"/>
      <c r="G48" s="69"/>
      <c r="H48" s="69">
        <v>1990.4432686973887</v>
      </c>
      <c r="I48" s="69"/>
      <c r="J48" s="69"/>
      <c r="K48" s="69"/>
      <c r="L48" s="69"/>
      <c r="M48" s="69"/>
      <c r="N48" s="69"/>
      <c r="O48" s="69"/>
      <c r="P48" s="69">
        <v>1998.6831330380489</v>
      </c>
      <c r="Q48" s="69"/>
      <c r="R48" s="69"/>
      <c r="S48" s="69">
        <v>1955.1158645276291</v>
      </c>
      <c r="T48" s="69">
        <v>2055.0453205896256</v>
      </c>
      <c r="U48" s="69"/>
      <c r="V48" s="69"/>
      <c r="W48" s="69"/>
      <c r="X48" s="69"/>
      <c r="Y48" s="69">
        <v>1932.8573046432618</v>
      </c>
    </row>
    <row r="49" spans="1:25" x14ac:dyDescent="0.2">
      <c r="A49" s="42">
        <v>1994</v>
      </c>
      <c r="B49" s="69">
        <v>1954.7776019917651</v>
      </c>
      <c r="C49" s="69"/>
      <c r="D49" s="69"/>
      <c r="E49" s="69">
        <v>2017.4802915855237</v>
      </c>
      <c r="F49" s="69"/>
      <c r="G49" s="69"/>
      <c r="H49" s="69">
        <v>1996.1927022420455</v>
      </c>
      <c r="I49" s="69"/>
      <c r="J49" s="69"/>
      <c r="K49" s="69"/>
      <c r="L49" s="69"/>
      <c r="M49" s="69"/>
      <c r="N49" s="69"/>
      <c r="O49" s="69"/>
      <c r="P49" s="69">
        <v>2006.1286814303276</v>
      </c>
      <c r="Q49" s="69"/>
      <c r="R49" s="69"/>
      <c r="S49" s="69">
        <v>1931.6791443850266</v>
      </c>
      <c r="T49" s="69">
        <v>2082.8635202547275</v>
      </c>
      <c r="U49" s="69"/>
      <c r="V49" s="69"/>
      <c r="W49" s="69"/>
      <c r="X49" s="69"/>
      <c r="Y49" s="69">
        <v>1929.3086070215174</v>
      </c>
    </row>
    <row r="50" spans="1:25" x14ac:dyDescent="0.2">
      <c r="A50" s="42">
        <v>1995</v>
      </c>
      <c r="B50" s="69">
        <v>1964.5693526579275</v>
      </c>
      <c r="C50" s="69"/>
      <c r="D50" s="69"/>
      <c r="E50" s="69">
        <v>2039.4883218123393</v>
      </c>
      <c r="F50" s="69"/>
      <c r="G50" s="69"/>
      <c r="H50" s="69">
        <v>2016.9890604403797</v>
      </c>
      <c r="I50" s="69"/>
      <c r="J50" s="69"/>
      <c r="K50" s="69"/>
      <c r="L50" s="69"/>
      <c r="M50" s="69"/>
      <c r="N50" s="69"/>
      <c r="O50" s="69"/>
      <c r="P50" s="69">
        <v>1984.0245662291959</v>
      </c>
      <c r="Q50" s="69"/>
      <c r="R50" s="69"/>
      <c r="S50" s="69">
        <v>1931.6791443850266</v>
      </c>
      <c r="T50" s="69">
        <v>2077.1689295101182</v>
      </c>
      <c r="U50" s="69"/>
      <c r="V50" s="69"/>
      <c r="W50" s="69"/>
      <c r="X50" s="69"/>
      <c r="Y50" s="69">
        <v>1938.7718006795019</v>
      </c>
    </row>
    <row r="52" spans="1:25" x14ac:dyDescent="0.2">
      <c r="C52" s="72"/>
      <c r="E52" s="72"/>
      <c r="H52" s="72"/>
      <c r="L52" s="69"/>
      <c r="M52" s="69"/>
      <c r="N52" s="69"/>
      <c r="O52" s="69"/>
      <c r="S52" s="69"/>
      <c r="U52" s="69"/>
      <c r="V52" s="69"/>
      <c r="W52" s="69"/>
      <c r="X52" s="69"/>
    </row>
    <row r="53" spans="1:25" x14ac:dyDescent="0.2">
      <c r="C53" s="72"/>
      <c r="E53" s="72"/>
      <c r="H53" s="72"/>
      <c r="L53" s="69"/>
      <c r="M53" s="69"/>
      <c r="N53" s="69"/>
      <c r="O53" s="69"/>
      <c r="S53" s="69"/>
      <c r="U53" s="69"/>
      <c r="V53" s="69"/>
      <c r="W53" s="69"/>
      <c r="X53" s="69"/>
    </row>
    <row r="54" spans="1:25" x14ac:dyDescent="0.2">
      <c r="C54" s="72"/>
      <c r="E54" s="72"/>
      <c r="H54" s="72"/>
      <c r="L54" s="69"/>
      <c r="M54" s="69"/>
      <c r="N54" s="69"/>
      <c r="O54" s="69"/>
      <c r="S54" s="69"/>
      <c r="U54" s="69"/>
      <c r="V54" s="69"/>
      <c r="W54" s="69"/>
      <c r="X54" s="69"/>
    </row>
    <row r="55" spans="1:25" x14ac:dyDescent="0.2">
      <c r="C55" s="72"/>
      <c r="E55" s="72"/>
      <c r="H55" s="72"/>
      <c r="L55" s="69"/>
      <c r="M55" s="69"/>
      <c r="N55" s="69"/>
      <c r="O55" s="69"/>
      <c r="S55" s="69"/>
      <c r="U55" s="69"/>
      <c r="V55" s="69"/>
      <c r="W55" s="69"/>
      <c r="X55" s="69"/>
    </row>
    <row r="56" spans="1:25" x14ac:dyDescent="0.2">
      <c r="C56" s="72"/>
      <c r="E56" s="72"/>
      <c r="H56" s="72"/>
      <c r="L56" s="69"/>
      <c r="M56" s="69"/>
      <c r="N56" s="69"/>
      <c r="O56" s="69"/>
      <c r="S56" s="69"/>
      <c r="U56" s="69"/>
      <c r="V56" s="69"/>
      <c r="W56" s="69"/>
      <c r="X56" s="69"/>
    </row>
    <row r="57" spans="1:25" x14ac:dyDescent="0.2">
      <c r="C57" s="72"/>
      <c r="E57" s="72"/>
      <c r="H57" s="72"/>
      <c r="L57" s="69"/>
      <c r="M57" s="69"/>
      <c r="N57" s="69"/>
      <c r="O57" s="69"/>
      <c r="S57" s="69"/>
      <c r="U57" s="69"/>
      <c r="V57" s="69"/>
      <c r="W57" s="69"/>
      <c r="X57" s="69"/>
    </row>
    <row r="58" spans="1:25" x14ac:dyDescent="0.2">
      <c r="C58" s="72"/>
      <c r="E58" s="72"/>
      <c r="H58" s="72"/>
      <c r="L58" s="69"/>
      <c r="M58" s="69"/>
      <c r="N58" s="69"/>
      <c r="O58" s="69"/>
      <c r="S58" s="69"/>
      <c r="U58" s="69"/>
      <c r="V58" s="69"/>
      <c r="W58" s="69"/>
      <c r="X58"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workbookViewId="0">
      <pane xSplit="1" ySplit="5" topLeftCell="B6" activePane="bottomRight" state="frozen"/>
      <selection activeCell="Y6" sqref="Y6"/>
      <selection pane="topRight" activeCell="Y6" sqref="Y6"/>
      <selection pane="bottomLeft" activeCell="Y6" sqref="Y6"/>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3" t="s">
        <v>130</v>
      </c>
    </row>
    <row r="2" spans="1:25" x14ac:dyDescent="0.2">
      <c r="C2" s="76" t="s">
        <v>129</v>
      </c>
    </row>
    <row r="3" spans="1:25" x14ac:dyDescent="0.2">
      <c r="B3" s="47" t="s">
        <v>62</v>
      </c>
      <c r="E3" s="48" t="s">
        <v>63</v>
      </c>
      <c r="H3" s="47" t="s">
        <v>64</v>
      </c>
      <c r="I3" s="42" t="s">
        <v>65</v>
      </c>
      <c r="N3" s="44" t="s">
        <v>66</v>
      </c>
      <c r="P3" s="47" t="s">
        <v>67</v>
      </c>
      <c r="R3" s="57" t="s">
        <v>68</v>
      </c>
      <c r="S3" s="46" t="s">
        <v>69</v>
      </c>
      <c r="U3" s="82" t="s">
        <v>70</v>
      </c>
    </row>
    <row r="4" spans="1:25" x14ac:dyDescent="0.2">
      <c r="B4" s="47" t="s">
        <v>71</v>
      </c>
      <c r="C4" s="44" t="s">
        <v>72</v>
      </c>
      <c r="D4" s="57" t="s">
        <v>73</v>
      </c>
      <c r="E4" s="47" t="s">
        <v>74</v>
      </c>
      <c r="F4" s="57" t="s">
        <v>75</v>
      </c>
      <c r="G4" s="57" t="s">
        <v>76</v>
      </c>
      <c r="H4" s="55" t="s">
        <v>77</v>
      </c>
      <c r="I4" s="57" t="s">
        <v>78</v>
      </c>
      <c r="J4" s="83" t="s">
        <v>78</v>
      </c>
      <c r="K4" s="83" t="s">
        <v>79</v>
      </c>
      <c r="L4" s="57" t="s">
        <v>80</v>
      </c>
      <c r="M4" s="57" t="s">
        <v>81</v>
      </c>
      <c r="N4" s="82" t="s">
        <v>39</v>
      </c>
      <c r="O4" s="57" t="s">
        <v>82</v>
      </c>
      <c r="P4" s="55" t="s">
        <v>83</v>
      </c>
      <c r="Q4" s="44" t="s">
        <v>84</v>
      </c>
      <c r="R4" s="44" t="s">
        <v>85</v>
      </c>
      <c r="S4" s="47" t="s">
        <v>86</v>
      </c>
      <c r="T4" s="55" t="s">
        <v>66</v>
      </c>
      <c r="U4" s="44" t="s">
        <v>87</v>
      </c>
      <c r="V4" s="57" t="s">
        <v>88</v>
      </c>
      <c r="W4" s="57" t="s">
        <v>89</v>
      </c>
      <c r="X4" s="44" t="s">
        <v>90</v>
      </c>
      <c r="Y4" s="48" t="s">
        <v>8</v>
      </c>
    </row>
    <row r="5" spans="1:25" x14ac:dyDescent="0.2">
      <c r="B5" s="47" t="s">
        <v>91</v>
      </c>
      <c r="C5" s="44"/>
      <c r="D5" s="44" t="s">
        <v>92</v>
      </c>
      <c r="E5" s="47" t="s">
        <v>93</v>
      </c>
      <c r="F5" s="44" t="s">
        <v>94</v>
      </c>
      <c r="G5" s="44" t="s">
        <v>95</v>
      </c>
      <c r="H5" s="47" t="s">
        <v>96</v>
      </c>
      <c r="I5" s="44" t="s">
        <v>97</v>
      </c>
      <c r="J5" s="84" t="s">
        <v>97</v>
      </c>
      <c r="K5" s="84" t="s">
        <v>98</v>
      </c>
      <c r="L5" s="44" t="s">
        <v>97</v>
      </c>
      <c r="M5" s="44" t="s">
        <v>99</v>
      </c>
      <c r="N5" s="44" t="s">
        <v>100</v>
      </c>
      <c r="O5" s="44" t="s">
        <v>97</v>
      </c>
      <c r="P5" s="47" t="s">
        <v>101</v>
      </c>
      <c r="Q5" s="44"/>
      <c r="R5" s="44" t="s">
        <v>102</v>
      </c>
      <c r="S5" s="47" t="s">
        <v>103</v>
      </c>
      <c r="T5" s="47" t="s">
        <v>104</v>
      </c>
      <c r="U5" s="44" t="s">
        <v>91</v>
      </c>
      <c r="V5" s="44" t="s">
        <v>105</v>
      </c>
      <c r="W5" s="44" t="s">
        <v>106</v>
      </c>
      <c r="X5" s="44" t="s">
        <v>104</v>
      </c>
      <c r="Y5" s="48" t="s">
        <v>36</v>
      </c>
    </row>
    <row r="6" spans="1:25" x14ac:dyDescent="0.2">
      <c r="A6" s="42">
        <v>1950</v>
      </c>
      <c r="B6" s="72">
        <v>27.828938792529101</v>
      </c>
      <c r="C6" s="72">
        <v>24.732837599971425</v>
      </c>
      <c r="D6" s="72">
        <v>27.15491405028542</v>
      </c>
      <c r="E6" s="72">
        <v>62.28017226962946</v>
      </c>
      <c r="F6" s="72">
        <v>71.277299428717086</v>
      </c>
      <c r="G6" s="72">
        <v>46.248815897169493</v>
      </c>
      <c r="H6" s="72">
        <v>36.310162715426898</v>
      </c>
      <c r="I6" s="72">
        <v>37.619639296083911</v>
      </c>
      <c r="J6" s="72"/>
      <c r="K6" s="72"/>
      <c r="L6" s="72">
        <v>13.567548394730533</v>
      </c>
      <c r="M6" s="72">
        <v>45.610685059787734</v>
      </c>
      <c r="N6" s="72">
        <v>57.24319925427082</v>
      </c>
      <c r="O6" s="72">
        <v>35.191473739918919</v>
      </c>
      <c r="P6" s="72">
        <v>24.141812176454589</v>
      </c>
      <c r="Q6" s="72">
        <v>13.839622652420848</v>
      </c>
      <c r="R6" s="72">
        <v>34.291638331731463</v>
      </c>
      <c r="S6" s="72">
        <v>36.850815741166073</v>
      </c>
      <c r="T6" s="72">
        <v>48.556397980892015</v>
      </c>
      <c r="U6" s="72">
        <v>51.298998002290624</v>
      </c>
      <c r="V6" s="72">
        <v>40.741000184441333</v>
      </c>
      <c r="W6" s="72">
        <v>60.528212177577586</v>
      </c>
      <c r="X6" s="72">
        <v>34.102809739321494</v>
      </c>
      <c r="Y6" s="72">
        <v>37.230784324585358</v>
      </c>
    </row>
    <row r="7" spans="1:25" x14ac:dyDescent="0.2">
      <c r="A7" s="42">
        <v>1951</v>
      </c>
      <c r="B7" s="72">
        <v>28.5537860512466</v>
      </c>
      <c r="C7" s="72">
        <v>23.668636509816771</v>
      </c>
      <c r="D7" s="72">
        <v>32.037230011042496</v>
      </c>
      <c r="E7" s="72">
        <v>64.952372659837778</v>
      </c>
      <c r="F7" s="72">
        <v>76.609711501698584</v>
      </c>
      <c r="G7" s="72">
        <v>45.448869961117488</v>
      </c>
      <c r="H7" s="72">
        <v>36.012778663150726</v>
      </c>
      <c r="I7" s="72">
        <v>39.159905293516637</v>
      </c>
      <c r="J7" s="72"/>
      <c r="K7" s="72"/>
      <c r="L7" s="72">
        <v>13.718035867157683</v>
      </c>
      <c r="M7" s="72">
        <v>41.498747249633446</v>
      </c>
      <c r="N7" s="72">
        <v>55.093200200202688</v>
      </c>
      <c r="O7" s="72">
        <v>34.744556485715506</v>
      </c>
      <c r="P7" s="72">
        <v>26.366876596046946</v>
      </c>
      <c r="Q7" s="72">
        <v>15.118064267286252</v>
      </c>
      <c r="R7" s="72">
        <v>37.301800216298183</v>
      </c>
      <c r="S7" s="72">
        <v>37.386482685135178</v>
      </c>
      <c r="T7" s="72">
        <v>48.663245622878584</v>
      </c>
      <c r="U7" s="72">
        <v>50.813342524619003</v>
      </c>
      <c r="V7" s="72">
        <v>39.289699928644907</v>
      </c>
      <c r="W7" s="72">
        <v>61.064656244648035</v>
      </c>
      <c r="X7" s="72">
        <v>36.056168503386047</v>
      </c>
      <c r="Y7" s="72">
        <v>38.639550103519923</v>
      </c>
    </row>
    <row r="8" spans="1:25" x14ac:dyDescent="0.2">
      <c r="A8" s="42">
        <v>1952</v>
      </c>
      <c r="B8" s="72">
        <v>28.391433078902384</v>
      </c>
      <c r="C8" s="72">
        <v>23.37070879210189</v>
      </c>
      <c r="D8" s="72">
        <v>32.266332094695898</v>
      </c>
      <c r="E8" s="72">
        <v>63.310103786271142</v>
      </c>
      <c r="F8" s="72">
        <v>73.538753278805913</v>
      </c>
      <c r="G8" s="72">
        <v>47.408073982638669</v>
      </c>
      <c r="H8" s="72">
        <v>38.031152199945168</v>
      </c>
      <c r="I8" s="72">
        <v>41.312692995582893</v>
      </c>
      <c r="J8" s="72"/>
      <c r="K8" s="72"/>
      <c r="L8" s="72">
        <v>15.735012344005652</v>
      </c>
      <c r="M8" s="72">
        <v>39.283133483824166</v>
      </c>
      <c r="N8" s="72">
        <v>58.866450007905982</v>
      </c>
      <c r="O8" s="72">
        <v>37.09170187482276</v>
      </c>
      <c r="P8" s="72">
        <v>25.968441392609904</v>
      </c>
      <c r="Q8" s="72">
        <v>15.701388805831916</v>
      </c>
      <c r="R8" s="72">
        <v>35.262992908965025</v>
      </c>
      <c r="S8" s="72">
        <v>39.032650153691783</v>
      </c>
      <c r="T8" s="72">
        <v>49.330952638487737</v>
      </c>
      <c r="U8" s="72">
        <v>51.034238933384103</v>
      </c>
      <c r="V8" s="72">
        <v>41.78096981431095</v>
      </c>
      <c r="W8" s="72">
        <v>59.893681925027217</v>
      </c>
      <c r="X8" s="72">
        <v>37.690483457536622</v>
      </c>
      <c r="Y8" s="72">
        <v>39.248798328548446</v>
      </c>
    </row>
    <row r="9" spans="1:25" x14ac:dyDescent="0.2">
      <c r="A9" s="42">
        <v>1953</v>
      </c>
      <c r="B9" s="72">
        <v>27.999329069112967</v>
      </c>
      <c r="C9" s="72">
        <v>23.710556188631095</v>
      </c>
      <c r="D9" s="72">
        <v>30.121058212331555</v>
      </c>
      <c r="E9" s="72">
        <v>66.38037748919588</v>
      </c>
      <c r="F9" s="72">
        <v>78.978317992168456</v>
      </c>
      <c r="G9" s="72">
        <v>48.011196032048964</v>
      </c>
      <c r="H9" s="72">
        <v>38.412840705382457</v>
      </c>
      <c r="I9" s="72">
        <v>40.389590196667413</v>
      </c>
      <c r="J9" s="72"/>
      <c r="K9" s="72"/>
      <c r="L9" s="72">
        <v>14.889006443856511</v>
      </c>
      <c r="M9" s="72">
        <v>42.214390610458281</v>
      </c>
      <c r="N9" s="72">
        <v>61.946368951381416</v>
      </c>
      <c r="O9" s="72">
        <v>37.730556142765273</v>
      </c>
      <c r="P9" s="72">
        <v>26.118577829817298</v>
      </c>
      <c r="Q9" s="72">
        <v>15.469870077585943</v>
      </c>
      <c r="R9" s="72">
        <v>35.675110864500027</v>
      </c>
      <c r="S9" s="72">
        <v>40.877843066992313</v>
      </c>
      <c r="T9" s="72">
        <v>49.729857999033534</v>
      </c>
      <c r="U9" s="72">
        <v>53.163957840568528</v>
      </c>
      <c r="V9" s="72">
        <v>40.855416041991262</v>
      </c>
      <c r="W9" s="72">
        <v>60.110941041377345</v>
      </c>
      <c r="X9" s="72">
        <v>36.471106708593936</v>
      </c>
      <c r="Y9" s="72">
        <v>40.394708213806233</v>
      </c>
    </row>
    <row r="10" spans="1:25" x14ac:dyDescent="0.2">
      <c r="A10" s="42">
        <v>1954</v>
      </c>
      <c r="B10" s="72">
        <v>29.545680025560827</v>
      </c>
      <c r="C10" s="72">
        <v>25.543021687138722</v>
      </c>
      <c r="D10" s="72">
        <v>30.241070086141139</v>
      </c>
      <c r="E10" s="72">
        <v>63.633129576804279</v>
      </c>
      <c r="F10" s="72">
        <v>72.951531617581267</v>
      </c>
      <c r="G10" s="72">
        <v>49.788338095743903</v>
      </c>
      <c r="H10" s="72">
        <v>40.425188334062845</v>
      </c>
      <c r="I10" s="72">
        <v>41.726729758845643</v>
      </c>
      <c r="J10" s="72"/>
      <c r="K10" s="72"/>
      <c r="L10" s="72">
        <v>15.528742871997029</v>
      </c>
      <c r="M10" s="72">
        <v>43.81109300463261</v>
      </c>
      <c r="N10" s="72">
        <v>67.488442517403257</v>
      </c>
      <c r="O10" s="72">
        <v>40.873678448365794</v>
      </c>
      <c r="P10" s="72">
        <v>26.89660045229645</v>
      </c>
      <c r="Q10" s="72">
        <v>16.516035296647683</v>
      </c>
      <c r="R10" s="72">
        <v>35.876688608704079</v>
      </c>
      <c r="S10" s="72">
        <v>40.721111100092905</v>
      </c>
      <c r="T10" s="72">
        <v>52.659654738307417</v>
      </c>
      <c r="U10" s="72">
        <v>54.865487974165589</v>
      </c>
      <c r="V10" s="72">
        <v>43.549371279166699</v>
      </c>
      <c r="W10" s="72">
        <v>62.994938108122064</v>
      </c>
      <c r="X10" s="72">
        <v>38.018899923976932</v>
      </c>
      <c r="Y10" s="72">
        <v>40.807017345431191</v>
      </c>
    </row>
    <row r="11" spans="1:25" x14ac:dyDescent="0.2">
      <c r="A11" s="42">
        <v>1955</v>
      </c>
      <c r="B11" s="72">
        <v>31.46957764874324</v>
      </c>
      <c r="C11" s="72">
        <v>28.610280215971951</v>
      </c>
      <c r="D11" s="72">
        <v>28.961308631344892</v>
      </c>
      <c r="E11" s="72">
        <v>66.354914777689601</v>
      </c>
      <c r="F11" s="72">
        <v>77.255066469422488</v>
      </c>
      <c r="G11" s="72">
        <v>49.353499721405157</v>
      </c>
      <c r="H11" s="72">
        <v>41.335395651912769</v>
      </c>
      <c r="I11" s="72">
        <v>40.675461139092967</v>
      </c>
      <c r="J11" s="72"/>
      <c r="K11" s="72"/>
      <c r="L11" s="72">
        <v>15.597831022547069</v>
      </c>
      <c r="M11" s="72">
        <v>52.916671653971527</v>
      </c>
      <c r="N11" s="72">
        <v>65.076380319414213</v>
      </c>
      <c r="O11" s="72">
        <v>41.906689324099297</v>
      </c>
      <c r="P11" s="72">
        <v>27.483270949606521</v>
      </c>
      <c r="Q11" s="72">
        <v>17.375623527181762</v>
      </c>
      <c r="R11" s="72">
        <v>36.226548992427553</v>
      </c>
      <c r="S11" s="72">
        <v>41.627782056526463</v>
      </c>
      <c r="T11" s="72">
        <v>55.582973420088997</v>
      </c>
      <c r="U11" s="72">
        <v>58.489173335481951</v>
      </c>
      <c r="V11" s="72">
        <v>47.14541352425266</v>
      </c>
      <c r="W11" s="72">
        <v>65.480058240134582</v>
      </c>
      <c r="X11" s="72">
        <v>40.95982551688887</v>
      </c>
      <c r="Y11" s="72">
        <v>42.718417424717529</v>
      </c>
    </row>
    <row r="12" spans="1:25" x14ac:dyDescent="0.2">
      <c r="A12" s="42">
        <v>1956</v>
      </c>
      <c r="B12" s="72">
        <v>31.547414764843825</v>
      </c>
      <c r="C12" s="72">
        <v>28.694711586989246</v>
      </c>
      <c r="D12" s="72">
        <v>28.716169698629656</v>
      </c>
      <c r="E12" s="72">
        <v>65.492014463386383</v>
      </c>
      <c r="F12" s="72">
        <v>74.843618785568978</v>
      </c>
      <c r="G12" s="72">
        <v>50.05718868310602</v>
      </c>
      <c r="H12" s="72">
        <v>39.550321038705697</v>
      </c>
      <c r="I12" s="72">
        <v>41.584678598683915</v>
      </c>
      <c r="J12" s="72"/>
      <c r="K12" s="72"/>
      <c r="L12" s="72">
        <v>15.839505853503022</v>
      </c>
      <c r="M12" s="72">
        <v>45.598063921539911</v>
      </c>
      <c r="N12" s="72">
        <v>61.904346663146697</v>
      </c>
      <c r="O12" s="72">
        <v>40.835796312456644</v>
      </c>
      <c r="P12" s="72">
        <v>28.377943510923849</v>
      </c>
      <c r="Q12" s="72">
        <v>18.225345709603147</v>
      </c>
      <c r="R12" s="72">
        <v>37.014576453895543</v>
      </c>
      <c r="S12" s="72">
        <v>43.684660901763571</v>
      </c>
      <c r="T12" s="72">
        <v>55.95201163255566</v>
      </c>
      <c r="U12" s="72">
        <v>56.662768906601514</v>
      </c>
      <c r="V12" s="72">
        <v>47.974108105468545</v>
      </c>
      <c r="W12" s="72">
        <v>66.130939120198462</v>
      </c>
      <c r="X12" s="72">
        <v>40.744910561837465</v>
      </c>
      <c r="Y12" s="72">
        <v>42.453676075583303</v>
      </c>
    </row>
    <row r="13" spans="1:25" x14ac:dyDescent="0.2">
      <c r="A13" s="42">
        <v>1957</v>
      </c>
      <c r="B13" s="72">
        <v>32.130676042872558</v>
      </c>
      <c r="C13" s="72">
        <v>29.491825265073121</v>
      </c>
      <c r="D13" s="72">
        <v>28.49992543290525</v>
      </c>
      <c r="E13" s="72">
        <v>67.532114824837549</v>
      </c>
      <c r="F13" s="72">
        <v>78.512628431967968</v>
      </c>
      <c r="G13" s="72">
        <v>50.877638527746129</v>
      </c>
      <c r="H13" s="72">
        <v>40.353504125111911</v>
      </c>
      <c r="I13" s="72">
        <v>40.229215453923224</v>
      </c>
      <c r="J13" s="72"/>
      <c r="K13" s="72"/>
      <c r="L13" s="72">
        <v>16.574314643582987</v>
      </c>
      <c r="M13" s="72">
        <v>49.798661686364582</v>
      </c>
      <c r="N13" s="72">
        <v>64.551635828727811</v>
      </c>
      <c r="O13" s="72">
        <v>39.415554996561859</v>
      </c>
      <c r="P13" s="72">
        <v>29.249844384692349</v>
      </c>
      <c r="Q13" s="72">
        <v>18.940847052762315</v>
      </c>
      <c r="R13" s="72">
        <v>37.7466611462483</v>
      </c>
      <c r="S13" s="72">
        <v>46.348417024832031</v>
      </c>
      <c r="T13" s="72">
        <v>56.635967503275651</v>
      </c>
      <c r="U13" s="72">
        <v>57.228987186842176</v>
      </c>
      <c r="V13" s="72">
        <v>49.575942037688691</v>
      </c>
      <c r="W13" s="72">
        <v>64.913338502436218</v>
      </c>
      <c r="X13" s="72">
        <v>42.243430657991048</v>
      </c>
      <c r="Y13" s="72">
        <v>43.503500714583922</v>
      </c>
    </row>
    <row r="14" spans="1:25" x14ac:dyDescent="0.2">
      <c r="A14" s="42">
        <v>1958</v>
      </c>
      <c r="B14" s="72">
        <v>33.481420442813963</v>
      </c>
      <c r="C14" s="72">
        <v>30.38289802958808</v>
      </c>
      <c r="D14" s="72">
        <v>30.266478422510232</v>
      </c>
      <c r="E14" s="72">
        <v>65.079770023189951</v>
      </c>
      <c r="F14" s="72">
        <v>72.973559291794075</v>
      </c>
      <c r="G14" s="72">
        <v>52.870867285820076</v>
      </c>
      <c r="H14" s="72">
        <v>40.701774854347072</v>
      </c>
      <c r="I14" s="72">
        <v>40.525006334898997</v>
      </c>
      <c r="J14" s="72"/>
      <c r="K14" s="72"/>
      <c r="L14" s="72">
        <v>17.504017961206408</v>
      </c>
      <c r="M14" s="72">
        <v>44.298206003439397</v>
      </c>
      <c r="N14" s="72">
        <v>68.688768205476052</v>
      </c>
      <c r="O14" s="72">
        <v>43.03410406806077</v>
      </c>
      <c r="P14" s="72">
        <v>30.351316168187605</v>
      </c>
      <c r="Q14" s="72">
        <v>20.038118782957088</v>
      </c>
      <c r="R14" s="72">
        <v>38.797212122794662</v>
      </c>
      <c r="S14" s="72">
        <v>48.667532540644466</v>
      </c>
      <c r="T14" s="72">
        <v>57.482330499591647</v>
      </c>
      <c r="U14" s="72">
        <v>58.893645252900711</v>
      </c>
      <c r="V14" s="72">
        <v>48.29985949244616</v>
      </c>
      <c r="W14" s="72">
        <v>65.785581063237899</v>
      </c>
      <c r="X14" s="72">
        <v>44.448397566218233</v>
      </c>
      <c r="Y14" s="72">
        <v>43.257293433788455</v>
      </c>
    </row>
    <row r="15" spans="1:25" x14ac:dyDescent="0.2">
      <c r="A15" s="42">
        <v>1959</v>
      </c>
      <c r="B15" s="72">
        <v>37.073987402933227</v>
      </c>
      <c r="C15" s="72">
        <v>33.994013779783238</v>
      </c>
      <c r="D15" s="72">
        <v>33.309917238556821</v>
      </c>
      <c r="E15" s="72">
        <v>66.901225408771779</v>
      </c>
      <c r="F15" s="72">
        <v>74.330380541787164</v>
      </c>
      <c r="G15" s="72">
        <v>54.879805717386745</v>
      </c>
      <c r="H15" s="72">
        <v>41.68293165296091</v>
      </c>
      <c r="I15" s="72">
        <v>42.160819979776072</v>
      </c>
      <c r="J15" s="72"/>
      <c r="K15" s="72"/>
      <c r="L15" s="72">
        <v>17.934438268867844</v>
      </c>
      <c r="M15" s="72">
        <v>52.255411491899643</v>
      </c>
      <c r="N15" s="72">
        <v>65.316000379151262</v>
      </c>
      <c r="O15" s="72">
        <v>43.731270614164487</v>
      </c>
      <c r="P15" s="72">
        <v>31.087200214288018</v>
      </c>
      <c r="Q15" s="72">
        <v>20.54115855056115</v>
      </c>
      <c r="R15" s="72">
        <v>39.691691155542586</v>
      </c>
      <c r="S15" s="72">
        <v>49.361444249416962</v>
      </c>
      <c r="T15" s="72">
        <v>60.434802956457119</v>
      </c>
      <c r="U15" s="72">
        <v>61.156649228407751</v>
      </c>
      <c r="V15" s="72">
        <v>52.130800830733719</v>
      </c>
      <c r="W15" s="72">
        <v>68.91408898703196</v>
      </c>
      <c r="X15" s="72">
        <v>47.496507165475379</v>
      </c>
      <c r="Y15" s="72">
        <v>45.124863335290065</v>
      </c>
    </row>
    <row r="16" spans="1:25" x14ac:dyDescent="0.2">
      <c r="A16" s="42">
        <v>1960</v>
      </c>
      <c r="B16" s="72">
        <v>36.932111494207867</v>
      </c>
      <c r="C16" s="72">
        <v>33.347667805948703</v>
      </c>
      <c r="D16" s="72">
        <v>34.201777748131306</v>
      </c>
      <c r="E16" s="72">
        <v>66.47119992861613</v>
      </c>
      <c r="F16" s="72">
        <v>73.302762490300097</v>
      </c>
      <c r="G16" s="72">
        <v>55.144659143719451</v>
      </c>
      <c r="H16" s="72">
        <v>42.27123317887208</v>
      </c>
      <c r="I16" s="72">
        <v>42.312283741993404</v>
      </c>
      <c r="J16" s="72"/>
      <c r="K16" s="72"/>
      <c r="L16" s="72">
        <v>17.987529520522205</v>
      </c>
      <c r="M16" s="72">
        <v>53.532034145652332</v>
      </c>
      <c r="N16" s="72">
        <v>68.050778954585937</v>
      </c>
      <c r="O16" s="72">
        <v>45.490703623461371</v>
      </c>
      <c r="P16" s="72">
        <v>31.469595859257364</v>
      </c>
      <c r="Q16" s="72">
        <v>20.491550129613916</v>
      </c>
      <c r="R16" s="72">
        <v>40.272004708504063</v>
      </c>
      <c r="S16" s="72">
        <v>50.015572281026188</v>
      </c>
      <c r="T16" s="72">
        <v>60.163749061285856</v>
      </c>
      <c r="U16" s="72">
        <v>59.852222128397024</v>
      </c>
      <c r="V16" s="72">
        <v>51.53222859322775</v>
      </c>
      <c r="W16" s="72">
        <v>68.543584088077282</v>
      </c>
      <c r="X16" s="72">
        <v>47.288018176945528</v>
      </c>
      <c r="Y16" s="72">
        <v>45.318610398714192</v>
      </c>
    </row>
    <row r="17" spans="1:25" x14ac:dyDescent="0.2">
      <c r="A17" s="42">
        <v>1961</v>
      </c>
      <c r="B17" s="72">
        <v>38.55624245818089</v>
      </c>
      <c r="C17" s="72">
        <v>34.720852779244815</v>
      </c>
      <c r="D17" s="72">
        <v>35.880580598605377</v>
      </c>
      <c r="E17" s="72">
        <v>67.724770939021312</v>
      </c>
      <c r="F17" s="72">
        <v>74.095899184805546</v>
      </c>
      <c r="G17" s="72">
        <v>57.070342531992267</v>
      </c>
      <c r="H17" s="72">
        <v>43.584046466822194</v>
      </c>
      <c r="I17" s="72">
        <v>44.033888537456086</v>
      </c>
      <c r="J17" s="72"/>
      <c r="K17" s="72"/>
      <c r="L17" s="72">
        <v>19.024129972716018</v>
      </c>
      <c r="M17" s="72">
        <v>50.8525722902016</v>
      </c>
      <c r="N17" s="72">
        <v>74.304105002494893</v>
      </c>
      <c r="O17" s="72">
        <v>45.195024246331563</v>
      </c>
      <c r="P17" s="72">
        <v>32.153942080701356</v>
      </c>
      <c r="Q17" s="72">
        <v>21.6257020392962</v>
      </c>
      <c r="R17" s="72">
        <v>40.573409116991321</v>
      </c>
      <c r="S17" s="72">
        <v>51.077155320676333</v>
      </c>
      <c r="T17" s="72">
        <v>61.82186973144875</v>
      </c>
      <c r="U17" s="72">
        <v>62.548957847030394</v>
      </c>
      <c r="V17" s="72">
        <v>52.261862823443259</v>
      </c>
      <c r="W17" s="72">
        <v>69.358034054607359</v>
      </c>
      <c r="X17" s="72">
        <v>48.997758109712379</v>
      </c>
      <c r="Y17" s="72">
        <v>46.509977237490716</v>
      </c>
    </row>
    <row r="18" spans="1:25" x14ac:dyDescent="0.2">
      <c r="A18" s="42">
        <v>1962</v>
      </c>
      <c r="B18" s="72">
        <v>39.994845119900383</v>
      </c>
      <c r="C18" s="72">
        <v>36.564236060528053</v>
      </c>
      <c r="D18" s="72">
        <v>36.654869400781045</v>
      </c>
      <c r="E18" s="72">
        <v>69.266766337970225</v>
      </c>
      <c r="F18" s="72">
        <v>76.056143415847018</v>
      </c>
      <c r="G18" s="72">
        <v>58.44380651560548</v>
      </c>
      <c r="H18" s="72">
        <v>45.685641813064755</v>
      </c>
      <c r="I18" s="72">
        <v>45.903280228864823</v>
      </c>
      <c r="J18" s="72"/>
      <c r="K18" s="72"/>
      <c r="L18" s="72">
        <v>19.601467001664719</v>
      </c>
      <c r="M18" s="72">
        <v>56.32071523293282</v>
      </c>
      <c r="N18" s="72">
        <v>75.176487951193437</v>
      </c>
      <c r="O18" s="72">
        <v>48.220567102625274</v>
      </c>
      <c r="P18" s="72">
        <v>32.727099965192345</v>
      </c>
      <c r="Q18" s="72">
        <v>22.362042748678384</v>
      </c>
      <c r="R18" s="72">
        <v>40.915880039069613</v>
      </c>
      <c r="S18" s="72">
        <v>53.443176266210408</v>
      </c>
      <c r="T18" s="72">
        <v>62.855307495700984</v>
      </c>
      <c r="U18" s="72">
        <v>64.449252251995048</v>
      </c>
      <c r="V18" s="72">
        <v>51.970016690626693</v>
      </c>
      <c r="W18" s="72">
        <v>70.925096184993478</v>
      </c>
      <c r="X18" s="72">
        <v>50.035050569830062</v>
      </c>
      <c r="Y18" s="72">
        <v>48.291135818102696</v>
      </c>
    </row>
    <row r="19" spans="1:25" x14ac:dyDescent="0.2">
      <c r="A19" s="42">
        <v>1963</v>
      </c>
      <c r="B19" s="72">
        <v>43.600270329205728</v>
      </c>
      <c r="C19" s="72">
        <v>40.210127141256457</v>
      </c>
      <c r="D19" s="72">
        <v>39.096278361547881</v>
      </c>
      <c r="E19" s="72">
        <v>71.991467035958451</v>
      </c>
      <c r="F19" s="72">
        <v>79.676686562811469</v>
      </c>
      <c r="G19" s="72">
        <v>59.999257695118636</v>
      </c>
      <c r="H19" s="72">
        <v>49.106132660080569</v>
      </c>
      <c r="I19" s="72">
        <v>46.577927267208764</v>
      </c>
      <c r="J19" s="72"/>
      <c r="K19" s="72"/>
      <c r="L19" s="72">
        <v>21.875763257044646</v>
      </c>
      <c r="M19" s="72">
        <v>61.81092417875346</v>
      </c>
      <c r="N19" s="72">
        <v>83.107476390997292</v>
      </c>
      <c r="O19" s="72">
        <v>50.110165096319939</v>
      </c>
      <c r="P19" s="72">
        <v>36.296844369758581</v>
      </c>
      <c r="Q19" s="72">
        <v>28.54088639855825</v>
      </c>
      <c r="R19" s="72">
        <v>42.498453657968128</v>
      </c>
      <c r="S19" s="72">
        <v>57.030535548128626</v>
      </c>
      <c r="T19" s="72">
        <v>67.355156884492104</v>
      </c>
      <c r="U19" s="72">
        <v>68.522847877478156</v>
      </c>
      <c r="V19" s="72">
        <v>60.101921630674397</v>
      </c>
      <c r="W19" s="72">
        <v>74.709059262389815</v>
      </c>
      <c r="X19" s="72">
        <v>50.976222377731951</v>
      </c>
      <c r="Y19" s="72">
        <v>51.812800711808968</v>
      </c>
    </row>
    <row r="20" spans="1:25" x14ac:dyDescent="0.2">
      <c r="A20" s="42">
        <v>1964</v>
      </c>
      <c r="B20" s="72">
        <v>46.100197818576092</v>
      </c>
      <c r="C20" s="72">
        <v>42.892608250745411</v>
      </c>
      <c r="D20" s="72">
        <v>40.756453130527618</v>
      </c>
      <c r="E20" s="72">
        <v>75.322028017580237</v>
      </c>
      <c r="F20" s="72">
        <v>84.222326119546452</v>
      </c>
      <c r="G20" s="72">
        <v>61.517471687007244</v>
      </c>
      <c r="H20" s="72">
        <v>51.292957141122578</v>
      </c>
      <c r="I20" s="72">
        <v>48.984732135202208</v>
      </c>
      <c r="J20" s="72"/>
      <c r="K20" s="72"/>
      <c r="L20" s="72">
        <v>23.047980801176305</v>
      </c>
      <c r="M20" s="72">
        <v>64.743048303493794</v>
      </c>
      <c r="N20" s="72">
        <v>86.101774619306866</v>
      </c>
      <c r="O20" s="72">
        <v>50.626463664789327</v>
      </c>
      <c r="P20" s="72">
        <v>37.386485675216953</v>
      </c>
      <c r="Q20" s="72">
        <v>29.911016799983496</v>
      </c>
      <c r="R20" s="72">
        <v>43.39778684033832</v>
      </c>
      <c r="S20" s="72">
        <v>56.963256198574314</v>
      </c>
      <c r="T20" s="72">
        <v>71.758080030553515</v>
      </c>
      <c r="U20" s="72">
        <v>70.688691989037849</v>
      </c>
      <c r="V20" s="72">
        <v>67.277379874671396</v>
      </c>
      <c r="W20" s="72">
        <v>79.90460854642005</v>
      </c>
      <c r="X20" s="72">
        <v>51.885177922658684</v>
      </c>
      <c r="Y20" s="72">
        <v>54.417199457222168</v>
      </c>
    </row>
    <row r="21" spans="1:25" x14ac:dyDescent="0.2">
      <c r="A21" s="42">
        <v>1965</v>
      </c>
      <c r="B21" s="72">
        <v>47.337602888612153</v>
      </c>
      <c r="C21" s="72">
        <v>44.874283787827835</v>
      </c>
      <c r="D21" s="72">
        <v>40.456743266025882</v>
      </c>
      <c r="E21" s="72">
        <v>77.144858563839421</v>
      </c>
      <c r="F21" s="72">
        <v>85.754952871189801</v>
      </c>
      <c r="G21" s="72">
        <v>63.549652911959321</v>
      </c>
      <c r="H21" s="72">
        <v>53.120971981476977</v>
      </c>
      <c r="I21" s="72">
        <v>48.88393287697459</v>
      </c>
      <c r="J21" s="72"/>
      <c r="K21" s="72"/>
      <c r="L21" s="72">
        <v>25.351389704366248</v>
      </c>
      <c r="M21" s="72">
        <v>71.999600280058431</v>
      </c>
      <c r="N21" s="72">
        <v>83.764454320127157</v>
      </c>
      <c r="O21" s="72">
        <v>54.071310061121245</v>
      </c>
      <c r="P21" s="72">
        <v>38.996005986199805</v>
      </c>
      <c r="Q21" s="72">
        <v>31.306218162999627</v>
      </c>
      <c r="R21" s="72">
        <v>45.203482714136229</v>
      </c>
      <c r="S21" s="72">
        <v>58.649219092116589</v>
      </c>
      <c r="T21" s="72">
        <v>73.313538630001773</v>
      </c>
      <c r="U21" s="72">
        <v>71.094629686280527</v>
      </c>
      <c r="V21" s="72">
        <v>72.517999884942682</v>
      </c>
      <c r="W21" s="72">
        <v>80.527382468487374</v>
      </c>
      <c r="X21" s="72">
        <v>52.342124606743603</v>
      </c>
      <c r="Y21" s="72">
        <v>56.299329491283721</v>
      </c>
    </row>
    <row r="22" spans="1:25" x14ac:dyDescent="0.2">
      <c r="A22" s="42">
        <v>1966</v>
      </c>
      <c r="B22" s="72">
        <v>47.310264197362713</v>
      </c>
      <c r="C22" s="72">
        <v>44.865605667532115</v>
      </c>
      <c r="D22" s="72">
        <v>40.675502705784055</v>
      </c>
      <c r="E22" s="72">
        <v>78.046163249980765</v>
      </c>
      <c r="F22" s="72">
        <v>88.361306266204835</v>
      </c>
      <c r="G22" s="72">
        <v>63.648914038748664</v>
      </c>
      <c r="H22" s="72">
        <v>52.579295460214311</v>
      </c>
      <c r="I22" s="72">
        <v>48.601842023951662</v>
      </c>
      <c r="J22" s="72"/>
      <c r="K22" s="72"/>
      <c r="L22" s="72">
        <v>25.014660329203782</v>
      </c>
      <c r="M22" s="72">
        <v>70.1777999767165</v>
      </c>
      <c r="N22" s="72">
        <v>85.345651238994947</v>
      </c>
      <c r="O22" s="72">
        <v>54.353351715990016</v>
      </c>
      <c r="P22" s="72">
        <v>40.369120461671919</v>
      </c>
      <c r="Q22" s="72">
        <v>32.386302099764137</v>
      </c>
      <c r="R22" s="72">
        <v>46.82758958782334</v>
      </c>
      <c r="S22" s="72">
        <v>61.044652419914733</v>
      </c>
      <c r="T22" s="72">
        <v>73.307468524369256</v>
      </c>
      <c r="U22" s="72">
        <v>69.71680046171673</v>
      </c>
      <c r="V22" s="72">
        <v>70.435891643587013</v>
      </c>
      <c r="W22" s="72">
        <v>81.766695205030871</v>
      </c>
      <c r="X22" s="72">
        <v>53.837363801095634</v>
      </c>
      <c r="Y22" s="72">
        <v>56.925345007632259</v>
      </c>
    </row>
    <row r="23" spans="1:25" x14ac:dyDescent="0.2">
      <c r="A23" s="42">
        <v>1967</v>
      </c>
      <c r="B23" s="72">
        <v>47.738707659921239</v>
      </c>
      <c r="C23" s="72">
        <v>45.080257657573327</v>
      </c>
      <c r="D23" s="72">
        <v>41.064866449817522</v>
      </c>
      <c r="E23" s="72">
        <v>77.970378903673065</v>
      </c>
      <c r="F23" s="72">
        <v>86.904684322333026</v>
      </c>
      <c r="G23" s="72">
        <v>65.723645229457503</v>
      </c>
      <c r="H23" s="72">
        <v>53.571411117988902</v>
      </c>
      <c r="I23" s="72">
        <v>49.338482717432669</v>
      </c>
      <c r="J23" s="72"/>
      <c r="K23" s="72"/>
      <c r="L23" s="72">
        <v>26.032337534087858</v>
      </c>
      <c r="M23" s="72">
        <v>71.585803434202518</v>
      </c>
      <c r="N23" s="72">
        <v>86.542404232174448</v>
      </c>
      <c r="O23" s="72">
        <v>56.19251732200339</v>
      </c>
      <c r="P23" s="72">
        <v>39.869043495947061</v>
      </c>
      <c r="Q23" s="72">
        <v>32.436893280458612</v>
      </c>
      <c r="R23" s="72">
        <v>45.891813808313849</v>
      </c>
      <c r="S23" s="72">
        <v>60.838787384773774</v>
      </c>
      <c r="T23" s="72">
        <v>73.816380674929377</v>
      </c>
      <c r="U23" s="72">
        <v>69.925372274182422</v>
      </c>
      <c r="V23" s="72">
        <v>73.366946554695417</v>
      </c>
      <c r="W23" s="72">
        <v>80.495252912941268</v>
      </c>
      <c r="X23" s="72">
        <v>54.640430181787004</v>
      </c>
      <c r="Y23" s="72">
        <v>56.859787712152475</v>
      </c>
    </row>
    <row r="24" spans="1:25" x14ac:dyDescent="0.2">
      <c r="A24" s="42">
        <v>1968</v>
      </c>
      <c r="B24" s="72">
        <v>51.763775089355249</v>
      </c>
      <c r="C24" s="72">
        <v>49.698158507694899</v>
      </c>
      <c r="D24" s="72">
        <v>43.277651485581416</v>
      </c>
      <c r="E24" s="72">
        <v>78.017943691773823</v>
      </c>
      <c r="F24" s="72">
        <v>85.926361390307363</v>
      </c>
      <c r="G24" s="72">
        <v>67.018642700392149</v>
      </c>
      <c r="H24" s="72">
        <v>56.208329054781757</v>
      </c>
      <c r="I24" s="72">
        <v>50.454109407822195</v>
      </c>
      <c r="J24" s="72"/>
      <c r="K24" s="72"/>
      <c r="L24" s="72">
        <v>27.400991150332406</v>
      </c>
      <c r="M24" s="72">
        <v>80.688665060315714</v>
      </c>
      <c r="N24" s="72">
        <v>86.273186133121371</v>
      </c>
      <c r="O24" s="72">
        <v>60.090078031557979</v>
      </c>
      <c r="P24" s="72">
        <v>41.073840225996896</v>
      </c>
      <c r="Q24" s="72">
        <v>32.791285465074026</v>
      </c>
      <c r="R24" s="72">
        <v>47.832602121090389</v>
      </c>
      <c r="S24" s="72">
        <v>62.480352141610467</v>
      </c>
      <c r="T24" s="72">
        <v>76.744860780511829</v>
      </c>
      <c r="U24" s="72">
        <v>72.272616863334434</v>
      </c>
      <c r="V24" s="72">
        <v>74.790523838947323</v>
      </c>
      <c r="W24" s="72">
        <v>84.291630560203089</v>
      </c>
      <c r="X24" s="72">
        <v>58.702966249001854</v>
      </c>
      <c r="Y24" s="72">
        <v>59.145869609364205</v>
      </c>
    </row>
    <row r="25" spans="1:25" x14ac:dyDescent="0.2">
      <c r="A25" s="42">
        <v>1969</v>
      </c>
      <c r="B25" s="72">
        <v>52.71413586203802</v>
      </c>
      <c r="C25" s="72">
        <v>50.323009544161323</v>
      </c>
      <c r="D25" s="72">
        <v>45.096583412084854</v>
      </c>
      <c r="E25" s="72">
        <v>77.994505072333723</v>
      </c>
      <c r="F25" s="72">
        <v>84.35194470235048</v>
      </c>
      <c r="G25" s="72">
        <v>68.350137224673233</v>
      </c>
      <c r="H25" s="72">
        <v>56.213076629323886</v>
      </c>
      <c r="I25" s="72">
        <v>50.401638147623345</v>
      </c>
      <c r="J25" s="72"/>
      <c r="K25" s="72"/>
      <c r="L25" s="72">
        <v>28.406105562571064</v>
      </c>
      <c r="M25" s="72">
        <v>79.340273834994761</v>
      </c>
      <c r="N25" s="72">
        <v>85.112393202818737</v>
      </c>
      <c r="O25" s="72">
        <v>64.130537498517555</v>
      </c>
      <c r="P25" s="72">
        <v>41.595359141604838</v>
      </c>
      <c r="Q25" s="72">
        <v>33.825732274783597</v>
      </c>
      <c r="R25" s="72">
        <v>47.994593017954649</v>
      </c>
      <c r="S25" s="72">
        <v>65.189020304430855</v>
      </c>
      <c r="T25" s="72">
        <v>79.21899589607024</v>
      </c>
      <c r="U25" s="72">
        <v>73.953248627398409</v>
      </c>
      <c r="V25" s="72">
        <v>74.810030920134878</v>
      </c>
      <c r="W25" s="72">
        <v>87.878798702531483</v>
      </c>
      <c r="X25" s="72">
        <v>62.352735305690068</v>
      </c>
      <c r="Y25" s="72">
        <v>60.034901314737169</v>
      </c>
    </row>
    <row r="26" spans="1:25" x14ac:dyDescent="0.2">
      <c r="A26" s="42">
        <v>1970</v>
      </c>
      <c r="B26" s="72">
        <v>53.274114243022524</v>
      </c>
      <c r="C26" s="72">
        <v>52.208860106623696</v>
      </c>
      <c r="D26" s="72">
        <v>42.175938811754719</v>
      </c>
      <c r="E26" s="72">
        <v>77.452515507094176</v>
      </c>
      <c r="F26" s="72">
        <v>82.255351287165411</v>
      </c>
      <c r="G26" s="72">
        <v>68.844756013907528</v>
      </c>
      <c r="H26" s="72">
        <v>56.309871446456413</v>
      </c>
      <c r="I26" s="72">
        <v>53.770467031240507</v>
      </c>
      <c r="J26" s="72"/>
      <c r="K26" s="72"/>
      <c r="L26" s="72">
        <v>28.834422523426745</v>
      </c>
      <c r="M26" s="72">
        <v>68.401225150474986</v>
      </c>
      <c r="N26" s="72">
        <v>90.866198249377888</v>
      </c>
      <c r="O26" s="72">
        <v>60.782054987634261</v>
      </c>
      <c r="P26" s="72">
        <v>42.911015902948165</v>
      </c>
      <c r="Q26" s="72">
        <v>37.611485292188071</v>
      </c>
      <c r="R26" s="72">
        <v>47.363027327145353</v>
      </c>
      <c r="S26" s="72">
        <v>67.649815872340341</v>
      </c>
      <c r="T26" s="72">
        <v>78.637802601640871</v>
      </c>
      <c r="U26" s="72">
        <v>74.098192644526307</v>
      </c>
      <c r="V26" s="72">
        <v>75.768354349009144</v>
      </c>
      <c r="W26" s="72">
        <v>85.473821027859898</v>
      </c>
      <c r="X26" s="72">
        <v>63.240618965138175</v>
      </c>
      <c r="Y26" s="72">
        <v>60.000619189198098</v>
      </c>
    </row>
    <row r="27" spans="1:25" x14ac:dyDescent="0.2">
      <c r="A27" s="42">
        <v>1971</v>
      </c>
      <c r="B27" s="72">
        <v>58.195424127368938</v>
      </c>
      <c r="C27" s="72">
        <v>57.37947620638559</v>
      </c>
      <c r="D27" s="72">
        <v>45.983860168956134</v>
      </c>
      <c r="E27" s="72">
        <v>80.462974832292559</v>
      </c>
      <c r="F27" s="72">
        <v>86.568738489363</v>
      </c>
      <c r="G27" s="72">
        <v>70.649207822165422</v>
      </c>
      <c r="H27" s="72">
        <v>61.736662959340265</v>
      </c>
      <c r="I27" s="72">
        <v>55.651557990252321</v>
      </c>
      <c r="J27" s="72"/>
      <c r="K27" s="72"/>
      <c r="L27" s="72">
        <v>31.637674399847576</v>
      </c>
      <c r="M27" s="72">
        <v>87.245000614996982</v>
      </c>
      <c r="N27" s="72">
        <v>93.64121122793118</v>
      </c>
      <c r="O27" s="72">
        <v>66.334129725158746</v>
      </c>
      <c r="P27" s="72">
        <v>44.281914684802501</v>
      </c>
      <c r="Q27" s="72">
        <v>39.159570361461647</v>
      </c>
      <c r="R27" s="72">
        <v>48.606773739365785</v>
      </c>
      <c r="S27" s="72">
        <v>71.818502680578135</v>
      </c>
      <c r="T27" s="72">
        <v>81.853876558817859</v>
      </c>
      <c r="U27" s="72">
        <v>75.846272805364123</v>
      </c>
      <c r="V27" s="72">
        <v>77.255999392314749</v>
      </c>
      <c r="W27" s="72">
        <v>90.635738010260482</v>
      </c>
      <c r="X27" s="72">
        <v>67.533265492130198</v>
      </c>
      <c r="Y27" s="72">
        <v>63.634491016140309</v>
      </c>
    </row>
    <row r="28" spans="1:25" x14ac:dyDescent="0.2">
      <c r="A28" s="42">
        <v>1972</v>
      </c>
      <c r="B28" s="72">
        <v>61.880357941585267</v>
      </c>
      <c r="C28" s="72">
        <v>62.908966879699655</v>
      </c>
      <c r="D28" s="72">
        <v>47.276575082376446</v>
      </c>
      <c r="E28" s="72">
        <v>83.180643984375052</v>
      </c>
      <c r="F28" s="72">
        <v>89.03988532756722</v>
      </c>
      <c r="G28" s="72">
        <v>73.703408901144542</v>
      </c>
      <c r="H28" s="72">
        <v>63.055120673505314</v>
      </c>
      <c r="I28" s="72">
        <v>58.25181647885082</v>
      </c>
      <c r="J28" s="72"/>
      <c r="K28" s="72"/>
      <c r="L28" s="72">
        <v>32.750470377663419</v>
      </c>
      <c r="M28" s="72">
        <v>87.705096424141786</v>
      </c>
      <c r="N28" s="72">
        <v>92.689575340477845</v>
      </c>
      <c r="O28" s="72">
        <v>68.634215690360932</v>
      </c>
      <c r="P28" s="72">
        <v>47.110701177340609</v>
      </c>
      <c r="Q28" s="72">
        <v>39.617243196899651</v>
      </c>
      <c r="R28" s="72">
        <v>53.406571794069215</v>
      </c>
      <c r="S28" s="72">
        <v>76.204388969271378</v>
      </c>
      <c r="T28" s="72">
        <v>86.336800270763391</v>
      </c>
      <c r="U28" s="72">
        <v>79.712388904239305</v>
      </c>
      <c r="V28" s="72">
        <v>83.955770842600501</v>
      </c>
      <c r="W28" s="72">
        <v>95.12024759695818</v>
      </c>
      <c r="X28" s="72">
        <v>70.85128105402076</v>
      </c>
      <c r="Y28" s="72">
        <v>66.87954806618049</v>
      </c>
    </row>
    <row r="29" spans="1:25" x14ac:dyDescent="0.2">
      <c r="A29" s="42">
        <v>1973</v>
      </c>
      <c r="B29" s="72">
        <v>66.836568488206865</v>
      </c>
      <c r="C29" s="72">
        <v>68.58412880004137</v>
      </c>
      <c r="D29" s="72">
        <v>50.964787836916017</v>
      </c>
      <c r="E29" s="72">
        <v>88.175767843671863</v>
      </c>
      <c r="F29" s="72">
        <v>96.956983114567961</v>
      </c>
      <c r="G29" s="72">
        <v>75.811233483968167</v>
      </c>
      <c r="H29" s="72">
        <v>64.741755408620961</v>
      </c>
      <c r="I29" s="72">
        <v>59.438169090507877</v>
      </c>
      <c r="J29" s="72"/>
      <c r="K29" s="72"/>
      <c r="L29" s="72">
        <v>34.22721510382425</v>
      </c>
      <c r="M29" s="72">
        <v>92.637364116237563</v>
      </c>
      <c r="N29" s="72">
        <v>92.123358876518481</v>
      </c>
      <c r="O29" s="72">
        <v>69.508620621882827</v>
      </c>
      <c r="P29" s="72">
        <v>48.323089633068136</v>
      </c>
      <c r="Q29" s="72">
        <v>38.021654850266756</v>
      </c>
      <c r="R29" s="72">
        <v>56.96759399620391</v>
      </c>
      <c r="S29" s="72">
        <v>82.448554938538223</v>
      </c>
      <c r="T29" s="72">
        <v>90.070777227898716</v>
      </c>
      <c r="U29" s="72">
        <v>84.215795079105462</v>
      </c>
      <c r="V29" s="72">
        <v>84.782681198794833</v>
      </c>
      <c r="W29" s="72">
        <v>101.81281608640558</v>
      </c>
      <c r="X29" s="72">
        <v>69.353437248515434</v>
      </c>
      <c r="Y29" s="72">
        <v>70.163026764475049</v>
      </c>
    </row>
    <row r="30" spans="1:25" x14ac:dyDescent="0.2">
      <c r="A30" s="42">
        <v>1974</v>
      </c>
      <c r="B30" s="72">
        <v>61.187934459486321</v>
      </c>
      <c r="C30" s="72">
        <v>61.570182063718711</v>
      </c>
      <c r="D30" s="72">
        <v>48.249297547848151</v>
      </c>
      <c r="E30" s="72">
        <v>86.817038918445505</v>
      </c>
      <c r="F30" s="72">
        <v>99.145547828734834</v>
      </c>
      <c r="G30" s="72">
        <v>71.036480098653058</v>
      </c>
      <c r="H30" s="72">
        <v>62.970995174165139</v>
      </c>
      <c r="I30" s="72">
        <v>58.557898508744046</v>
      </c>
      <c r="J30" s="72"/>
      <c r="K30" s="72"/>
      <c r="L30" s="72">
        <v>32.315332942179047</v>
      </c>
      <c r="M30" s="72">
        <v>84.327080510924446</v>
      </c>
      <c r="N30" s="72">
        <v>100.9728969656932</v>
      </c>
      <c r="O30" s="72">
        <v>71.35791324406587</v>
      </c>
      <c r="P30" s="72">
        <v>48.480122768062785</v>
      </c>
      <c r="Q30" s="72">
        <v>37.128950010434764</v>
      </c>
      <c r="R30" s="72">
        <v>57.925276516308166</v>
      </c>
      <c r="S30" s="72">
        <v>76.418131574037332</v>
      </c>
      <c r="T30" s="72">
        <v>88.503029966288338</v>
      </c>
      <c r="U30" s="72">
        <v>80.972031795550691</v>
      </c>
      <c r="V30" s="72">
        <v>87.279342502281196</v>
      </c>
      <c r="W30" s="72">
        <v>98.950105097781687</v>
      </c>
      <c r="X30" s="72">
        <v>64.454774416900378</v>
      </c>
      <c r="Y30" s="72">
        <v>68.11535656202615</v>
      </c>
    </row>
    <row r="31" spans="1:25" x14ac:dyDescent="0.2">
      <c r="A31" s="42">
        <v>1975</v>
      </c>
      <c r="B31" s="72">
        <v>63.275998211943154</v>
      </c>
      <c r="C31" s="72">
        <v>61.08891010719595</v>
      </c>
      <c r="D31" s="72">
        <v>51.995611515279315</v>
      </c>
      <c r="E31" s="72">
        <v>80.751608775510249</v>
      </c>
      <c r="F31" s="72">
        <v>86.997467377059692</v>
      </c>
      <c r="G31" s="72">
        <v>71.08289662274062</v>
      </c>
      <c r="H31" s="72">
        <v>65.648349176387853</v>
      </c>
      <c r="I31" s="72">
        <v>59.526770660939427</v>
      </c>
      <c r="J31" s="72"/>
      <c r="K31" s="72"/>
      <c r="L31" s="72">
        <v>34.819322940014828</v>
      </c>
      <c r="M31" s="72">
        <v>90.551069658311889</v>
      </c>
      <c r="N31" s="72">
        <v>102.02906417124355</v>
      </c>
      <c r="O31" s="72">
        <v>78.633636999722299</v>
      </c>
      <c r="P31" s="72">
        <v>52.078604727495552</v>
      </c>
      <c r="Q31" s="72">
        <v>39.826874583340413</v>
      </c>
      <c r="R31" s="72">
        <v>62.029937932491066</v>
      </c>
      <c r="S31" s="72">
        <v>81.259349492164787</v>
      </c>
      <c r="T31" s="72">
        <v>91.807350418301283</v>
      </c>
      <c r="U31" s="72">
        <v>82.229329137364317</v>
      </c>
      <c r="V31" s="72">
        <v>94.490758150583744</v>
      </c>
      <c r="W31" s="72">
        <v>98.181190928598554</v>
      </c>
      <c r="X31" s="72">
        <v>73.029136628198401</v>
      </c>
      <c r="Y31" s="72">
        <v>69.423475131460137</v>
      </c>
    </row>
    <row r="32" spans="1:25" x14ac:dyDescent="0.2">
      <c r="A32" s="42">
        <v>1976</v>
      </c>
      <c r="B32" s="72">
        <v>67.254133620183836</v>
      </c>
      <c r="C32" s="72">
        <v>68.51662055911072</v>
      </c>
      <c r="D32" s="72">
        <v>48.989458868107171</v>
      </c>
      <c r="E32" s="72">
        <v>83.936238673339972</v>
      </c>
      <c r="F32" s="72">
        <v>88.35238271943318</v>
      </c>
      <c r="G32" s="72">
        <v>75.940042546705754</v>
      </c>
      <c r="H32" s="72">
        <v>68.720240233355483</v>
      </c>
      <c r="I32" s="72">
        <v>62.530756691793549</v>
      </c>
      <c r="J32" s="72">
        <v>80.134017875797625</v>
      </c>
      <c r="K32" s="72">
        <v>10.738731061301692</v>
      </c>
      <c r="L32" s="72">
        <v>36.356651470916169</v>
      </c>
      <c r="M32" s="72">
        <v>105.13327830122343</v>
      </c>
      <c r="N32" s="72">
        <v>94.31607372569556</v>
      </c>
      <c r="O32" s="72">
        <v>77.541569781910056</v>
      </c>
      <c r="P32" s="72">
        <v>54.50218992986207</v>
      </c>
      <c r="Q32" s="72">
        <v>45.382006790366802</v>
      </c>
      <c r="R32" s="72">
        <v>62.003487964366784</v>
      </c>
      <c r="S32" s="72">
        <v>83.827759831147475</v>
      </c>
      <c r="T32" s="72">
        <v>95.015462215735553</v>
      </c>
      <c r="U32" s="72">
        <v>87.430030530046906</v>
      </c>
      <c r="V32" s="72">
        <v>94.952347639950574</v>
      </c>
      <c r="W32" s="72">
        <v>102.45878702099272</v>
      </c>
      <c r="X32" s="72">
        <v>77.235487880797024</v>
      </c>
      <c r="Y32" s="72">
        <v>72.707412453382759</v>
      </c>
    </row>
    <row r="33" spans="1:25" x14ac:dyDescent="0.2">
      <c r="A33" s="42">
        <v>1977</v>
      </c>
      <c r="B33" s="72">
        <v>70.869050011294931</v>
      </c>
      <c r="C33" s="72">
        <v>73.314750426582989</v>
      </c>
      <c r="D33" s="72">
        <v>51.43744119479107</v>
      </c>
      <c r="E33" s="72">
        <v>83.359399344313346</v>
      </c>
      <c r="F33" s="72">
        <v>85.167209576948878</v>
      </c>
      <c r="G33" s="72">
        <v>77.629798688355592</v>
      </c>
      <c r="H33" s="72">
        <v>71.898564321734185</v>
      </c>
      <c r="I33" s="72">
        <v>63.209534337699651</v>
      </c>
      <c r="J33" s="72">
        <v>81.030751519688323</v>
      </c>
      <c r="K33" s="72">
        <v>12.039938855709279</v>
      </c>
      <c r="L33" s="72">
        <v>40.735720381928083</v>
      </c>
      <c r="M33" s="72">
        <v>110.49626941234071</v>
      </c>
      <c r="N33" s="72">
        <v>90.663074134716226</v>
      </c>
      <c r="O33" s="72">
        <v>80.191652589051628</v>
      </c>
      <c r="P33" s="72">
        <v>59.900741475403464</v>
      </c>
      <c r="Q33" s="72">
        <v>55.184975415205606</v>
      </c>
      <c r="R33" s="72">
        <v>64.015791604764416</v>
      </c>
      <c r="S33" s="72">
        <v>83.572542781817475</v>
      </c>
      <c r="T33" s="72">
        <v>95.599344284438914</v>
      </c>
      <c r="U33" s="72">
        <v>85.947260041998007</v>
      </c>
      <c r="V33" s="72">
        <v>94.047814346009773</v>
      </c>
      <c r="W33" s="72">
        <v>104.50440590540512</v>
      </c>
      <c r="X33" s="72">
        <v>79.723931865898365</v>
      </c>
      <c r="Y33" s="72">
        <v>75.095303882496637</v>
      </c>
    </row>
    <row r="34" spans="1:25" x14ac:dyDescent="0.2">
      <c r="A34" s="42">
        <v>1978</v>
      </c>
      <c r="B34" s="72">
        <v>71.757495317918313</v>
      </c>
      <c r="C34" s="72">
        <v>74.562525993091299</v>
      </c>
      <c r="D34" s="72">
        <v>52.740111972277646</v>
      </c>
      <c r="E34" s="72">
        <v>83.438683348628757</v>
      </c>
      <c r="F34" s="72">
        <v>86.530804766635839</v>
      </c>
      <c r="G34" s="72">
        <v>76.660167172992459</v>
      </c>
      <c r="H34" s="72">
        <v>69.156896785153819</v>
      </c>
      <c r="I34" s="72">
        <v>64.749274297722707</v>
      </c>
      <c r="J34" s="72">
        <v>83.068807349995069</v>
      </c>
      <c r="K34" s="72">
        <v>13.940188765124409</v>
      </c>
      <c r="L34" s="72">
        <v>42.154315412009815</v>
      </c>
      <c r="M34" s="72">
        <v>107.51007794191851</v>
      </c>
      <c r="N34" s="72">
        <v>88.038232058338309</v>
      </c>
      <c r="O34" s="72">
        <v>78.596412433520371</v>
      </c>
      <c r="P34" s="72">
        <v>62.672339314392609</v>
      </c>
      <c r="Q34" s="72">
        <v>55.959300495878644</v>
      </c>
      <c r="R34" s="72">
        <v>68.459887125029553</v>
      </c>
      <c r="S34" s="72">
        <v>89.097645517739409</v>
      </c>
      <c r="T34" s="72">
        <v>94.807485163977546</v>
      </c>
      <c r="U34" s="72">
        <v>84.616766393816434</v>
      </c>
      <c r="V34" s="72">
        <v>92.534448105795505</v>
      </c>
      <c r="W34" s="72">
        <v>105.81331959542243</v>
      </c>
      <c r="X34" s="72">
        <v>73.659595224079609</v>
      </c>
      <c r="Y34" s="72">
        <v>75.320345513129894</v>
      </c>
    </row>
    <row r="35" spans="1:25" x14ac:dyDescent="0.2">
      <c r="A35" s="42">
        <v>1979</v>
      </c>
      <c r="B35" s="72">
        <v>69.0313583959299</v>
      </c>
      <c r="C35" s="72">
        <v>70.692335568831055</v>
      </c>
      <c r="D35" s="72">
        <v>54.330326006197311</v>
      </c>
      <c r="E35" s="72">
        <v>80.888703809672805</v>
      </c>
      <c r="F35" s="72">
        <v>79.639247600173391</v>
      </c>
      <c r="G35" s="72">
        <v>78.368901688643291</v>
      </c>
      <c r="H35" s="72">
        <v>65.741337824190808</v>
      </c>
      <c r="I35" s="72">
        <v>63.195613094125136</v>
      </c>
      <c r="J35" s="72">
        <v>80.793568660131697</v>
      </c>
      <c r="K35" s="72">
        <v>15.404248730446939</v>
      </c>
      <c r="L35" s="72">
        <v>42.989064483678924</v>
      </c>
      <c r="M35" s="72">
        <v>98.966238867517831</v>
      </c>
      <c r="N35" s="72">
        <v>87.76892000202696</v>
      </c>
      <c r="O35" s="72">
        <v>78.680201559675723</v>
      </c>
      <c r="P35" s="72">
        <v>66.291682306303585</v>
      </c>
      <c r="Q35" s="72">
        <v>59.18721460240647</v>
      </c>
      <c r="R35" s="72">
        <v>72.417934462032079</v>
      </c>
      <c r="S35" s="72">
        <v>90.052874799469762</v>
      </c>
      <c r="T35" s="72">
        <v>94.23790596099083</v>
      </c>
      <c r="U35" s="72">
        <v>82.75246589262386</v>
      </c>
      <c r="V35" s="72">
        <v>90.76882047698345</v>
      </c>
      <c r="W35" s="72">
        <v>106.24213836531699</v>
      </c>
      <c r="X35" s="72">
        <v>69.49975819369314</v>
      </c>
      <c r="Y35" s="72">
        <v>73.675809305661915</v>
      </c>
    </row>
    <row r="36" spans="1:25" x14ac:dyDescent="0.2">
      <c r="A36" s="42">
        <v>1980</v>
      </c>
      <c r="B36" s="72">
        <v>65.180259591078197</v>
      </c>
      <c r="C36" s="72">
        <v>63.076484544051368</v>
      </c>
      <c r="D36" s="72">
        <v>58.118411198635059</v>
      </c>
      <c r="E36" s="72">
        <v>82.447970354062491</v>
      </c>
      <c r="F36" s="72">
        <v>81.566228429792076</v>
      </c>
      <c r="G36" s="72">
        <v>80.045719914025042</v>
      </c>
      <c r="H36" s="72">
        <v>62.266058482059549</v>
      </c>
      <c r="I36" s="72">
        <v>65.054283340674019</v>
      </c>
      <c r="J36" s="72">
        <v>83.132589708670224</v>
      </c>
      <c r="K36" s="72">
        <v>17.51851190139779</v>
      </c>
      <c r="L36" s="72">
        <v>47.656893813637168</v>
      </c>
      <c r="M36" s="72">
        <v>82.792633177077676</v>
      </c>
      <c r="N36" s="72">
        <v>87.135187339749379</v>
      </c>
      <c r="O36" s="72">
        <v>77.272394949446991</v>
      </c>
      <c r="P36" s="72">
        <v>66.78653603168928</v>
      </c>
      <c r="Q36" s="72">
        <v>60.539077556838222</v>
      </c>
      <c r="R36" s="72">
        <v>72.24657995290886</v>
      </c>
      <c r="S36" s="72">
        <v>93.942541962819661</v>
      </c>
      <c r="T36" s="72">
        <v>92.908752628740146</v>
      </c>
      <c r="U36" s="72">
        <v>80.294698012961263</v>
      </c>
      <c r="V36" s="72">
        <v>95.816605204394918</v>
      </c>
      <c r="W36" s="72">
        <v>101.60001138135488</v>
      </c>
      <c r="X36" s="72">
        <v>64.371457604612843</v>
      </c>
      <c r="Y36" s="72">
        <v>72.383050516768336</v>
      </c>
    </row>
    <row r="37" spans="1:25" x14ac:dyDescent="0.2">
      <c r="A37" s="42">
        <v>1981</v>
      </c>
      <c r="B37" s="72">
        <v>70.038539898722576</v>
      </c>
      <c r="C37" s="72">
        <v>68.008270323574649</v>
      </c>
      <c r="D37" s="72">
        <v>62.692842759660785</v>
      </c>
      <c r="E37" s="72">
        <v>85.5292904371357</v>
      </c>
      <c r="F37" s="72">
        <v>85.389466026017729</v>
      </c>
      <c r="G37" s="72">
        <v>82.279498376088171</v>
      </c>
      <c r="H37" s="72">
        <v>61.810714971019159</v>
      </c>
      <c r="I37" s="72">
        <v>68.81184320086858</v>
      </c>
      <c r="J37" s="72">
        <v>87.51956243005101</v>
      </c>
      <c r="K37" s="72">
        <v>19.960037843954272</v>
      </c>
      <c r="L37" s="72">
        <v>49.346004102553088</v>
      </c>
      <c r="M37" s="72">
        <v>93.091181925090368</v>
      </c>
      <c r="N37" s="72">
        <v>72.920793791480264</v>
      </c>
      <c r="O37" s="72">
        <v>81.082830322211393</v>
      </c>
      <c r="P37" s="72">
        <v>66.84634616353874</v>
      </c>
      <c r="Q37" s="72">
        <v>62.81083323523756</v>
      </c>
      <c r="R37" s="72">
        <v>70.660109945379617</v>
      </c>
      <c r="S37" s="72">
        <v>98.4824775367576</v>
      </c>
      <c r="T37" s="72">
        <v>93.208426921778766</v>
      </c>
      <c r="U37" s="72">
        <v>78.750190796015971</v>
      </c>
      <c r="V37" s="72">
        <v>92.284233762278973</v>
      </c>
      <c r="W37" s="72">
        <v>101.31284573664196</v>
      </c>
      <c r="X37" s="72">
        <v>76.015006101720147</v>
      </c>
      <c r="Y37" s="72">
        <v>74.051906713785996</v>
      </c>
    </row>
    <row r="38" spans="1:25" x14ac:dyDescent="0.2">
      <c r="A38" s="42">
        <v>1982</v>
      </c>
      <c r="B38" s="72">
        <v>76.197922440940374</v>
      </c>
      <c r="C38" s="72">
        <v>74.101789226482197</v>
      </c>
      <c r="D38" s="72">
        <v>65.909737683484607</v>
      </c>
      <c r="E38" s="72">
        <v>84.533464382266814</v>
      </c>
      <c r="F38" s="72">
        <v>82.207785090820053</v>
      </c>
      <c r="G38" s="72">
        <v>84.315790960266071</v>
      </c>
      <c r="H38" s="72">
        <v>63.25490479988445</v>
      </c>
      <c r="I38" s="72">
        <v>71.452086236364508</v>
      </c>
      <c r="J38" s="72">
        <v>90.405797731722856</v>
      </c>
      <c r="K38" s="72">
        <v>23.4056023808959</v>
      </c>
      <c r="L38" s="72">
        <v>48.490681968279937</v>
      </c>
      <c r="M38" s="72">
        <v>92.165607506204807</v>
      </c>
      <c r="N38" s="72">
        <v>106.82909577560974</v>
      </c>
      <c r="O38" s="72">
        <v>81.626689185339472</v>
      </c>
      <c r="P38" s="72">
        <v>71.695012799848001</v>
      </c>
      <c r="Q38" s="72">
        <v>69.528390157671311</v>
      </c>
      <c r="R38" s="72">
        <v>74.366202601173356</v>
      </c>
      <c r="S38" s="72">
        <v>106.5626911703432</v>
      </c>
      <c r="T38" s="72">
        <v>96.333645594727912</v>
      </c>
      <c r="U38" s="72">
        <v>72.833550321338251</v>
      </c>
      <c r="V38" s="72">
        <v>101.91350801814885</v>
      </c>
      <c r="W38" s="72">
        <v>103.14925724710695</v>
      </c>
      <c r="X38" s="72">
        <v>77.393174369708575</v>
      </c>
      <c r="Y38" s="72">
        <v>76.885472461182658</v>
      </c>
    </row>
    <row r="39" spans="1:25" x14ac:dyDescent="0.2">
      <c r="A39" s="42">
        <v>1983</v>
      </c>
      <c r="B39" s="72">
        <v>79.864481202837737</v>
      </c>
      <c r="C39" s="72">
        <v>80.092863654909522</v>
      </c>
      <c r="D39" s="72">
        <v>66.841215525750286</v>
      </c>
      <c r="E39" s="72">
        <v>81.513300595341562</v>
      </c>
      <c r="F39" s="72">
        <v>72.484874159047237</v>
      </c>
      <c r="G39" s="72">
        <v>86.810682929685044</v>
      </c>
      <c r="H39" s="72">
        <v>65.601508167847641</v>
      </c>
      <c r="I39" s="72">
        <v>76.752588222127088</v>
      </c>
      <c r="J39" s="72">
        <v>96.777418674559158</v>
      </c>
      <c r="K39" s="72">
        <v>27.481891410525897</v>
      </c>
      <c r="L39" s="72">
        <v>49.086167213579891</v>
      </c>
      <c r="M39" s="72">
        <v>98.589282983734762</v>
      </c>
      <c r="N39" s="72">
        <v>100.88029573717529</v>
      </c>
      <c r="O39" s="72">
        <v>86.526361210761962</v>
      </c>
      <c r="P39" s="72">
        <v>73.910424749406062</v>
      </c>
      <c r="Q39" s="72">
        <v>71.475167498913748</v>
      </c>
      <c r="R39" s="72">
        <v>76.536667413829136</v>
      </c>
      <c r="S39" s="72">
        <v>105.5668680907375</v>
      </c>
      <c r="T39" s="72">
        <v>97.197968065579005</v>
      </c>
      <c r="U39" s="72">
        <v>84.231719353630623</v>
      </c>
      <c r="V39" s="72">
        <v>102.9081273588192</v>
      </c>
      <c r="W39" s="72">
        <v>103.52313089434007</v>
      </c>
      <c r="X39" s="72">
        <v>67.722164830144195</v>
      </c>
      <c r="Y39" s="72">
        <v>78.854486713718472</v>
      </c>
    </row>
    <row r="40" spans="1:25" x14ac:dyDescent="0.2">
      <c r="A40" s="42">
        <v>1984</v>
      </c>
      <c r="B40" s="72">
        <v>75.73619926289166</v>
      </c>
      <c r="C40" s="72">
        <v>76.752440017017975</v>
      </c>
      <c r="D40" s="72">
        <v>66.650445672248139</v>
      </c>
      <c r="E40" s="72">
        <v>84.775471204767086</v>
      </c>
      <c r="F40" s="72">
        <v>78.607956400898686</v>
      </c>
      <c r="G40" s="72">
        <v>87.945222066723701</v>
      </c>
      <c r="H40" s="72">
        <v>67.92368321833321</v>
      </c>
      <c r="I40" s="72">
        <v>75.612927647643346</v>
      </c>
      <c r="J40" s="72">
        <v>94.039271154451413</v>
      </c>
      <c r="K40" s="72">
        <v>29.165728184510908</v>
      </c>
      <c r="L40" s="72">
        <v>50.734491000428996</v>
      </c>
      <c r="M40" s="72">
        <v>108.37219587736895</v>
      </c>
      <c r="N40" s="72">
        <v>103.82029982440982</v>
      </c>
      <c r="O40" s="72">
        <v>87.36349138836087</v>
      </c>
      <c r="P40" s="72">
        <v>73.641234757634294</v>
      </c>
      <c r="Q40" s="72">
        <v>72.884057609140584</v>
      </c>
      <c r="R40" s="72">
        <v>75.236824976841206</v>
      </c>
      <c r="S40" s="72">
        <v>103.91665517272858</v>
      </c>
      <c r="T40" s="72">
        <v>100.15090806952492</v>
      </c>
      <c r="U40" s="72">
        <v>85.603269590775398</v>
      </c>
      <c r="V40" s="72">
        <v>107.09042429158818</v>
      </c>
      <c r="W40" s="72">
        <v>102.5491390844015</v>
      </c>
      <c r="X40" s="72">
        <v>94.389644637887429</v>
      </c>
      <c r="Y40" s="72">
        <v>80.424664411541414</v>
      </c>
    </row>
    <row r="41" spans="1:25" x14ac:dyDescent="0.2">
      <c r="A41" s="42">
        <v>1985</v>
      </c>
      <c r="B41" s="72">
        <v>78.753027517894765</v>
      </c>
      <c r="C41" s="72">
        <v>77.419999715729574</v>
      </c>
      <c r="D41" s="72">
        <v>73.909757350879758</v>
      </c>
      <c r="E41" s="72">
        <v>87.455963048860355</v>
      </c>
      <c r="F41" s="72">
        <v>78.807773703845811</v>
      </c>
      <c r="G41" s="72">
        <v>92.57349682151677</v>
      </c>
      <c r="H41" s="72">
        <v>71.403735081939473</v>
      </c>
      <c r="I41" s="72">
        <v>75.532440304911873</v>
      </c>
      <c r="J41" s="72">
        <v>92.301595776354802</v>
      </c>
      <c r="K41" s="72">
        <v>31.709195138338167</v>
      </c>
      <c r="L41" s="72">
        <v>53.586019810885723</v>
      </c>
      <c r="M41" s="72">
        <v>110.82796823951053</v>
      </c>
      <c r="N41" s="72">
        <v>100.4782699357952</v>
      </c>
      <c r="O41" s="72">
        <v>82.923222288112186</v>
      </c>
      <c r="P41" s="72">
        <v>78.415897725246879</v>
      </c>
      <c r="Q41" s="72">
        <v>76.493086175819172</v>
      </c>
      <c r="R41" s="72">
        <v>80.775184729217656</v>
      </c>
      <c r="S41" s="72">
        <v>107.50385621312533</v>
      </c>
      <c r="T41" s="72">
        <v>101.13822127216736</v>
      </c>
      <c r="U41" s="72">
        <v>88.803879326393201</v>
      </c>
      <c r="V41" s="72">
        <v>108.38289865334841</v>
      </c>
      <c r="W41" s="72">
        <v>102.46791921707295</v>
      </c>
      <c r="X41" s="72">
        <v>94.907921043512275</v>
      </c>
      <c r="Y41" s="72">
        <v>82.965105848769028</v>
      </c>
    </row>
    <row r="42" spans="1:25" x14ac:dyDescent="0.2">
      <c r="A42" s="42">
        <v>1986</v>
      </c>
      <c r="B42" s="72">
        <v>86.152730115336411</v>
      </c>
      <c r="C42" s="72">
        <v>89.297662675688983</v>
      </c>
      <c r="D42" s="72">
        <v>72.343082417472843</v>
      </c>
      <c r="E42" s="72">
        <v>92.044057580056275</v>
      </c>
      <c r="F42" s="72">
        <v>92.929937622822393</v>
      </c>
      <c r="G42" s="72">
        <v>91.025541103291658</v>
      </c>
      <c r="H42" s="72">
        <v>74.848422195871251</v>
      </c>
      <c r="I42" s="72">
        <v>73.391913068178397</v>
      </c>
      <c r="J42" s="72">
        <v>88.210661859575637</v>
      </c>
      <c r="K42" s="72">
        <v>33.187517341334051</v>
      </c>
      <c r="L42" s="72">
        <v>55.477218756318514</v>
      </c>
      <c r="M42" s="72">
        <v>106.76258302370083</v>
      </c>
      <c r="N42" s="72">
        <v>109.23654166505483</v>
      </c>
      <c r="O42" s="72">
        <v>87.153332749719098</v>
      </c>
      <c r="P42" s="72">
        <v>81.684422575650743</v>
      </c>
      <c r="Q42" s="72">
        <v>79.105306575057313</v>
      </c>
      <c r="R42" s="72">
        <v>84.250389540768481</v>
      </c>
      <c r="S42" s="72">
        <v>103.65649371148574</v>
      </c>
      <c r="T42" s="72">
        <v>102.49200587002241</v>
      </c>
      <c r="U42" s="72">
        <v>93.599712588777066</v>
      </c>
      <c r="V42" s="72">
        <v>112.74509591562878</v>
      </c>
      <c r="W42" s="72">
        <v>102.67981030324341</v>
      </c>
      <c r="X42" s="72">
        <v>91.159073946945867</v>
      </c>
      <c r="Y42" s="72">
        <v>85.438737985029775</v>
      </c>
    </row>
    <row r="43" spans="1:25" x14ac:dyDescent="0.2">
      <c r="A43" s="42">
        <v>1987</v>
      </c>
      <c r="B43" s="72">
        <v>92.452103736343886</v>
      </c>
      <c r="C43" s="72">
        <v>97.029296467321984</v>
      </c>
      <c r="D43" s="72">
        <v>76.96021871601323</v>
      </c>
      <c r="E43" s="72">
        <v>93.382968981087345</v>
      </c>
      <c r="F43" s="72">
        <v>85.606961163113922</v>
      </c>
      <c r="G43" s="72">
        <v>97.948729720678628</v>
      </c>
      <c r="H43" s="72">
        <v>82.709060748038013</v>
      </c>
      <c r="I43" s="72">
        <v>84.619198180419886</v>
      </c>
      <c r="J43" s="72">
        <v>98.895080575938522</v>
      </c>
      <c r="K43" s="72">
        <v>43.82803115522092</v>
      </c>
      <c r="L43" s="72">
        <v>61.831194329048564</v>
      </c>
      <c r="M43" s="72">
        <v>113.17065204542389</v>
      </c>
      <c r="N43" s="72">
        <v>122.5097639771477</v>
      </c>
      <c r="O43" s="72">
        <v>88.404276521141384</v>
      </c>
      <c r="P43" s="72">
        <v>82.932789232976546</v>
      </c>
      <c r="Q43" s="72">
        <v>78.707728593318933</v>
      </c>
      <c r="R43" s="72">
        <v>86.585205040589898</v>
      </c>
      <c r="S43" s="72">
        <v>107.74829911317765</v>
      </c>
      <c r="T43" s="72">
        <v>105.1776122497385</v>
      </c>
      <c r="U43" s="72">
        <v>89.800111506581345</v>
      </c>
      <c r="V43" s="72">
        <v>118.95513869820802</v>
      </c>
      <c r="W43" s="72">
        <v>105.35876731696349</v>
      </c>
      <c r="X43" s="72">
        <v>98.508945098093676</v>
      </c>
      <c r="Y43" s="72">
        <v>90.699077827893518</v>
      </c>
    </row>
    <row r="44" spans="1:25" x14ac:dyDescent="0.2">
      <c r="A44" s="42">
        <v>1988</v>
      </c>
      <c r="B44" s="72">
        <v>91.00511147688745</v>
      </c>
      <c r="C44" s="72">
        <v>93.774462193209615</v>
      </c>
      <c r="D44" s="72">
        <v>79.621586433898557</v>
      </c>
      <c r="E44" s="72">
        <v>94.761828816571622</v>
      </c>
      <c r="F44" s="72">
        <v>85.882636342158079</v>
      </c>
      <c r="G44" s="72">
        <v>100.00754150558592</v>
      </c>
      <c r="H44" s="72">
        <v>87.744655090050188</v>
      </c>
      <c r="I44" s="72">
        <v>92.465347670689852</v>
      </c>
      <c r="J44" s="72">
        <v>106.15036199722216</v>
      </c>
      <c r="K44" s="72">
        <v>52.161822558925628</v>
      </c>
      <c r="L44" s="72">
        <v>63.746795344444692</v>
      </c>
      <c r="M44" s="72">
        <v>113.60994282145663</v>
      </c>
      <c r="N44" s="72">
        <v>116.71197198247583</v>
      </c>
      <c r="O44" s="72">
        <v>106.44832035235072</v>
      </c>
      <c r="P44" s="72">
        <v>85.699096406394816</v>
      </c>
      <c r="Q44" s="72">
        <v>79.185961879312401</v>
      </c>
      <c r="R44" s="72">
        <v>91.180050185477768</v>
      </c>
      <c r="S44" s="72">
        <v>113.96304299072014</v>
      </c>
      <c r="T44" s="72">
        <v>105.78100776560456</v>
      </c>
      <c r="U44" s="72">
        <v>91.937737900611594</v>
      </c>
      <c r="V44" s="72">
        <v>117.52669683088732</v>
      </c>
      <c r="W44" s="72">
        <v>104.93622151043265</v>
      </c>
      <c r="X44" s="72">
        <v>106.40805961349682</v>
      </c>
      <c r="Y44" s="72">
        <v>94.233897702374648</v>
      </c>
    </row>
    <row r="45" spans="1:25" x14ac:dyDescent="0.2">
      <c r="A45" s="42">
        <v>1989</v>
      </c>
      <c r="B45" s="72">
        <v>92.550779985317519</v>
      </c>
      <c r="C45" s="72">
        <v>93.640219308923918</v>
      </c>
      <c r="D45" s="72">
        <v>87.143899320469771</v>
      </c>
      <c r="E45" s="72">
        <v>93.6561684351297</v>
      </c>
      <c r="F45" s="72">
        <v>83.924633849449435</v>
      </c>
      <c r="G45" s="72">
        <v>99.430673586522374</v>
      </c>
      <c r="H45" s="72">
        <v>89.735415695115663</v>
      </c>
      <c r="I45" s="72">
        <v>95.876264158438985</v>
      </c>
      <c r="J45" s="72">
        <v>107.35806521944714</v>
      </c>
      <c r="K45" s="72">
        <v>61.402193591926412</v>
      </c>
      <c r="L45" s="72">
        <v>70.725199944660503</v>
      </c>
      <c r="M45" s="72">
        <v>104.74552457135242</v>
      </c>
      <c r="N45" s="72">
        <v>115.64977125199262</v>
      </c>
      <c r="O45" s="72">
        <v>101.70390489859693</v>
      </c>
      <c r="P45" s="72">
        <v>87.518362081818481</v>
      </c>
      <c r="Q45" s="72">
        <v>79.86542256845101</v>
      </c>
      <c r="R45" s="72">
        <v>93.923437873878612</v>
      </c>
      <c r="S45" s="72">
        <v>109.63585279501821</v>
      </c>
      <c r="T45" s="72">
        <v>105.68220762690817</v>
      </c>
      <c r="U45" s="72">
        <v>96.673659541560298</v>
      </c>
      <c r="V45" s="72">
        <v>114.28117016293501</v>
      </c>
      <c r="W45" s="72">
        <v>104.56925021713531</v>
      </c>
      <c r="X45" s="72">
        <v>108.77732944206433</v>
      </c>
      <c r="Y45" s="72">
        <v>93.904499691508349</v>
      </c>
    </row>
    <row r="46" spans="1:25" x14ac:dyDescent="0.2">
      <c r="A46" s="42">
        <v>1990</v>
      </c>
      <c r="B46" s="72">
        <v>95.632348709350651</v>
      </c>
      <c r="C46" s="72">
        <v>97.340231849245839</v>
      </c>
      <c r="D46" s="72">
        <v>87.028021709476405</v>
      </c>
      <c r="E46" s="72">
        <v>90.81915427418771</v>
      </c>
      <c r="F46" s="72">
        <v>83.335866512473999</v>
      </c>
      <c r="G46" s="72">
        <v>95.199810798331043</v>
      </c>
      <c r="H46" s="72">
        <v>89.405076562844698</v>
      </c>
      <c r="I46" s="72">
        <v>93.057957827471725</v>
      </c>
      <c r="J46" s="72">
        <v>102.85515070185282</v>
      </c>
      <c r="K46" s="72">
        <v>63.551804815919468</v>
      </c>
      <c r="L46" s="72">
        <v>72.971120096206619</v>
      </c>
      <c r="M46" s="72">
        <v>90.60754480106624</v>
      </c>
      <c r="N46" s="72">
        <v>105.93931279127234</v>
      </c>
      <c r="O46" s="72">
        <v>108.35037363555999</v>
      </c>
      <c r="P46" s="72">
        <v>91.617092287886067</v>
      </c>
      <c r="Q46" s="72">
        <v>86.975749563715723</v>
      </c>
      <c r="R46" s="72">
        <v>95.643312671912469</v>
      </c>
      <c r="S46" s="72">
        <v>107.14725426591922</v>
      </c>
      <c r="T46" s="72">
        <v>104.22686279863386</v>
      </c>
      <c r="U46" s="72">
        <v>98.475090563528113</v>
      </c>
      <c r="V46" s="72">
        <v>112.63817224441584</v>
      </c>
      <c r="W46" s="72">
        <v>101.21091112168679</v>
      </c>
      <c r="X46" s="72">
        <v>111.71752718427651</v>
      </c>
      <c r="Y46" s="72">
        <v>95.094892210198097</v>
      </c>
    </row>
    <row r="47" spans="1:25" x14ac:dyDescent="0.2">
      <c r="A47" s="42">
        <v>1991</v>
      </c>
      <c r="B47" s="72">
        <v>95.952964734231159</v>
      </c>
      <c r="C47" s="72">
        <v>95.301886614479187</v>
      </c>
      <c r="D47" s="72">
        <v>91.670305144619022</v>
      </c>
      <c r="E47" s="72">
        <v>91.198277818472789</v>
      </c>
      <c r="F47" s="72">
        <v>86.664178170662311</v>
      </c>
      <c r="G47" s="72">
        <v>93.770650574750462</v>
      </c>
      <c r="H47" s="72">
        <v>88.808949698383685</v>
      </c>
      <c r="I47" s="72">
        <v>86.646801956627172</v>
      </c>
      <c r="J47" s="72">
        <v>95.624760437918837</v>
      </c>
      <c r="K47" s="72">
        <v>59.977515474765781</v>
      </c>
      <c r="L47" s="72">
        <v>79.833645442139144</v>
      </c>
      <c r="M47" s="72">
        <v>77.712443369161321</v>
      </c>
      <c r="N47" s="72">
        <v>104.25138139194122</v>
      </c>
      <c r="O47" s="72">
        <v>110.46222947236902</v>
      </c>
      <c r="P47" s="72">
        <v>93.414505615479911</v>
      </c>
      <c r="Q47" s="72">
        <v>90.728943845813347</v>
      </c>
      <c r="R47" s="72">
        <v>95.937327990679762</v>
      </c>
      <c r="S47" s="72">
        <v>103.32081950597789</v>
      </c>
      <c r="T47" s="72">
        <v>103.71350866861042</v>
      </c>
      <c r="U47" s="72">
        <v>94.368714786434722</v>
      </c>
      <c r="V47" s="72">
        <v>113.12043713328424</v>
      </c>
      <c r="W47" s="72">
        <v>100.70278123228229</v>
      </c>
      <c r="X47" s="72">
        <v>108.57059059332968</v>
      </c>
      <c r="Y47" s="72">
        <v>94.64446245144741</v>
      </c>
    </row>
    <row r="48" spans="1:25" x14ac:dyDescent="0.2">
      <c r="A48" s="42">
        <v>1992</v>
      </c>
      <c r="B48" s="72">
        <v>99.226122165630358</v>
      </c>
      <c r="C48" s="72">
        <v>99.068452984556032</v>
      </c>
      <c r="D48" s="72">
        <v>95.85513731231184</v>
      </c>
      <c r="E48" s="72">
        <v>94.729724731153155</v>
      </c>
      <c r="F48" s="72">
        <v>89.891419407463061</v>
      </c>
      <c r="G48" s="72">
        <v>97.508452316877978</v>
      </c>
      <c r="H48" s="72">
        <v>92.262002689883275</v>
      </c>
      <c r="I48" s="72">
        <v>95.670747805427965</v>
      </c>
      <c r="J48" s="72">
        <v>99.190772472585977</v>
      </c>
      <c r="K48" s="72">
        <v>84.435182858556487</v>
      </c>
      <c r="L48" s="72">
        <v>84.637921040149322</v>
      </c>
      <c r="M48" s="72">
        <v>84.361795319320862</v>
      </c>
      <c r="N48" s="72">
        <v>100.62859684286626</v>
      </c>
      <c r="O48" s="72">
        <v>107.40442305695167</v>
      </c>
      <c r="P48" s="72">
        <v>99.052440466661309</v>
      </c>
      <c r="Q48" s="72">
        <v>98.399911582222018</v>
      </c>
      <c r="R48" s="72">
        <v>99.827582109171502</v>
      </c>
      <c r="S48" s="72">
        <v>101.72777304592462</v>
      </c>
      <c r="T48" s="72">
        <v>103.45202650202738</v>
      </c>
      <c r="U48" s="72">
        <v>103.93678749785869</v>
      </c>
      <c r="V48" s="72">
        <v>108.18599748600869</v>
      </c>
      <c r="W48" s="72">
        <v>101.51851668497584</v>
      </c>
      <c r="X48" s="72">
        <v>102.17512471516866</v>
      </c>
      <c r="Y48" s="72">
        <v>97.474853784333433</v>
      </c>
    </row>
    <row r="49" spans="1:25" x14ac:dyDescent="0.2">
      <c r="A49" s="42">
        <v>1993</v>
      </c>
      <c r="B49" s="72">
        <v>100</v>
      </c>
      <c r="C49" s="72">
        <v>100</v>
      </c>
      <c r="D49" s="72">
        <v>100</v>
      </c>
      <c r="E49" s="72">
        <v>100</v>
      </c>
      <c r="F49" s="72">
        <v>100</v>
      </c>
      <c r="G49" s="72">
        <v>100</v>
      </c>
      <c r="H49" s="72">
        <v>100</v>
      </c>
      <c r="I49" s="72">
        <v>100</v>
      </c>
      <c r="J49" s="72">
        <v>100</v>
      </c>
      <c r="K49" s="72">
        <v>100</v>
      </c>
      <c r="L49" s="72">
        <v>100</v>
      </c>
      <c r="M49" s="72">
        <v>100</v>
      </c>
      <c r="N49" s="72">
        <v>100</v>
      </c>
      <c r="O49" s="72">
        <v>100</v>
      </c>
      <c r="P49" s="72">
        <v>100</v>
      </c>
      <c r="Q49" s="72">
        <v>100</v>
      </c>
      <c r="R49" s="72">
        <v>100</v>
      </c>
      <c r="S49" s="72">
        <v>100</v>
      </c>
      <c r="T49" s="72">
        <v>100</v>
      </c>
      <c r="U49" s="72">
        <v>100</v>
      </c>
      <c r="V49" s="72">
        <v>100</v>
      </c>
      <c r="W49" s="72">
        <v>100</v>
      </c>
      <c r="X49" s="72">
        <v>100</v>
      </c>
      <c r="Y49" s="72">
        <v>100</v>
      </c>
    </row>
    <row r="50" spans="1:25" x14ac:dyDescent="0.2">
      <c r="A50" s="42">
        <v>1994</v>
      </c>
      <c r="B50" s="72">
        <v>107.799138017635</v>
      </c>
      <c r="C50" s="72">
        <v>111.57099958265378</v>
      </c>
      <c r="D50" s="72">
        <v>104.2061092589265</v>
      </c>
      <c r="E50" s="72">
        <v>105.93675270063152</v>
      </c>
      <c r="F50" s="72">
        <v>100.10663887935634</v>
      </c>
      <c r="G50" s="72">
        <v>109.4050496541479</v>
      </c>
      <c r="H50" s="72">
        <v>110.21024456774639</v>
      </c>
      <c r="I50" s="72">
        <v>107.93940497461712</v>
      </c>
      <c r="J50" s="72">
        <v>101.68700456524306</v>
      </c>
      <c r="K50" s="72">
        <v>126.32990322678165</v>
      </c>
      <c r="L50" s="72">
        <v>118.95982494085946</v>
      </c>
      <c r="M50" s="72">
        <v>105.77565779756279</v>
      </c>
      <c r="N50" s="72">
        <v>96.33783919278271</v>
      </c>
      <c r="O50" s="72">
        <v>95.960763548901411</v>
      </c>
      <c r="P50" s="72">
        <v>104.89316015382592</v>
      </c>
      <c r="Q50" s="72">
        <v>105.43627194793862</v>
      </c>
      <c r="R50" s="72">
        <v>104.37984287006476</v>
      </c>
      <c r="S50" s="72">
        <v>106.50556109364989</v>
      </c>
      <c r="T50" s="72">
        <v>102.26201148343686</v>
      </c>
      <c r="U50" s="72">
        <v>105.71989683453344</v>
      </c>
      <c r="V50" s="72">
        <v>98.585433704477097</v>
      </c>
      <c r="W50" s="72">
        <v>102.96381179256265</v>
      </c>
      <c r="X50" s="72">
        <v>105.21655376424027</v>
      </c>
      <c r="Y50" s="72">
        <v>106.51514629911289</v>
      </c>
    </row>
    <row r="51" spans="1:25" x14ac:dyDescent="0.2">
      <c r="A51" s="42">
        <v>1995</v>
      </c>
      <c r="B51" s="72">
        <v>112.42477456966738</v>
      </c>
      <c r="C51" s="72">
        <v>116.92827756380652</v>
      </c>
      <c r="D51" s="72">
        <v>108.18017238694951</v>
      </c>
      <c r="E51" s="72">
        <v>106.04471068241538</v>
      </c>
      <c r="F51" s="72">
        <v>96.729888997912283</v>
      </c>
      <c r="G51" s="72">
        <v>111.55377568880641</v>
      </c>
      <c r="H51" s="72">
        <v>120.78679729804109</v>
      </c>
      <c r="I51" s="72">
        <v>115.80646827283994</v>
      </c>
      <c r="J51" s="72">
        <v>109.0983674656552</v>
      </c>
      <c r="K51" s="72">
        <v>135.537340912557</v>
      </c>
      <c r="L51" s="72">
        <v>138.76501414815044</v>
      </c>
      <c r="M51" s="72">
        <v>100.36279050182436</v>
      </c>
      <c r="N51" s="72">
        <v>91.543852093740313</v>
      </c>
      <c r="O51" s="72">
        <v>91.314147783088046</v>
      </c>
      <c r="P51" s="72">
        <v>105.73177579084049</v>
      </c>
      <c r="Q51" s="72">
        <v>100.41623365065583</v>
      </c>
      <c r="R51" s="72">
        <v>109.89268619235898</v>
      </c>
      <c r="S51" s="72">
        <v>118.37373907627891</v>
      </c>
      <c r="T51" s="72">
        <v>99.5418350876147</v>
      </c>
      <c r="U51" s="72">
        <v>106.75738298585397</v>
      </c>
      <c r="V51" s="72">
        <v>100.65888179410102</v>
      </c>
      <c r="W51" s="72">
        <v>96.26888753110336</v>
      </c>
      <c r="X51" s="72">
        <v>112.62846120192654</v>
      </c>
      <c r="Y51" s="72">
        <v>111.52582890117263</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workbookViewId="0">
      <pane xSplit="1" ySplit="5" topLeftCell="B6" activePane="bottomRight" state="frozen"/>
      <selection activeCell="Y6" sqref="Y6"/>
      <selection pane="topRight" activeCell="Y6" sqref="Y6"/>
      <selection pane="bottomLeft" activeCell="Y6" sqref="Y6"/>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3" t="s">
        <v>131</v>
      </c>
    </row>
    <row r="2" spans="1:25" x14ac:dyDescent="0.2">
      <c r="C2" s="76" t="s">
        <v>129</v>
      </c>
    </row>
    <row r="3" spans="1:25" x14ac:dyDescent="0.2">
      <c r="B3" s="47" t="s">
        <v>62</v>
      </c>
      <c r="E3" s="48" t="s">
        <v>63</v>
      </c>
      <c r="H3" s="47" t="s">
        <v>64</v>
      </c>
      <c r="I3" s="42" t="s">
        <v>65</v>
      </c>
      <c r="N3" s="44" t="s">
        <v>66</v>
      </c>
      <c r="P3" s="47" t="s">
        <v>67</v>
      </c>
      <c r="R3" s="57" t="s">
        <v>68</v>
      </c>
      <c r="S3" s="46" t="s">
        <v>69</v>
      </c>
      <c r="U3" s="82" t="s">
        <v>70</v>
      </c>
    </row>
    <row r="4" spans="1:25" x14ac:dyDescent="0.2">
      <c r="B4" s="47" t="s">
        <v>71</v>
      </c>
      <c r="C4" s="44" t="s">
        <v>72</v>
      </c>
      <c r="D4" s="57" t="s">
        <v>73</v>
      </c>
      <c r="E4" s="47" t="s">
        <v>74</v>
      </c>
      <c r="F4" s="57" t="s">
        <v>75</v>
      </c>
      <c r="G4" s="57" t="s">
        <v>76</v>
      </c>
      <c r="H4" s="55" t="s">
        <v>77</v>
      </c>
      <c r="I4" s="57" t="s">
        <v>78</v>
      </c>
      <c r="J4" s="83" t="s">
        <v>78</v>
      </c>
      <c r="K4" s="83" t="s">
        <v>79</v>
      </c>
      <c r="L4" s="57" t="s">
        <v>80</v>
      </c>
      <c r="M4" s="57" t="s">
        <v>81</v>
      </c>
      <c r="N4" s="82" t="s">
        <v>39</v>
      </c>
      <c r="O4" s="57" t="s">
        <v>82</v>
      </c>
      <c r="P4" s="55" t="s">
        <v>83</v>
      </c>
      <c r="Q4" s="44" t="s">
        <v>84</v>
      </c>
      <c r="R4" s="44" t="s">
        <v>85</v>
      </c>
      <c r="S4" s="47" t="s">
        <v>86</v>
      </c>
      <c r="T4" s="55" t="s">
        <v>66</v>
      </c>
      <c r="U4" s="44" t="s">
        <v>87</v>
      </c>
      <c r="V4" s="57" t="s">
        <v>88</v>
      </c>
      <c r="W4" s="57" t="s">
        <v>89</v>
      </c>
      <c r="X4" s="44" t="s">
        <v>90</v>
      </c>
      <c r="Y4" s="48" t="s">
        <v>8</v>
      </c>
    </row>
    <row r="5" spans="1:25" x14ac:dyDescent="0.2">
      <c r="B5" s="47" t="s">
        <v>91</v>
      </c>
      <c r="C5" s="44"/>
      <c r="D5" s="44" t="s">
        <v>92</v>
      </c>
      <c r="E5" s="47" t="s">
        <v>93</v>
      </c>
      <c r="F5" s="44" t="s">
        <v>94</v>
      </c>
      <c r="G5" s="44" t="s">
        <v>95</v>
      </c>
      <c r="H5" s="47" t="s">
        <v>96</v>
      </c>
      <c r="I5" s="44" t="s">
        <v>97</v>
      </c>
      <c r="J5" s="84" t="s">
        <v>97</v>
      </c>
      <c r="K5" s="84" t="s">
        <v>98</v>
      </c>
      <c r="L5" s="44" t="s">
        <v>97</v>
      </c>
      <c r="M5" s="44" t="s">
        <v>99</v>
      </c>
      <c r="N5" s="44" t="s">
        <v>100</v>
      </c>
      <c r="O5" s="44" t="s">
        <v>97</v>
      </c>
      <c r="P5" s="47" t="s">
        <v>101</v>
      </c>
      <c r="Q5" s="44"/>
      <c r="R5" s="44" t="s">
        <v>102</v>
      </c>
      <c r="S5" s="47" t="s">
        <v>103</v>
      </c>
      <c r="T5" s="47" t="s">
        <v>104</v>
      </c>
      <c r="U5" s="44" t="s">
        <v>91</v>
      </c>
      <c r="V5" s="44" t="s">
        <v>105</v>
      </c>
      <c r="W5" s="44" t="s">
        <v>106</v>
      </c>
      <c r="X5" s="44" t="s">
        <v>104</v>
      </c>
      <c r="Y5" s="48" t="s">
        <v>36</v>
      </c>
    </row>
    <row r="6" spans="1:25" x14ac:dyDescent="0.2">
      <c r="A6" s="42">
        <v>1950</v>
      </c>
      <c r="B6" s="72">
        <v>11.480855233793903</v>
      </c>
      <c r="C6" s="72">
        <v>10.434267280630468</v>
      </c>
      <c r="D6" s="72">
        <v>13.456823455365853</v>
      </c>
      <c r="E6" s="72">
        <v>29.53960018090342</v>
      </c>
      <c r="F6" s="72">
        <v>25.023664848045279</v>
      </c>
      <c r="G6" s="72">
        <v>32.4213319754625</v>
      </c>
      <c r="H6" s="72">
        <v>24.611798455951686</v>
      </c>
      <c r="I6" s="72">
        <v>33.676872342136214</v>
      </c>
      <c r="J6" s="72"/>
      <c r="K6" s="72"/>
      <c r="L6" s="72">
        <v>23.315339292285991</v>
      </c>
      <c r="M6" s="72">
        <v>23.07927919563847</v>
      </c>
      <c r="N6" s="72">
        <v>13.24819869452462</v>
      </c>
      <c r="O6" s="72">
        <v>12.403761561037156</v>
      </c>
      <c r="P6" s="72">
        <v>18.090817258441554</v>
      </c>
      <c r="Q6" s="72">
        <v>15.698551875590548</v>
      </c>
      <c r="R6" s="72">
        <v>20.301351568599074</v>
      </c>
      <c r="S6" s="72">
        <v>20.645716080388347</v>
      </c>
      <c r="T6" s="72">
        <v>21.824248430476594</v>
      </c>
      <c r="U6" s="72">
        <v>24.032288301106238</v>
      </c>
      <c r="V6" s="72">
        <v>23.340301253907672</v>
      </c>
      <c r="W6" s="72">
        <v>19.506791348477986</v>
      </c>
      <c r="X6" s="72">
        <v>22.324538943127308</v>
      </c>
      <c r="Y6" s="72">
        <v>17.308671107990293</v>
      </c>
    </row>
    <row r="7" spans="1:25" x14ac:dyDescent="0.2">
      <c r="A7" s="42">
        <v>1951</v>
      </c>
      <c r="B7" s="72">
        <v>11.391189593018227</v>
      </c>
      <c r="C7" s="72">
        <v>10.468856719303709</v>
      </c>
      <c r="D7" s="72">
        <v>13.083971555991798</v>
      </c>
      <c r="E7" s="72">
        <v>30.172811399651948</v>
      </c>
      <c r="F7" s="72">
        <v>25.693735170496975</v>
      </c>
      <c r="G7" s="72">
        <v>32.904230297929118</v>
      </c>
      <c r="H7" s="72">
        <v>24.948165372474499</v>
      </c>
      <c r="I7" s="72">
        <v>34.138278140081901</v>
      </c>
      <c r="J7" s="72"/>
      <c r="K7" s="72"/>
      <c r="L7" s="72">
        <v>22.823189517673107</v>
      </c>
      <c r="M7" s="72">
        <v>23.355073485158023</v>
      </c>
      <c r="N7" s="72">
        <v>13.776470252165847</v>
      </c>
      <c r="O7" s="72">
        <v>12.907675560999392</v>
      </c>
      <c r="P7" s="72">
        <v>17.130501378909607</v>
      </c>
      <c r="Q7" s="72">
        <v>14.800572283666048</v>
      </c>
      <c r="R7" s="72">
        <v>19.323646332923644</v>
      </c>
      <c r="S7" s="72">
        <v>20.234082142554481</v>
      </c>
      <c r="T7" s="72">
        <v>22.13850498953181</v>
      </c>
      <c r="U7" s="72">
        <v>24.455850324828802</v>
      </c>
      <c r="V7" s="72">
        <v>23.829695134745659</v>
      </c>
      <c r="W7" s="72">
        <v>19.886379024796344</v>
      </c>
      <c r="X7" s="72">
        <v>21.207294739557632</v>
      </c>
      <c r="Y7" s="72">
        <v>17.370050728855244</v>
      </c>
    </row>
    <row r="8" spans="1:25" x14ac:dyDescent="0.2">
      <c r="A8" s="42">
        <v>1952</v>
      </c>
      <c r="B8" s="72">
        <v>11.279956356494695</v>
      </c>
      <c r="C8" s="72">
        <v>10.298709391099733</v>
      </c>
      <c r="D8" s="72">
        <v>12.945672786866778</v>
      </c>
      <c r="E8" s="72">
        <v>31.828687523824478</v>
      </c>
      <c r="F8" s="72">
        <v>26.990743247927185</v>
      </c>
      <c r="G8" s="72">
        <v>34.875674912295352</v>
      </c>
      <c r="H8" s="72">
        <v>25.050750044411451</v>
      </c>
      <c r="I8" s="72">
        <v>34.704813856549755</v>
      </c>
      <c r="J8" s="72"/>
      <c r="K8" s="72"/>
      <c r="L8" s="72">
        <v>22.385402600894839</v>
      </c>
      <c r="M8" s="72">
        <v>23.562813072307389</v>
      </c>
      <c r="N8" s="72">
        <v>13.662290342297812</v>
      </c>
      <c r="O8" s="72">
        <v>14.063980626604309</v>
      </c>
      <c r="P8" s="72">
        <v>17.009357846265619</v>
      </c>
      <c r="Q8" s="72">
        <v>15.004497506828956</v>
      </c>
      <c r="R8" s="72">
        <v>18.726562218845135</v>
      </c>
      <c r="S8" s="72">
        <v>21.214815710903977</v>
      </c>
      <c r="T8" s="72">
        <v>20.946504990644964</v>
      </c>
      <c r="U8" s="72">
        <v>22.506031334978683</v>
      </c>
      <c r="V8" s="72">
        <v>23.36396986816445</v>
      </c>
      <c r="W8" s="72">
        <v>18.618793331767421</v>
      </c>
      <c r="X8" s="72">
        <v>21.365038291361039</v>
      </c>
      <c r="Y8" s="72">
        <v>17.700160317964951</v>
      </c>
    </row>
    <row r="9" spans="1:25" x14ac:dyDescent="0.2">
      <c r="A9" s="42">
        <v>1953</v>
      </c>
      <c r="B9" s="72">
        <v>12.97944366988504</v>
      </c>
      <c r="C9" s="72">
        <v>12.072386682929867</v>
      </c>
      <c r="D9" s="72">
        <v>14.215654860497995</v>
      </c>
      <c r="E9" s="72">
        <v>32.542028638285359</v>
      </c>
      <c r="F9" s="72">
        <v>27.996598679220813</v>
      </c>
      <c r="G9" s="72">
        <v>34.944811940136766</v>
      </c>
      <c r="H9" s="72">
        <v>26.923925309226185</v>
      </c>
      <c r="I9" s="72">
        <v>35.203246309223978</v>
      </c>
      <c r="J9" s="72"/>
      <c r="K9" s="72"/>
      <c r="L9" s="72">
        <v>24.721059836716883</v>
      </c>
      <c r="M9" s="72">
        <v>27.733249457113075</v>
      </c>
      <c r="N9" s="72">
        <v>14.937013886222188</v>
      </c>
      <c r="O9" s="72">
        <v>14.232652025475343</v>
      </c>
      <c r="P9" s="72">
        <v>19.057457403670419</v>
      </c>
      <c r="Q9" s="72">
        <v>17.337082531559506</v>
      </c>
      <c r="R9" s="72">
        <v>19.956660578571725</v>
      </c>
      <c r="S9" s="72">
        <v>22.583073475012551</v>
      </c>
      <c r="T9" s="72">
        <v>23.414654227794564</v>
      </c>
      <c r="U9" s="72">
        <v>23.804738517390447</v>
      </c>
      <c r="V9" s="72">
        <v>25.717554721567364</v>
      </c>
      <c r="W9" s="72">
        <v>21.886922005691332</v>
      </c>
      <c r="X9" s="72">
        <v>24.03339079635299</v>
      </c>
      <c r="Y9" s="72">
        <v>18.986925791958832</v>
      </c>
    </row>
    <row r="10" spans="1:25" x14ac:dyDescent="0.2">
      <c r="A10" s="42">
        <v>1954</v>
      </c>
      <c r="B10" s="72">
        <v>14.044889549771613</v>
      </c>
      <c r="C10" s="72">
        <v>13.179539622360352</v>
      </c>
      <c r="D10" s="72">
        <v>15.285801802098515</v>
      </c>
      <c r="E10" s="72">
        <v>35.138204881488271</v>
      </c>
      <c r="F10" s="72">
        <v>30.630895358631726</v>
      </c>
      <c r="G10" s="72">
        <v>37.070453978546993</v>
      </c>
      <c r="H10" s="72">
        <v>28.55874279011346</v>
      </c>
      <c r="I10" s="72">
        <v>37.591095010941352</v>
      </c>
      <c r="J10" s="72"/>
      <c r="K10" s="72"/>
      <c r="L10" s="72">
        <v>26.151366586159629</v>
      </c>
      <c r="M10" s="72">
        <v>30.027051522442655</v>
      </c>
      <c r="N10" s="72">
        <v>15.393697395793364</v>
      </c>
      <c r="O10" s="72">
        <v>15.86455316085277</v>
      </c>
      <c r="P10" s="72">
        <v>19.703912214730732</v>
      </c>
      <c r="Q10" s="72">
        <v>17.937016879742707</v>
      </c>
      <c r="R10" s="72">
        <v>20.488733581763348</v>
      </c>
      <c r="S10" s="72">
        <v>22.667526712384415</v>
      </c>
      <c r="T10" s="72">
        <v>25.771662479322345</v>
      </c>
      <c r="U10" s="72">
        <v>24.273869009318954</v>
      </c>
      <c r="V10" s="72">
        <v>29.42515971157912</v>
      </c>
      <c r="W10" s="72">
        <v>24.886915561651207</v>
      </c>
      <c r="X10" s="72">
        <v>26.494720601270899</v>
      </c>
      <c r="Y10" s="72">
        <v>20.205179018245268</v>
      </c>
    </row>
    <row r="11" spans="1:25" x14ac:dyDescent="0.2">
      <c r="A11" s="42">
        <v>1955</v>
      </c>
      <c r="B11" s="72">
        <v>14.364207335102799</v>
      </c>
      <c r="C11" s="72">
        <v>13.457467019398706</v>
      </c>
      <c r="D11" s="72">
        <v>15.769277839284003</v>
      </c>
      <c r="E11" s="72">
        <v>36.265106070107571</v>
      </c>
      <c r="F11" s="72">
        <v>31.825415572682275</v>
      </c>
      <c r="G11" s="72">
        <v>37.938143010545822</v>
      </c>
      <c r="H11" s="72">
        <v>28.824592777768597</v>
      </c>
      <c r="I11" s="72">
        <v>37.657931464642623</v>
      </c>
      <c r="J11" s="72"/>
      <c r="K11" s="72"/>
      <c r="L11" s="72">
        <v>25.424721014088195</v>
      </c>
      <c r="M11" s="72">
        <v>30.40266290234311</v>
      </c>
      <c r="N11" s="72">
        <v>16.205708851174613</v>
      </c>
      <c r="O11" s="72">
        <v>15.345181252238291</v>
      </c>
      <c r="P11" s="72">
        <v>20.701654994565214</v>
      </c>
      <c r="Q11" s="72">
        <v>18.855258928965554</v>
      </c>
      <c r="R11" s="72">
        <v>21.598464243116123</v>
      </c>
      <c r="S11" s="72">
        <v>23.849957460384342</v>
      </c>
      <c r="T11" s="72">
        <v>26.649220887231593</v>
      </c>
      <c r="U11" s="72">
        <v>25.158039484678046</v>
      </c>
      <c r="V11" s="72">
        <v>30.017414544990142</v>
      </c>
      <c r="W11" s="72">
        <v>25.676071847308346</v>
      </c>
      <c r="X11" s="72">
        <v>28.472941215508818</v>
      </c>
      <c r="Y11" s="72">
        <v>20.613233255484154</v>
      </c>
    </row>
    <row r="12" spans="1:25" x14ac:dyDescent="0.2">
      <c r="A12" s="42">
        <v>1956</v>
      </c>
      <c r="B12" s="72">
        <v>15.243407898138626</v>
      </c>
      <c r="C12" s="72">
        <v>14.55402740876772</v>
      </c>
      <c r="D12" s="72">
        <v>15.490371430125542</v>
      </c>
      <c r="E12" s="72">
        <v>35.815331819033574</v>
      </c>
      <c r="F12" s="72">
        <v>32.083492745209</v>
      </c>
      <c r="G12" s="72">
        <v>36.323165278843845</v>
      </c>
      <c r="H12" s="72">
        <v>27.645799714500555</v>
      </c>
      <c r="I12" s="72">
        <v>36.791866293278403</v>
      </c>
      <c r="J12" s="72"/>
      <c r="K12" s="72"/>
      <c r="L12" s="72">
        <v>24.811447063062499</v>
      </c>
      <c r="M12" s="72">
        <v>27.568561384053208</v>
      </c>
      <c r="N12" s="72">
        <v>15.500364447172753</v>
      </c>
      <c r="O12" s="72">
        <v>14.82408571487754</v>
      </c>
      <c r="P12" s="72">
        <v>21.843476766916488</v>
      </c>
      <c r="Q12" s="72">
        <v>20.232280487918914</v>
      </c>
      <c r="R12" s="72">
        <v>22.280411511820965</v>
      </c>
      <c r="S12" s="72">
        <v>25.713185566447141</v>
      </c>
      <c r="T12" s="72">
        <v>26.656294754490904</v>
      </c>
      <c r="U12" s="72">
        <v>25.70905539572135</v>
      </c>
      <c r="V12" s="72">
        <v>30.760336482626318</v>
      </c>
      <c r="W12" s="72">
        <v>25.091741797079834</v>
      </c>
      <c r="X12" s="72">
        <v>27.439146438008983</v>
      </c>
      <c r="Y12" s="72">
        <v>20.991704978743442</v>
      </c>
    </row>
    <row r="13" spans="1:25" x14ac:dyDescent="0.2">
      <c r="A13" s="42">
        <v>1957</v>
      </c>
      <c r="B13" s="72">
        <v>16.220806301732711</v>
      </c>
      <c r="C13" s="72">
        <v>15.475592727579921</v>
      </c>
      <c r="D13" s="72">
        <v>16.344412754786116</v>
      </c>
      <c r="E13" s="72">
        <v>35.8466724393409</v>
      </c>
      <c r="F13" s="72">
        <v>32.462185129392367</v>
      </c>
      <c r="G13" s="72">
        <v>35.725272730016385</v>
      </c>
      <c r="H13" s="72">
        <v>27.798718911047885</v>
      </c>
      <c r="I13" s="72">
        <v>37.695311367975577</v>
      </c>
      <c r="J13" s="72"/>
      <c r="K13" s="72"/>
      <c r="L13" s="72">
        <v>24.927037916970498</v>
      </c>
      <c r="M13" s="72">
        <v>29.09464494031884</v>
      </c>
      <c r="N13" s="72">
        <v>14.85414579888627</v>
      </c>
      <c r="O13" s="72">
        <v>14.452258602693323</v>
      </c>
      <c r="P13" s="72">
        <v>22.605985908743286</v>
      </c>
      <c r="Q13" s="72">
        <v>21.187153458721937</v>
      </c>
      <c r="R13" s="72">
        <v>22.566403708170672</v>
      </c>
      <c r="S13" s="72">
        <v>27.583322199349695</v>
      </c>
      <c r="T13" s="72">
        <v>27.265489283477244</v>
      </c>
      <c r="U13" s="72">
        <v>26.231408827285325</v>
      </c>
      <c r="V13" s="72">
        <v>32.814239386305424</v>
      </c>
      <c r="W13" s="72">
        <v>25.150864961583704</v>
      </c>
      <c r="X13" s="72">
        <v>29.285846279208233</v>
      </c>
      <c r="Y13" s="72">
        <v>21.439694300969865</v>
      </c>
    </row>
    <row r="14" spans="1:25" x14ac:dyDescent="0.2">
      <c r="A14" s="42">
        <v>1958</v>
      </c>
      <c r="B14" s="72">
        <v>16.861151104716892</v>
      </c>
      <c r="C14" s="72">
        <v>16.338121317728906</v>
      </c>
      <c r="D14" s="72">
        <v>16.049007350904795</v>
      </c>
      <c r="E14" s="72">
        <v>34.062610682761338</v>
      </c>
      <c r="F14" s="72">
        <v>30.449195200153067</v>
      </c>
      <c r="G14" s="72">
        <v>34.672500940410281</v>
      </c>
      <c r="H14" s="72">
        <v>27.654118116876091</v>
      </c>
      <c r="I14" s="72">
        <v>35.986635385178687</v>
      </c>
      <c r="J14" s="72"/>
      <c r="K14" s="72"/>
      <c r="L14" s="72">
        <v>25.610051625932119</v>
      </c>
      <c r="M14" s="72">
        <v>29.188765296630475</v>
      </c>
      <c r="N14" s="72">
        <v>15.207070038018744</v>
      </c>
      <c r="O14" s="72">
        <v>15.003101533556977</v>
      </c>
      <c r="P14" s="72">
        <v>23.202488633480336</v>
      </c>
      <c r="Q14" s="72">
        <v>21.75488078385925</v>
      </c>
      <c r="R14" s="72">
        <v>23.260236681994812</v>
      </c>
      <c r="S14" s="72">
        <v>29.903388987498609</v>
      </c>
      <c r="T14" s="72">
        <v>28.495810300976029</v>
      </c>
      <c r="U14" s="72">
        <v>27.646091386229074</v>
      </c>
      <c r="V14" s="72">
        <v>33.914160692537656</v>
      </c>
      <c r="W14" s="72">
        <v>26.258182329948763</v>
      </c>
      <c r="X14" s="72">
        <v>30.061273465007826</v>
      </c>
      <c r="Y14" s="72">
        <v>22.927556948746034</v>
      </c>
    </row>
    <row r="15" spans="1:25" x14ac:dyDescent="0.2">
      <c r="A15" s="42">
        <v>1959</v>
      </c>
      <c r="B15" s="72">
        <v>18.723125774128196</v>
      </c>
      <c r="C15" s="72">
        <v>18.018576488800058</v>
      </c>
      <c r="D15" s="72">
        <v>18.282372258633032</v>
      </c>
      <c r="E15" s="72">
        <v>35.353740874592383</v>
      </c>
      <c r="F15" s="72">
        <v>32.115651250614768</v>
      </c>
      <c r="G15" s="72">
        <v>35.224359818710539</v>
      </c>
      <c r="H15" s="72">
        <v>29.180405999070068</v>
      </c>
      <c r="I15" s="72">
        <v>37.326767561820539</v>
      </c>
      <c r="J15" s="72">
        <v>41.95989469014561</v>
      </c>
      <c r="K15" s="72">
        <v>10.790395384425025</v>
      </c>
      <c r="L15" s="72">
        <v>27.204496270864098</v>
      </c>
      <c r="M15" s="72">
        <v>31.729510181205487</v>
      </c>
      <c r="N15" s="72">
        <v>15.791703402104037</v>
      </c>
      <c r="O15" s="72">
        <v>16.710824159279717</v>
      </c>
      <c r="P15" s="72">
        <v>25.007838770632013</v>
      </c>
      <c r="Q15" s="72">
        <v>23.383487916053767</v>
      </c>
      <c r="R15" s="72">
        <v>25.41906433185742</v>
      </c>
      <c r="S15" s="72">
        <v>30.87583400982048</v>
      </c>
      <c r="T15" s="72">
        <v>30.141973767680557</v>
      </c>
      <c r="U15" s="72">
        <v>28.704216766929697</v>
      </c>
      <c r="V15" s="72">
        <v>37.326711635711106</v>
      </c>
      <c r="W15" s="72">
        <v>27.714455755694999</v>
      </c>
      <c r="X15" s="72">
        <v>31.583335934932357</v>
      </c>
      <c r="Y15" s="72">
        <v>24.323359030166177</v>
      </c>
    </row>
    <row r="16" spans="1:25" x14ac:dyDescent="0.2">
      <c r="A16" s="42">
        <v>1960</v>
      </c>
      <c r="B16" s="72">
        <v>20.515560330367471</v>
      </c>
      <c r="C16" s="72">
        <v>19.883935701609087</v>
      </c>
      <c r="D16" s="72">
        <v>20.152272609071908</v>
      </c>
      <c r="E16" s="72">
        <v>38.853108633247608</v>
      </c>
      <c r="F16" s="72">
        <v>35.252521900984242</v>
      </c>
      <c r="G16" s="72">
        <v>38.810991283467395</v>
      </c>
      <c r="H16" s="72">
        <v>30.299954588759466</v>
      </c>
      <c r="I16" s="72">
        <v>39.242383480939175</v>
      </c>
      <c r="J16" s="72">
        <v>44.197996311575316</v>
      </c>
      <c r="K16" s="72">
        <v>10.848473881595712</v>
      </c>
      <c r="L16" s="72">
        <v>26.982525164877554</v>
      </c>
      <c r="M16" s="72">
        <v>32.722917550997053</v>
      </c>
      <c r="N16" s="72">
        <v>16.548361314831578</v>
      </c>
      <c r="O16" s="72">
        <v>18.235169470816285</v>
      </c>
      <c r="P16" s="72">
        <v>26.206606753321633</v>
      </c>
      <c r="Q16" s="72">
        <v>24.706102446075001</v>
      </c>
      <c r="R16" s="72">
        <v>26.503970425337769</v>
      </c>
      <c r="S16" s="72">
        <v>32.422848843826536</v>
      </c>
      <c r="T16" s="72">
        <v>32.466475753063527</v>
      </c>
      <c r="U16" s="72">
        <v>31.165833902465593</v>
      </c>
      <c r="V16" s="72">
        <v>38.309793983379883</v>
      </c>
      <c r="W16" s="72">
        <v>30.29066459184725</v>
      </c>
      <c r="X16" s="72">
        <v>33.278672115869192</v>
      </c>
      <c r="Y16" s="72">
        <v>25.807946273925896</v>
      </c>
    </row>
    <row r="17" spans="1:25" x14ac:dyDescent="0.2">
      <c r="A17" s="42">
        <v>1961</v>
      </c>
      <c r="B17" s="72">
        <v>21.406190453975032</v>
      </c>
      <c r="C17" s="72">
        <v>20.80585696415574</v>
      </c>
      <c r="D17" s="72">
        <v>20.993991936432927</v>
      </c>
      <c r="E17" s="72">
        <v>37.360121952786784</v>
      </c>
      <c r="F17" s="72">
        <v>33.487906635656323</v>
      </c>
      <c r="G17" s="72">
        <v>37.976456920255387</v>
      </c>
      <c r="H17" s="72">
        <v>31.028810915093853</v>
      </c>
      <c r="I17" s="72">
        <v>41.093169036080965</v>
      </c>
      <c r="J17" s="72">
        <v>46.461866245885851</v>
      </c>
      <c r="K17" s="72">
        <v>10.446353207163792</v>
      </c>
      <c r="L17" s="72">
        <v>27.559451214553302</v>
      </c>
      <c r="M17" s="72">
        <v>33.6958895111988</v>
      </c>
      <c r="N17" s="72">
        <v>16.440400639787129</v>
      </c>
      <c r="O17" s="72">
        <v>18.978482326502782</v>
      </c>
      <c r="P17" s="72">
        <v>26.807207095822037</v>
      </c>
      <c r="Q17" s="72">
        <v>25.052914609493914</v>
      </c>
      <c r="R17" s="72">
        <v>27.662067092844044</v>
      </c>
      <c r="S17" s="72">
        <v>34.069778434788539</v>
      </c>
      <c r="T17" s="72">
        <v>33.411475654748294</v>
      </c>
      <c r="U17" s="72">
        <v>32.437409620790966</v>
      </c>
      <c r="V17" s="72">
        <v>40.51706132647049</v>
      </c>
      <c r="W17" s="72">
        <v>30.851050913885267</v>
      </c>
      <c r="X17" s="72">
        <v>32.441874504848144</v>
      </c>
      <c r="Y17" s="72">
        <v>26.242818550825465</v>
      </c>
    </row>
    <row r="18" spans="1:25" x14ac:dyDescent="0.2">
      <c r="A18" s="42">
        <v>1962</v>
      </c>
      <c r="B18" s="72">
        <v>23.183213866280127</v>
      </c>
      <c r="C18" s="72">
        <v>22.552875089025825</v>
      </c>
      <c r="D18" s="72">
        <v>22.974226004548143</v>
      </c>
      <c r="E18" s="72">
        <v>38.445260980658112</v>
      </c>
      <c r="F18" s="72">
        <v>34.521322224013403</v>
      </c>
      <c r="G18" s="72">
        <v>39.113106458070462</v>
      </c>
      <c r="H18" s="72">
        <v>32.814744633917009</v>
      </c>
      <c r="I18" s="72">
        <v>41.45084153783462</v>
      </c>
      <c r="J18" s="72">
        <v>46.807559565919853</v>
      </c>
      <c r="K18" s="72">
        <v>10.657659186610212</v>
      </c>
      <c r="L18" s="72">
        <v>28.651225428935817</v>
      </c>
      <c r="M18" s="72">
        <v>38.030691074709047</v>
      </c>
      <c r="N18" s="72">
        <v>18.035197812912742</v>
      </c>
      <c r="O18" s="72">
        <v>21.645839597457151</v>
      </c>
      <c r="P18" s="72">
        <v>27.28669623224372</v>
      </c>
      <c r="Q18" s="72">
        <v>25.999701630640171</v>
      </c>
      <c r="R18" s="72">
        <v>27.540200570852736</v>
      </c>
      <c r="S18" s="72">
        <v>35.392869882779884</v>
      </c>
      <c r="T18" s="72">
        <v>34.391680886057834</v>
      </c>
      <c r="U18" s="72">
        <v>33.108951304780092</v>
      </c>
      <c r="V18" s="72">
        <v>40.689055500385855</v>
      </c>
      <c r="W18" s="72">
        <v>32.067700601257144</v>
      </c>
      <c r="X18" s="72">
        <v>33.810988444543391</v>
      </c>
      <c r="Y18" s="72">
        <v>27.288559409139221</v>
      </c>
    </row>
    <row r="19" spans="1:25" x14ac:dyDescent="0.2">
      <c r="A19" s="42">
        <v>1963</v>
      </c>
      <c r="B19" s="72">
        <v>25.110021827879329</v>
      </c>
      <c r="C19" s="72">
        <v>24.581206399431167</v>
      </c>
      <c r="D19" s="72">
        <v>24.763061581651453</v>
      </c>
      <c r="E19" s="72">
        <v>40.192674291064485</v>
      </c>
      <c r="F19" s="72">
        <v>35.801582762937073</v>
      </c>
      <c r="G19" s="72">
        <v>41.32365301006196</v>
      </c>
      <c r="H19" s="72">
        <v>34.452001389494008</v>
      </c>
      <c r="I19" s="72">
        <v>42.643481156328718</v>
      </c>
      <c r="J19" s="72">
        <v>48.16992090393537</v>
      </c>
      <c r="K19" s="72">
        <v>10.877586462618762</v>
      </c>
      <c r="L19" s="72">
        <v>29.7149996879075</v>
      </c>
      <c r="M19" s="72">
        <v>39.9518418038327</v>
      </c>
      <c r="N19" s="72">
        <v>19.245734253811616</v>
      </c>
      <c r="O19" s="72">
        <v>23.485998858370849</v>
      </c>
      <c r="P19" s="72">
        <v>28.729678948576858</v>
      </c>
      <c r="Q19" s="72">
        <v>27.561692978427921</v>
      </c>
      <c r="R19" s="72">
        <v>28.63275628091554</v>
      </c>
      <c r="S19" s="72">
        <v>37.205201657194721</v>
      </c>
      <c r="T19" s="72">
        <v>35.985098987718516</v>
      </c>
      <c r="U19" s="72">
        <v>34.628480064724179</v>
      </c>
      <c r="V19" s="72">
        <v>42.271485233704979</v>
      </c>
      <c r="W19" s="72">
        <v>33.817613400013094</v>
      </c>
      <c r="X19" s="72">
        <v>34.748056018112912</v>
      </c>
      <c r="Y19" s="72">
        <v>29.122791993862116</v>
      </c>
    </row>
    <row r="20" spans="1:25" x14ac:dyDescent="0.2">
      <c r="A20" s="42">
        <v>1964</v>
      </c>
      <c r="B20" s="72">
        <v>27.90097655408216</v>
      </c>
      <c r="C20" s="72">
        <v>27.212436565592025</v>
      </c>
      <c r="D20" s="72">
        <v>28.274916742691595</v>
      </c>
      <c r="E20" s="72">
        <v>44.551860306938011</v>
      </c>
      <c r="F20" s="72">
        <v>38.921163644353676</v>
      </c>
      <c r="G20" s="72">
        <v>46.962731324073772</v>
      </c>
      <c r="H20" s="72">
        <v>36.990645840876574</v>
      </c>
      <c r="I20" s="72">
        <v>45.399950529469542</v>
      </c>
      <c r="J20" s="72">
        <v>51.153906885996818</v>
      </c>
      <c r="K20" s="72">
        <v>12.164367674328345</v>
      </c>
      <c r="L20" s="72">
        <v>31.79107948776311</v>
      </c>
      <c r="M20" s="72">
        <v>43.168213558046368</v>
      </c>
      <c r="N20" s="72">
        <v>21.000684865082789</v>
      </c>
      <c r="O20" s="72">
        <v>24.96711160010388</v>
      </c>
      <c r="P20" s="72">
        <v>30.782047688413591</v>
      </c>
      <c r="Q20" s="72">
        <v>29.348567778210523</v>
      </c>
      <c r="R20" s="72">
        <v>30.878780385190066</v>
      </c>
      <c r="S20" s="72">
        <v>38.890092194042808</v>
      </c>
      <c r="T20" s="72">
        <v>39.59348119602874</v>
      </c>
      <c r="U20" s="72">
        <v>38.071265903187296</v>
      </c>
      <c r="V20" s="72">
        <v>48.074159394136771</v>
      </c>
      <c r="W20" s="72">
        <v>36.892762889315513</v>
      </c>
      <c r="X20" s="72">
        <v>37.42428907874816</v>
      </c>
      <c r="Y20" s="72">
        <v>30.968199713566705</v>
      </c>
    </row>
    <row r="21" spans="1:25" x14ac:dyDescent="0.2">
      <c r="A21" s="42">
        <v>1965</v>
      </c>
      <c r="B21" s="72">
        <v>30.068741427617308</v>
      </c>
      <c r="C21" s="72">
        <v>28.997566181662634</v>
      </c>
      <c r="D21" s="72">
        <v>31.208092364588904</v>
      </c>
      <c r="E21" s="72">
        <v>47.690183323142364</v>
      </c>
      <c r="F21" s="72">
        <v>41.596059539699866</v>
      </c>
      <c r="G21" s="72">
        <v>50.410214128440224</v>
      </c>
      <c r="H21" s="72">
        <v>38.172109090224907</v>
      </c>
      <c r="I21" s="72">
        <v>47.770759496494634</v>
      </c>
      <c r="J21" s="72">
        <v>53.675030293333791</v>
      </c>
      <c r="K21" s="72">
        <v>13.503215510592163</v>
      </c>
      <c r="L21" s="72">
        <v>31.377017085558229</v>
      </c>
      <c r="M21" s="72">
        <v>43.575058955458722</v>
      </c>
      <c r="N21" s="72">
        <v>22.308789345475482</v>
      </c>
      <c r="O21" s="72">
        <v>27.415836350859369</v>
      </c>
      <c r="P21" s="72">
        <v>31.979712486618858</v>
      </c>
      <c r="Q21" s="72">
        <v>30.227247826686774</v>
      </c>
      <c r="R21" s="72">
        <v>32.497142825640836</v>
      </c>
      <c r="S21" s="72">
        <v>40.971067779666861</v>
      </c>
      <c r="T21" s="72">
        <v>38.286872271770953</v>
      </c>
      <c r="U21" s="72">
        <v>38.737755649665736</v>
      </c>
      <c r="V21" s="72">
        <v>48.844550696079665</v>
      </c>
      <c r="W21" s="72">
        <v>38.360446311630085</v>
      </c>
      <c r="X21" s="72">
        <v>38.760639567919021</v>
      </c>
      <c r="Y21" s="72">
        <v>31.86264434812329</v>
      </c>
    </row>
    <row r="22" spans="1:25" x14ac:dyDescent="0.2">
      <c r="A22" s="42">
        <v>1966</v>
      </c>
      <c r="B22" s="72">
        <v>31.604910324447751</v>
      </c>
      <c r="C22" s="72">
        <v>30.492471452721045</v>
      </c>
      <c r="D22" s="72">
        <v>32.873381727454195</v>
      </c>
      <c r="E22" s="72">
        <v>45.731804405222746</v>
      </c>
      <c r="F22" s="72">
        <v>40.599507829870511</v>
      </c>
      <c r="G22" s="72">
        <v>47.415559324236803</v>
      </c>
      <c r="H22" s="72">
        <v>40.746639516758663</v>
      </c>
      <c r="I22" s="72">
        <v>50.727779426853893</v>
      </c>
      <c r="J22" s="72">
        <v>56.87165526249963</v>
      </c>
      <c r="K22" s="72">
        <v>14.951396098857659</v>
      </c>
      <c r="L22" s="72">
        <v>34.508103835442164</v>
      </c>
      <c r="M22" s="72">
        <v>46.115560275424656</v>
      </c>
      <c r="N22" s="72">
        <v>24.17973808196755</v>
      </c>
      <c r="O22" s="72">
        <v>27.807267753250805</v>
      </c>
      <c r="P22" s="72">
        <v>33.750073566560204</v>
      </c>
      <c r="Q22" s="72">
        <v>31.710267549422763</v>
      </c>
      <c r="R22" s="72">
        <v>34.569412952671001</v>
      </c>
      <c r="S22" s="72">
        <v>43.128797526716554</v>
      </c>
      <c r="T22" s="72">
        <v>38.945890324451852</v>
      </c>
      <c r="U22" s="72">
        <v>39.279035406707287</v>
      </c>
      <c r="V22" s="72">
        <v>48.510619242464536</v>
      </c>
      <c r="W22" s="72">
        <v>39.483811915737896</v>
      </c>
      <c r="X22" s="72">
        <v>38.339597042107698</v>
      </c>
      <c r="Y22" s="72">
        <v>32.643188867661131</v>
      </c>
    </row>
    <row r="23" spans="1:25" x14ac:dyDescent="0.2">
      <c r="A23" s="42">
        <v>1967</v>
      </c>
      <c r="B23" s="72">
        <v>34.915269295877323</v>
      </c>
      <c r="C23" s="72">
        <v>32.485195347124787</v>
      </c>
      <c r="D23" s="72">
        <v>38.807161332946514</v>
      </c>
      <c r="E23" s="72">
        <v>44.460260677972059</v>
      </c>
      <c r="F23" s="72">
        <v>40.705437889034663</v>
      </c>
      <c r="G23" s="72">
        <v>44.647594576175727</v>
      </c>
      <c r="H23" s="72">
        <v>42.02425628472794</v>
      </c>
      <c r="I23" s="72">
        <v>51.776945850331082</v>
      </c>
      <c r="J23" s="72">
        <v>58.068650610256419</v>
      </c>
      <c r="K23" s="72">
        <v>15.36611616662471</v>
      </c>
      <c r="L23" s="72">
        <v>37.589974724962246</v>
      </c>
      <c r="M23" s="72">
        <v>45.790433212667729</v>
      </c>
      <c r="N23" s="72">
        <v>25.028903419999171</v>
      </c>
      <c r="O23" s="72">
        <v>28.347117943033169</v>
      </c>
      <c r="P23" s="72">
        <v>35.620786385005729</v>
      </c>
      <c r="Q23" s="72">
        <v>34.683731615009414</v>
      </c>
      <c r="R23" s="72">
        <v>35.12498219137975</v>
      </c>
      <c r="S23" s="72">
        <v>43.927125251589082</v>
      </c>
      <c r="T23" s="72">
        <v>40.617099156407122</v>
      </c>
      <c r="U23" s="72">
        <v>42.144347902989644</v>
      </c>
      <c r="V23" s="72">
        <v>48.969551355891426</v>
      </c>
      <c r="W23" s="72">
        <v>40.674736862902279</v>
      </c>
      <c r="X23" s="72">
        <v>42.550769596414582</v>
      </c>
      <c r="Y23" s="72">
        <v>34.354584311379838</v>
      </c>
    </row>
    <row r="24" spans="1:25" x14ac:dyDescent="0.2">
      <c r="A24" s="42">
        <v>1968</v>
      </c>
      <c r="B24" s="72">
        <v>38.373443020354955</v>
      </c>
      <c r="C24" s="72">
        <v>36.088980784027363</v>
      </c>
      <c r="D24" s="72">
        <v>42.340647777529725</v>
      </c>
      <c r="E24" s="72">
        <v>48.196360565547437</v>
      </c>
      <c r="F24" s="72">
        <v>44.059916583132633</v>
      </c>
      <c r="G24" s="72">
        <v>48.612647293546338</v>
      </c>
      <c r="H24" s="72">
        <v>45.52309699996465</v>
      </c>
      <c r="I24" s="72">
        <v>54.724850467253617</v>
      </c>
      <c r="J24" s="72">
        <v>61.407488740838723</v>
      </c>
      <c r="K24" s="72">
        <v>16.368813629592029</v>
      </c>
      <c r="L24" s="72">
        <v>40.471736613232423</v>
      </c>
      <c r="M24" s="72">
        <v>50.077324265816685</v>
      </c>
      <c r="N24" s="72">
        <v>28.114045889595488</v>
      </c>
      <c r="O24" s="72">
        <v>31.739140064530773</v>
      </c>
      <c r="P24" s="72">
        <v>40.153663616330164</v>
      </c>
      <c r="Q24" s="72">
        <v>40.49040059435896</v>
      </c>
      <c r="R24" s="72">
        <v>37.403626707336336</v>
      </c>
      <c r="S24" s="72">
        <v>47.728925218129866</v>
      </c>
      <c r="T24" s="72">
        <v>41.780003747820309</v>
      </c>
      <c r="U24" s="72">
        <v>44.136881567000167</v>
      </c>
      <c r="V24" s="72">
        <v>48.754739717479957</v>
      </c>
      <c r="W24" s="72">
        <v>42.370924669823808</v>
      </c>
      <c r="X24" s="72">
        <v>43.755997704887847</v>
      </c>
      <c r="Y24" s="72">
        <v>37.070078572872383</v>
      </c>
    </row>
    <row r="25" spans="1:25" x14ac:dyDescent="0.2">
      <c r="A25" s="42">
        <v>1969</v>
      </c>
      <c r="B25" s="72">
        <v>40.387573630002379</v>
      </c>
      <c r="C25" s="72">
        <v>37.836478184501402</v>
      </c>
      <c r="D25" s="72">
        <v>44.846296859801654</v>
      </c>
      <c r="E25" s="72">
        <v>52.057587921895454</v>
      </c>
      <c r="F25" s="72">
        <v>48.195470099370965</v>
      </c>
      <c r="G25" s="72">
        <v>51.742149055546619</v>
      </c>
      <c r="H25" s="72">
        <v>46.1518394002793</v>
      </c>
      <c r="I25" s="72">
        <v>56.677218958847618</v>
      </c>
      <c r="J25" s="72">
        <v>63.873603633517561</v>
      </c>
      <c r="K25" s="72">
        <v>17.507283918892217</v>
      </c>
      <c r="L25" s="72">
        <v>39.671653588548892</v>
      </c>
      <c r="M25" s="72">
        <v>50.354691119725288</v>
      </c>
      <c r="N25" s="72">
        <v>28.658749564059278</v>
      </c>
      <c r="O25" s="72">
        <v>33.076280783455729</v>
      </c>
      <c r="P25" s="72">
        <v>41.436128278575687</v>
      </c>
      <c r="Q25" s="72">
        <v>41.383609829982838</v>
      </c>
      <c r="R25" s="72">
        <v>39.031665656109212</v>
      </c>
      <c r="S25" s="72">
        <v>50.97206190492755</v>
      </c>
      <c r="T25" s="72">
        <v>43.683960381159075</v>
      </c>
      <c r="U25" s="72">
        <v>47.422180748387497</v>
      </c>
      <c r="V25" s="72">
        <v>50.360063688352135</v>
      </c>
      <c r="W25" s="72">
        <v>43.922133790735955</v>
      </c>
      <c r="X25" s="72">
        <v>43.964005107189784</v>
      </c>
      <c r="Y25" s="72">
        <v>39.136448946059581</v>
      </c>
    </row>
    <row r="26" spans="1:25" x14ac:dyDescent="0.2">
      <c r="A26" s="42">
        <v>1970</v>
      </c>
      <c r="B26" s="72">
        <v>43.641977554740002</v>
      </c>
      <c r="C26" s="72">
        <v>41.252836194623619</v>
      </c>
      <c r="D26" s="72">
        <v>47.162148954568899</v>
      </c>
      <c r="E26" s="72">
        <v>53.783908350322548</v>
      </c>
      <c r="F26" s="72">
        <v>51.64255784138016</v>
      </c>
      <c r="G26" s="72">
        <v>50.980485184855496</v>
      </c>
      <c r="H26" s="72">
        <v>45.467405980359679</v>
      </c>
      <c r="I26" s="72">
        <v>56.594923827521406</v>
      </c>
      <c r="J26" s="72">
        <v>63.912924880133453</v>
      </c>
      <c r="K26" s="72">
        <v>18.551722418153442</v>
      </c>
      <c r="L26" s="72">
        <v>40.039477752545139</v>
      </c>
      <c r="M26" s="72">
        <v>47.059788908999991</v>
      </c>
      <c r="N26" s="72">
        <v>28.095422998545779</v>
      </c>
      <c r="O26" s="72">
        <v>33.171218988816619</v>
      </c>
      <c r="P26" s="72">
        <v>44.852649048790589</v>
      </c>
      <c r="Q26" s="72">
        <v>43.821336331454589</v>
      </c>
      <c r="R26" s="72">
        <v>43.627266614778506</v>
      </c>
      <c r="S26" s="72">
        <v>53.450486338103751</v>
      </c>
      <c r="T26" s="72">
        <v>45.77187734443774</v>
      </c>
      <c r="U26" s="72">
        <v>50.476568820212847</v>
      </c>
      <c r="V26" s="72">
        <v>56.01388528277046</v>
      </c>
      <c r="W26" s="72">
        <v>44.832091371591325</v>
      </c>
      <c r="X26" s="72">
        <v>44.027845357295597</v>
      </c>
      <c r="Y26" s="72">
        <v>41.006919518915048</v>
      </c>
    </row>
    <row r="27" spans="1:25" x14ac:dyDescent="0.2">
      <c r="A27" s="42">
        <v>1971</v>
      </c>
      <c r="B27" s="72">
        <v>45.161001858445296</v>
      </c>
      <c r="C27" s="72">
        <v>42.755834804538964</v>
      </c>
      <c r="D27" s="72">
        <v>48.471346819780543</v>
      </c>
      <c r="E27" s="72">
        <v>51.999927119385525</v>
      </c>
      <c r="F27" s="72">
        <v>46.533184040755785</v>
      </c>
      <c r="G27" s="72">
        <v>55.254337183857665</v>
      </c>
      <c r="H27" s="72">
        <v>45.788579525610778</v>
      </c>
      <c r="I27" s="72">
        <v>59.398180958109371</v>
      </c>
      <c r="J27" s="72">
        <v>66.942647610274122</v>
      </c>
      <c r="K27" s="72">
        <v>19.241695701759458</v>
      </c>
      <c r="L27" s="72">
        <v>42.614533825835892</v>
      </c>
      <c r="M27" s="72">
        <v>41.445145610871435</v>
      </c>
      <c r="N27" s="72">
        <v>27.264180468950588</v>
      </c>
      <c r="O27" s="72">
        <v>33.662591781988219</v>
      </c>
      <c r="P27" s="72">
        <v>48.888524038201595</v>
      </c>
      <c r="Q27" s="72">
        <v>48.077124048753952</v>
      </c>
      <c r="R27" s="72">
        <v>47.675834338196303</v>
      </c>
      <c r="S27" s="72">
        <v>56.913379059249422</v>
      </c>
      <c r="T27" s="72">
        <v>47.924099077705172</v>
      </c>
      <c r="U27" s="72">
        <v>54.295340857872958</v>
      </c>
      <c r="V27" s="72">
        <v>58.760551491978838</v>
      </c>
      <c r="W27" s="72">
        <v>46.648031414944739</v>
      </c>
      <c r="X27" s="72">
        <v>44.446814784281869</v>
      </c>
      <c r="Y27" s="72">
        <v>42.908353053995178</v>
      </c>
    </row>
    <row r="28" spans="1:25" x14ac:dyDescent="0.2">
      <c r="A28" s="42">
        <v>1972</v>
      </c>
      <c r="B28" s="72">
        <v>48.928536304569832</v>
      </c>
      <c r="C28" s="72">
        <v>46.969612793995736</v>
      </c>
      <c r="D28" s="72">
        <v>51.286083542300702</v>
      </c>
      <c r="E28" s="72">
        <v>57.20411079563096</v>
      </c>
      <c r="F28" s="72">
        <v>50.976574482499259</v>
      </c>
      <c r="G28" s="72">
        <v>61.148236360885164</v>
      </c>
      <c r="H28" s="72">
        <v>52.591268541735388</v>
      </c>
      <c r="I28" s="72">
        <v>62.051007881532719</v>
      </c>
      <c r="J28" s="72">
        <v>68.549024031856561</v>
      </c>
      <c r="K28" s="72">
        <v>28.678539618705841</v>
      </c>
      <c r="L28" s="72">
        <v>46.841797773347302</v>
      </c>
      <c r="M28" s="72">
        <v>57.171420948550242</v>
      </c>
      <c r="N28" s="72">
        <v>37.37103450787076</v>
      </c>
      <c r="O28" s="72">
        <v>33.887831540690989</v>
      </c>
      <c r="P28" s="72">
        <v>50.213508231151764</v>
      </c>
      <c r="Q28" s="72">
        <v>49.405326475087186</v>
      </c>
      <c r="R28" s="72">
        <v>48.986851111648058</v>
      </c>
      <c r="S28" s="72">
        <v>63.782837013217687</v>
      </c>
      <c r="T28" s="72">
        <v>52.963787157726948</v>
      </c>
      <c r="U28" s="72">
        <v>61.98830753041598</v>
      </c>
      <c r="V28" s="72">
        <v>65.090992402783897</v>
      </c>
      <c r="W28" s="72">
        <v>50.758501710405938</v>
      </c>
      <c r="X28" s="72">
        <v>49.400079457715016</v>
      </c>
      <c r="Y28" s="72">
        <v>45.539037255718476</v>
      </c>
    </row>
    <row r="29" spans="1:25" x14ac:dyDescent="0.2">
      <c r="A29" s="42">
        <v>1973</v>
      </c>
      <c r="B29" s="72">
        <v>54.160834299409878</v>
      </c>
      <c r="C29" s="72">
        <v>52.833886370755124</v>
      </c>
      <c r="D29" s="72">
        <v>55.162732940075443</v>
      </c>
      <c r="E29" s="72">
        <v>60.807617565430228</v>
      </c>
      <c r="F29" s="72">
        <v>60.190035389775097</v>
      </c>
      <c r="G29" s="72">
        <v>56.405756773549797</v>
      </c>
      <c r="H29" s="72">
        <v>57.856718271606972</v>
      </c>
      <c r="I29" s="72">
        <v>72.563897090925252</v>
      </c>
      <c r="J29" s="72">
        <v>80.171089572403588</v>
      </c>
      <c r="K29" s="72">
        <v>33.056422986400904</v>
      </c>
      <c r="L29" s="72">
        <v>50.382834360539803</v>
      </c>
      <c r="M29" s="72">
        <v>53.970359643030228</v>
      </c>
      <c r="N29" s="72">
        <v>44.948065293118674</v>
      </c>
      <c r="O29" s="72">
        <v>35.920811485617058</v>
      </c>
      <c r="P29" s="72">
        <v>54.059700008322508</v>
      </c>
      <c r="Q29" s="72">
        <v>52.060562554608275</v>
      </c>
      <c r="R29" s="72">
        <v>54.034923461944565</v>
      </c>
      <c r="S29" s="72">
        <v>66.691610838084557</v>
      </c>
      <c r="T29" s="72">
        <v>57.055949079566247</v>
      </c>
      <c r="U29" s="72">
        <v>62.555318953466987</v>
      </c>
      <c r="V29" s="72">
        <v>69.882676587801996</v>
      </c>
      <c r="W29" s="72">
        <v>57.298425447017898</v>
      </c>
      <c r="X29" s="72">
        <v>55.25616273657225</v>
      </c>
      <c r="Y29" s="72">
        <v>49.041814550093733</v>
      </c>
    </row>
    <row r="30" spans="1:25" x14ac:dyDescent="0.2">
      <c r="A30" s="42">
        <v>1974</v>
      </c>
      <c r="B30" s="72">
        <v>53.813398942291613</v>
      </c>
      <c r="C30" s="72">
        <v>52.665100587921742</v>
      </c>
      <c r="D30" s="72">
        <v>53.807171803636585</v>
      </c>
      <c r="E30" s="72">
        <v>62.768927350179226</v>
      </c>
      <c r="F30" s="72">
        <v>59.882694507778943</v>
      </c>
      <c r="G30" s="72">
        <v>61.420222289466906</v>
      </c>
      <c r="H30" s="72">
        <v>60.074688981203529</v>
      </c>
      <c r="I30" s="72">
        <v>75.968665316788488</v>
      </c>
      <c r="J30" s="72">
        <v>83.734738272248777</v>
      </c>
      <c r="K30" s="72">
        <v>35.828825314648675</v>
      </c>
      <c r="L30" s="72">
        <v>49.908693139822319</v>
      </c>
      <c r="M30" s="72">
        <v>64.680256554381245</v>
      </c>
      <c r="N30" s="72">
        <v>39.260833605333794</v>
      </c>
      <c r="O30" s="72">
        <v>39.945310987451023</v>
      </c>
      <c r="P30" s="72">
        <v>54.253958068160991</v>
      </c>
      <c r="Q30" s="72">
        <v>50.206289927391232</v>
      </c>
      <c r="R30" s="72">
        <v>56.6638715595764</v>
      </c>
      <c r="S30" s="72">
        <v>64.667435089213782</v>
      </c>
      <c r="T30" s="72">
        <v>54.087858089169814</v>
      </c>
      <c r="U30" s="72">
        <v>60.460025115642622</v>
      </c>
      <c r="V30" s="72">
        <v>63.200646415885053</v>
      </c>
      <c r="W30" s="72">
        <v>53.660909135102628</v>
      </c>
      <c r="X30" s="72">
        <v>57.114424624591578</v>
      </c>
      <c r="Y30" s="72">
        <v>49.035817714839524</v>
      </c>
    </row>
    <row r="31" spans="1:25" x14ac:dyDescent="0.2">
      <c r="A31" s="42">
        <v>1975</v>
      </c>
      <c r="B31" s="72">
        <v>48.890451669718978</v>
      </c>
      <c r="C31" s="72">
        <v>45.711559348207196</v>
      </c>
      <c r="D31" s="72">
        <v>54.547051994392611</v>
      </c>
      <c r="E31" s="72">
        <v>55.379483574315458</v>
      </c>
      <c r="F31" s="72">
        <v>47.362213047718356</v>
      </c>
      <c r="G31" s="72">
        <v>62.292812314801914</v>
      </c>
      <c r="H31" s="72">
        <v>57.824267534359329</v>
      </c>
      <c r="I31" s="72">
        <v>76.525396635784546</v>
      </c>
      <c r="J31" s="72">
        <v>83.551937597518148</v>
      </c>
      <c r="K31" s="72">
        <v>41.550394241878251</v>
      </c>
      <c r="L31" s="72">
        <v>51.686278550473986</v>
      </c>
      <c r="M31" s="72">
        <v>53.47976931778831</v>
      </c>
      <c r="N31" s="72">
        <v>34.983997145412538</v>
      </c>
      <c r="O31" s="72">
        <v>41.09325224957562</v>
      </c>
      <c r="P31" s="72">
        <v>60.251738776924661</v>
      </c>
      <c r="Q31" s="72">
        <v>56.393398919036819</v>
      </c>
      <c r="R31" s="72">
        <v>62.477531006388183</v>
      </c>
      <c r="S31" s="72">
        <v>64.289752513493895</v>
      </c>
      <c r="T31" s="72">
        <v>51.953599073484632</v>
      </c>
      <c r="U31" s="72">
        <v>62.290988105162711</v>
      </c>
      <c r="V31" s="72">
        <v>69.059873947479758</v>
      </c>
      <c r="W31" s="72">
        <v>46.921850321103889</v>
      </c>
      <c r="X31" s="72">
        <v>57.652486370349678</v>
      </c>
      <c r="Y31" s="72">
        <v>49.030223159930763</v>
      </c>
    </row>
    <row r="32" spans="1:25" x14ac:dyDescent="0.2">
      <c r="A32" s="42">
        <v>1976</v>
      </c>
      <c r="B32" s="72">
        <v>54.698058683626861</v>
      </c>
      <c r="C32" s="72">
        <v>51.35587441931424</v>
      </c>
      <c r="D32" s="72">
        <v>60.502006492727133</v>
      </c>
      <c r="E32" s="72">
        <v>58.281527634277005</v>
      </c>
      <c r="F32" s="72">
        <v>49.433813436392391</v>
      </c>
      <c r="G32" s="72">
        <v>66.20152749303486</v>
      </c>
      <c r="H32" s="72">
        <v>58.860875357698035</v>
      </c>
      <c r="I32" s="72">
        <v>75.190838215729372</v>
      </c>
      <c r="J32" s="72">
        <v>82.578814343801994</v>
      </c>
      <c r="K32" s="72">
        <v>37.237519271437648</v>
      </c>
      <c r="L32" s="72">
        <v>55.343315609764865</v>
      </c>
      <c r="M32" s="72">
        <v>55.124151167149698</v>
      </c>
      <c r="N32" s="72">
        <v>35.508844335571965</v>
      </c>
      <c r="O32" s="72">
        <v>44.068936216974848</v>
      </c>
      <c r="P32" s="72">
        <v>62.421337714054332</v>
      </c>
      <c r="Q32" s="72">
        <v>59.512524407789158</v>
      </c>
      <c r="R32" s="72">
        <v>63.319425578012194</v>
      </c>
      <c r="S32" s="72">
        <v>68.594514129032589</v>
      </c>
      <c r="T32" s="72">
        <v>55.171004246403271</v>
      </c>
      <c r="U32" s="72">
        <v>64.462522429307313</v>
      </c>
      <c r="V32" s="72">
        <v>71.573586463798065</v>
      </c>
      <c r="W32" s="72">
        <v>51.294835906485545</v>
      </c>
      <c r="X32" s="72">
        <v>60.553530798890236</v>
      </c>
      <c r="Y32" s="72">
        <v>50.953755362673917</v>
      </c>
    </row>
    <row r="33" spans="1:25" x14ac:dyDescent="0.2">
      <c r="A33" s="42">
        <v>1977</v>
      </c>
      <c r="B33" s="72">
        <v>52.878412390911599</v>
      </c>
      <c r="C33" s="72">
        <v>50.291592418064262</v>
      </c>
      <c r="D33" s="72">
        <v>56.010866475972563</v>
      </c>
      <c r="E33" s="72">
        <v>51.4206920095776</v>
      </c>
      <c r="F33" s="72">
        <v>41.159825912654206</v>
      </c>
      <c r="G33" s="72">
        <v>62.368466642645345</v>
      </c>
      <c r="H33" s="72">
        <v>58.433192563942505</v>
      </c>
      <c r="I33" s="72">
        <v>75.190045538411965</v>
      </c>
      <c r="J33" s="72">
        <v>82.657370727816712</v>
      </c>
      <c r="K33" s="72">
        <v>36.77918015722647</v>
      </c>
      <c r="L33" s="72">
        <v>52.222895025298811</v>
      </c>
      <c r="M33" s="72">
        <v>57.918566028651725</v>
      </c>
      <c r="N33" s="72">
        <v>33.011608308670915</v>
      </c>
      <c r="O33" s="72">
        <v>45.976343795624636</v>
      </c>
      <c r="P33" s="72">
        <v>58.563777623430845</v>
      </c>
      <c r="Q33" s="72">
        <v>55.236466637579021</v>
      </c>
      <c r="R33" s="72">
        <v>60.261897575234173</v>
      </c>
      <c r="S33" s="72">
        <v>63.080086096953785</v>
      </c>
      <c r="T33" s="72">
        <v>52.938619043206884</v>
      </c>
      <c r="U33" s="72">
        <v>60.406752206732079</v>
      </c>
      <c r="V33" s="72">
        <v>65.088024848990088</v>
      </c>
      <c r="W33" s="72">
        <v>51.200077075274606</v>
      </c>
      <c r="X33" s="72">
        <v>56.16848307183664</v>
      </c>
      <c r="Y33" s="72">
        <v>51.70178735052292</v>
      </c>
    </row>
    <row r="34" spans="1:25" x14ac:dyDescent="0.2">
      <c r="A34" s="42">
        <v>1978</v>
      </c>
      <c r="B34" s="72">
        <v>52.250190529334546</v>
      </c>
      <c r="C34" s="72">
        <v>49.345138218900978</v>
      </c>
      <c r="D34" s="72">
        <v>56.102113831943782</v>
      </c>
      <c r="E34" s="72">
        <v>53.091207132211679</v>
      </c>
      <c r="F34" s="72">
        <v>44.219574098327087</v>
      </c>
      <c r="G34" s="72">
        <v>61.876660157889631</v>
      </c>
      <c r="H34" s="72">
        <v>59.293682916601448</v>
      </c>
      <c r="I34" s="72">
        <v>76.413464385533757</v>
      </c>
      <c r="J34" s="72">
        <v>83.309036963843326</v>
      </c>
      <c r="K34" s="72">
        <v>42.498827718356104</v>
      </c>
      <c r="L34" s="72">
        <v>54.72370221999266</v>
      </c>
      <c r="M34" s="72">
        <v>57.517303870814558</v>
      </c>
      <c r="N34" s="72">
        <v>31.171179376586167</v>
      </c>
      <c r="O34" s="72">
        <v>48.768971988728872</v>
      </c>
      <c r="P34" s="72">
        <v>62.473893920863553</v>
      </c>
      <c r="Q34" s="72">
        <v>57.336690554332691</v>
      </c>
      <c r="R34" s="72">
        <v>66.136213173768567</v>
      </c>
      <c r="S34" s="72">
        <v>64.936055130234038</v>
      </c>
      <c r="T34" s="72">
        <v>54.743555466648601</v>
      </c>
      <c r="U34" s="72">
        <v>60.248896161751333</v>
      </c>
      <c r="V34" s="72">
        <v>70.404696685343808</v>
      </c>
      <c r="W34" s="72">
        <v>53.469242569105461</v>
      </c>
      <c r="X34" s="72">
        <v>56.202735919886841</v>
      </c>
      <c r="Y34" s="72">
        <v>52.665348724022927</v>
      </c>
    </row>
    <row r="35" spans="1:25" x14ac:dyDescent="0.2">
      <c r="A35" s="42">
        <v>1979</v>
      </c>
      <c r="B35" s="72">
        <v>54.357415525343193</v>
      </c>
      <c r="C35" s="72">
        <v>50.83676708708601</v>
      </c>
      <c r="D35" s="72">
        <v>59.496021185298233</v>
      </c>
      <c r="E35" s="72">
        <v>54.012850403481565</v>
      </c>
      <c r="F35" s="72">
        <v>42.985013602080407</v>
      </c>
      <c r="G35" s="72">
        <v>65.984606294128497</v>
      </c>
      <c r="H35" s="72">
        <v>60.842191490475869</v>
      </c>
      <c r="I35" s="72">
        <v>77.849542480892168</v>
      </c>
      <c r="J35" s="72">
        <v>84.059524116079174</v>
      </c>
      <c r="K35" s="72">
        <v>48.980354048692824</v>
      </c>
      <c r="L35" s="72">
        <v>55.248114831004877</v>
      </c>
      <c r="M35" s="72">
        <v>60.421902947743682</v>
      </c>
      <c r="N35" s="72">
        <v>34.481094686910296</v>
      </c>
      <c r="O35" s="72">
        <v>45.561865786930127</v>
      </c>
      <c r="P35" s="72">
        <v>65.121419177731084</v>
      </c>
      <c r="Q35" s="72">
        <v>58.959073503095219</v>
      </c>
      <c r="R35" s="72">
        <v>70.0363126057931</v>
      </c>
      <c r="S35" s="72">
        <v>66.096639609588919</v>
      </c>
      <c r="T35" s="72">
        <v>56.035871716487897</v>
      </c>
      <c r="U35" s="72">
        <v>61.220305472911676</v>
      </c>
      <c r="V35" s="72">
        <v>70.160594524929294</v>
      </c>
      <c r="W35" s="72">
        <v>55.371933005470112</v>
      </c>
      <c r="X35" s="72">
        <v>57.58507885869453</v>
      </c>
      <c r="Y35" s="72">
        <v>53.635337563364509</v>
      </c>
    </row>
    <row r="36" spans="1:25" x14ac:dyDescent="0.2">
      <c r="A36" s="42">
        <v>1980</v>
      </c>
      <c r="B36" s="72">
        <v>50.476173466589636</v>
      </c>
      <c r="C36" s="72">
        <v>46.357296228749725</v>
      </c>
      <c r="D36" s="72">
        <v>57.718826605424397</v>
      </c>
      <c r="E36" s="72">
        <v>50.234590340587275</v>
      </c>
      <c r="F36" s="72">
        <v>39.268338885008333</v>
      </c>
      <c r="G36" s="72">
        <v>62.365538384699938</v>
      </c>
      <c r="H36" s="72">
        <v>60.193713904555828</v>
      </c>
      <c r="I36" s="72">
        <v>74.484669946694027</v>
      </c>
      <c r="J36" s="72">
        <v>80.839819832588987</v>
      </c>
      <c r="K36" s="72">
        <v>43.531088928077196</v>
      </c>
      <c r="L36" s="72">
        <v>56.194676837033683</v>
      </c>
      <c r="M36" s="72">
        <v>54.266828221819139</v>
      </c>
      <c r="N36" s="72">
        <v>40.800360133751987</v>
      </c>
      <c r="O36" s="72">
        <v>51.071465230679912</v>
      </c>
      <c r="P36" s="72">
        <v>62.330490344278473</v>
      </c>
      <c r="Q36" s="72">
        <v>56.863860506084976</v>
      </c>
      <c r="R36" s="72">
        <v>66.649180864998215</v>
      </c>
      <c r="S36" s="72">
        <v>67.338345630970849</v>
      </c>
      <c r="T36" s="72">
        <v>54.571239868046618</v>
      </c>
      <c r="U36" s="72">
        <v>59.695217299387821</v>
      </c>
      <c r="V36" s="72">
        <v>66.355138931169222</v>
      </c>
      <c r="W36" s="72">
        <v>54.514028454310569</v>
      </c>
      <c r="X36" s="72">
        <v>51.064186118408763</v>
      </c>
      <c r="Y36" s="72">
        <v>52.063706753149575</v>
      </c>
    </row>
    <row r="37" spans="1:25" x14ac:dyDescent="0.2">
      <c r="A37" s="42">
        <v>1981</v>
      </c>
      <c r="B37" s="72">
        <v>53.371630963625954</v>
      </c>
      <c r="C37" s="72">
        <v>49.357024979217073</v>
      </c>
      <c r="D37" s="72">
        <v>59.740788788611489</v>
      </c>
      <c r="E37" s="72">
        <v>55.352129896879255</v>
      </c>
      <c r="F37" s="72">
        <v>46.989208815869929</v>
      </c>
      <c r="G37" s="72">
        <v>63.540128030062782</v>
      </c>
      <c r="H37" s="72">
        <v>61.700028651293486</v>
      </c>
      <c r="I37" s="72">
        <v>73.344617352417188</v>
      </c>
      <c r="J37" s="72">
        <v>80.641702751997059</v>
      </c>
      <c r="K37" s="72">
        <v>36.434196354292709</v>
      </c>
      <c r="L37" s="72">
        <v>58.628520584090538</v>
      </c>
      <c r="M37" s="72">
        <v>58.83403801734633</v>
      </c>
      <c r="N37" s="72">
        <v>44.823322556561294</v>
      </c>
      <c r="O37" s="72">
        <v>49.996824630401875</v>
      </c>
      <c r="P37" s="72">
        <v>68.88277770988978</v>
      </c>
      <c r="Q37" s="72">
        <v>64.496803392778062</v>
      </c>
      <c r="R37" s="72">
        <v>72.165049744770215</v>
      </c>
      <c r="S37" s="72">
        <v>71.011659022471235</v>
      </c>
      <c r="T37" s="72">
        <v>55.02438981894349</v>
      </c>
      <c r="U37" s="72">
        <v>57.353324666184818</v>
      </c>
      <c r="V37" s="72">
        <v>68.942771441018394</v>
      </c>
      <c r="W37" s="72">
        <v>55.994204261160057</v>
      </c>
      <c r="X37" s="72">
        <v>49.080409849971367</v>
      </c>
      <c r="Y37" s="72">
        <v>54.505337512800189</v>
      </c>
    </row>
    <row r="38" spans="1:25" x14ac:dyDescent="0.2">
      <c r="A38" s="42">
        <v>1982</v>
      </c>
      <c r="B38" s="72">
        <v>55.033597754155366</v>
      </c>
      <c r="C38" s="72">
        <v>50.785983681724673</v>
      </c>
      <c r="D38" s="72">
        <v>62.063726092035814</v>
      </c>
      <c r="E38" s="72">
        <v>57.175922053325507</v>
      </c>
      <c r="F38" s="72">
        <v>44.914214070565386</v>
      </c>
      <c r="G38" s="72">
        <v>70.623234285826356</v>
      </c>
      <c r="H38" s="72">
        <v>66.317165828835556</v>
      </c>
      <c r="I38" s="72">
        <v>74.988189665319609</v>
      </c>
      <c r="J38" s="72">
        <v>81.378897722016205</v>
      </c>
      <c r="K38" s="72">
        <v>43.252876956475049</v>
      </c>
      <c r="L38" s="72">
        <v>66.839622950822516</v>
      </c>
      <c r="M38" s="72">
        <v>65.283398820214899</v>
      </c>
      <c r="N38" s="72">
        <v>47.672066871081718</v>
      </c>
      <c r="O38" s="72">
        <v>57.045131431894333</v>
      </c>
      <c r="P38" s="72">
        <v>69.295947109384045</v>
      </c>
      <c r="Q38" s="72">
        <v>65.472531560819874</v>
      </c>
      <c r="R38" s="72">
        <v>72.087510735345603</v>
      </c>
      <c r="S38" s="72">
        <v>72.698911251816369</v>
      </c>
      <c r="T38" s="72">
        <v>55.335226333969374</v>
      </c>
      <c r="U38" s="72">
        <v>58.209582831504363</v>
      </c>
      <c r="V38" s="72">
        <v>73.055756507271809</v>
      </c>
      <c r="W38" s="72">
        <v>54.803111853450176</v>
      </c>
      <c r="X38" s="72">
        <v>50.446817357634345</v>
      </c>
      <c r="Y38" s="72">
        <v>58.068263856799838</v>
      </c>
    </row>
    <row r="39" spans="1:25" x14ac:dyDescent="0.2">
      <c r="A39" s="42">
        <v>1983</v>
      </c>
      <c r="B39" s="72">
        <v>63.977255190427158</v>
      </c>
      <c r="C39" s="72">
        <v>61.261390518440344</v>
      </c>
      <c r="D39" s="72">
        <v>65.994396002286877</v>
      </c>
      <c r="E39" s="72">
        <v>67.999592905565862</v>
      </c>
      <c r="F39" s="72">
        <v>59.663856522944201</v>
      </c>
      <c r="G39" s="72">
        <v>75.901600717820898</v>
      </c>
      <c r="H39" s="72">
        <v>69.660823167825413</v>
      </c>
      <c r="I39" s="72">
        <v>78.161001883200385</v>
      </c>
      <c r="J39" s="72">
        <v>83.830635494523733</v>
      </c>
      <c r="K39" s="72">
        <v>49.540563963571579</v>
      </c>
      <c r="L39" s="72">
        <v>68.365205157376479</v>
      </c>
      <c r="M39" s="72">
        <v>71.206583530482803</v>
      </c>
      <c r="N39" s="72">
        <v>52.279875038930982</v>
      </c>
      <c r="O39" s="72">
        <v>58.363492318292188</v>
      </c>
      <c r="P39" s="72">
        <v>74.58295482731485</v>
      </c>
      <c r="Q39" s="72">
        <v>71.124393913335098</v>
      </c>
      <c r="R39" s="72">
        <v>77.075011426392123</v>
      </c>
      <c r="S39" s="72">
        <v>76.241194578904739</v>
      </c>
      <c r="T39" s="72">
        <v>57.553350370697139</v>
      </c>
      <c r="U39" s="72">
        <v>64.684059490064726</v>
      </c>
      <c r="V39" s="72">
        <v>75.26720975554332</v>
      </c>
      <c r="W39" s="72">
        <v>56.11119338480475</v>
      </c>
      <c r="X39" s="72">
        <v>48.537440446544608</v>
      </c>
      <c r="Y39" s="72">
        <v>62.477934805592959</v>
      </c>
    </row>
    <row r="40" spans="1:25" x14ac:dyDescent="0.2">
      <c r="A40" s="42">
        <v>1984</v>
      </c>
      <c r="B40" s="72">
        <v>67.887990394976526</v>
      </c>
      <c r="C40" s="72">
        <v>66.463359389071073</v>
      </c>
      <c r="D40" s="72">
        <v>66.063968827612527</v>
      </c>
      <c r="E40" s="72">
        <v>69.706147970923269</v>
      </c>
      <c r="F40" s="72">
        <v>62.481498773676805</v>
      </c>
      <c r="G40" s="72">
        <v>76.686140233713203</v>
      </c>
      <c r="H40" s="72">
        <v>72.380487371470224</v>
      </c>
      <c r="I40" s="72">
        <v>79.606588134050483</v>
      </c>
      <c r="J40" s="72">
        <v>84.216986417556043</v>
      </c>
      <c r="K40" s="72">
        <v>55.555957140069374</v>
      </c>
      <c r="L40" s="72">
        <v>73.926593347800207</v>
      </c>
      <c r="M40" s="72">
        <v>73.771949859856974</v>
      </c>
      <c r="N40" s="72">
        <v>52.99297631891698</v>
      </c>
      <c r="O40" s="72">
        <v>61.362737273515506</v>
      </c>
      <c r="P40" s="72">
        <v>77.755001626732593</v>
      </c>
      <c r="Q40" s="72">
        <v>74.416033504542085</v>
      </c>
      <c r="R40" s="72">
        <v>80.386020108463725</v>
      </c>
      <c r="S40" s="72">
        <v>71.455265103162461</v>
      </c>
      <c r="T40" s="72">
        <v>59.585418415603591</v>
      </c>
      <c r="U40" s="72">
        <v>64.251205085415393</v>
      </c>
      <c r="V40" s="72">
        <v>66.406894052803437</v>
      </c>
      <c r="W40" s="72">
        <v>60.559616836179835</v>
      </c>
      <c r="X40" s="72">
        <v>63.643849059344802</v>
      </c>
      <c r="Y40" s="72">
        <v>65.721503279045635</v>
      </c>
    </row>
    <row r="41" spans="1:25" x14ac:dyDescent="0.2">
      <c r="A41" s="42">
        <v>1985</v>
      </c>
      <c r="B41" s="72">
        <v>70.147447741141505</v>
      </c>
      <c r="C41" s="72">
        <v>68.48740495168478</v>
      </c>
      <c r="D41" s="72">
        <v>69.82250330075388</v>
      </c>
      <c r="E41" s="72">
        <v>73.336411990569914</v>
      </c>
      <c r="F41" s="72">
        <v>67.323218146910236</v>
      </c>
      <c r="G41" s="72">
        <v>79.328420768519237</v>
      </c>
      <c r="H41" s="72">
        <v>74.384751282304748</v>
      </c>
      <c r="I41" s="72">
        <v>81.071236874300027</v>
      </c>
      <c r="J41" s="72">
        <v>84.526368160910025</v>
      </c>
      <c r="K41" s="72">
        <v>61.59271950663976</v>
      </c>
      <c r="L41" s="72">
        <v>72.874969770045027</v>
      </c>
      <c r="M41" s="72">
        <v>79.954366006275691</v>
      </c>
      <c r="N41" s="72">
        <v>55.81327278471241</v>
      </c>
      <c r="O41" s="72">
        <v>65.975272558895199</v>
      </c>
      <c r="P41" s="72">
        <v>80.127548445553771</v>
      </c>
      <c r="Q41" s="72">
        <v>76.040521080917713</v>
      </c>
      <c r="R41" s="72">
        <v>83.392840646718767</v>
      </c>
      <c r="S41" s="72">
        <v>73.635088441869613</v>
      </c>
      <c r="T41" s="72">
        <v>60.271903586802992</v>
      </c>
      <c r="U41" s="72">
        <v>62.783383578562031</v>
      </c>
      <c r="V41" s="72">
        <v>66.565827439550674</v>
      </c>
      <c r="W41" s="72">
        <v>62.526989359584761</v>
      </c>
      <c r="X41" s="72">
        <v>65.400154021124195</v>
      </c>
      <c r="Y41" s="72">
        <v>68.12346486016601</v>
      </c>
    </row>
    <row r="42" spans="1:25" x14ac:dyDescent="0.2">
      <c r="A42" s="42">
        <v>1986</v>
      </c>
      <c r="B42" s="72">
        <v>75.944461521789947</v>
      </c>
      <c r="C42" s="72">
        <v>74.674064282741384</v>
      </c>
      <c r="D42" s="72">
        <v>74.684471596862721</v>
      </c>
      <c r="E42" s="72">
        <v>81.282225307234611</v>
      </c>
      <c r="F42" s="72">
        <v>79.710351777388851</v>
      </c>
      <c r="G42" s="72">
        <v>83.78300452958409</v>
      </c>
      <c r="H42" s="72">
        <v>76.263340441973966</v>
      </c>
      <c r="I42" s="72">
        <v>81.234947978784248</v>
      </c>
      <c r="J42" s="72">
        <v>83.819293699439442</v>
      </c>
      <c r="K42" s="72">
        <v>66.440249855636722</v>
      </c>
      <c r="L42" s="72">
        <v>74.947079957955893</v>
      </c>
      <c r="M42" s="72">
        <v>83.32874131074044</v>
      </c>
      <c r="N42" s="72">
        <v>60.881310992191132</v>
      </c>
      <c r="O42" s="72">
        <v>63.607400181596404</v>
      </c>
      <c r="P42" s="72">
        <v>80.488663772390893</v>
      </c>
      <c r="Q42" s="72">
        <v>77.699771706860801</v>
      </c>
      <c r="R42" s="72">
        <v>82.491175279348198</v>
      </c>
      <c r="S42" s="72">
        <v>78.791395534664034</v>
      </c>
      <c r="T42" s="72">
        <v>64.051547521799293</v>
      </c>
      <c r="U42" s="72">
        <v>72.400223602298496</v>
      </c>
      <c r="V42" s="72">
        <v>64.717674927884133</v>
      </c>
      <c r="W42" s="72">
        <v>67.299198773999535</v>
      </c>
      <c r="X42" s="72">
        <v>67.461290537676049</v>
      </c>
      <c r="Y42" s="72">
        <v>70.983458564512759</v>
      </c>
    </row>
    <row r="43" spans="1:25" x14ac:dyDescent="0.2">
      <c r="A43" s="42">
        <v>1987</v>
      </c>
      <c r="B43" s="72">
        <v>85.410277315836495</v>
      </c>
      <c r="C43" s="72">
        <v>86.118428405384748</v>
      </c>
      <c r="D43" s="72">
        <v>80.777585462003785</v>
      </c>
      <c r="E43" s="72">
        <v>88.627629500570052</v>
      </c>
      <c r="F43" s="72">
        <v>97.418199151886043</v>
      </c>
      <c r="G43" s="72">
        <v>83.199700988014015</v>
      </c>
      <c r="H43" s="72">
        <v>78.881520849270686</v>
      </c>
      <c r="I43" s="72">
        <v>81.173449347745375</v>
      </c>
      <c r="J43" s="72">
        <v>81.158498757074867</v>
      </c>
      <c r="K43" s="72">
        <v>78.848078152281815</v>
      </c>
      <c r="L43" s="72">
        <v>77.418078873901763</v>
      </c>
      <c r="M43" s="72">
        <v>84.306418218591105</v>
      </c>
      <c r="N43" s="72">
        <v>68.793104890220633</v>
      </c>
      <c r="O43" s="72">
        <v>71.169628102986366</v>
      </c>
      <c r="P43" s="72">
        <v>85.989011715703583</v>
      </c>
      <c r="Q43" s="72">
        <v>86.93622069913944</v>
      </c>
      <c r="R43" s="72">
        <v>84.924088542847741</v>
      </c>
      <c r="S43" s="72">
        <v>83.006482510923817</v>
      </c>
      <c r="T43" s="72">
        <v>68.078253861547367</v>
      </c>
      <c r="U43" s="72">
        <v>82.477022743646756</v>
      </c>
      <c r="V43" s="72">
        <v>68.785786033679955</v>
      </c>
      <c r="W43" s="72">
        <v>69.612200570368373</v>
      </c>
      <c r="X43" s="72">
        <v>74.034470584421882</v>
      </c>
      <c r="Y43" s="72">
        <v>74.559903133205282</v>
      </c>
    </row>
    <row r="44" spans="1:25" x14ac:dyDescent="0.2">
      <c r="A44" s="42">
        <v>1988</v>
      </c>
      <c r="B44" s="72">
        <v>87.526486649139841</v>
      </c>
      <c r="C44" s="72">
        <v>90.573107073171556</v>
      </c>
      <c r="D44" s="72">
        <v>79.293024250531346</v>
      </c>
      <c r="E44" s="72">
        <v>96.728897376591433</v>
      </c>
      <c r="F44" s="72">
        <v>115.09862824792759</v>
      </c>
      <c r="G44" s="72">
        <v>85.793798691983881</v>
      </c>
      <c r="H44" s="72">
        <v>84.358602651856117</v>
      </c>
      <c r="I44" s="72">
        <v>85.685824104244958</v>
      </c>
      <c r="J44" s="72">
        <v>83.403270576334265</v>
      </c>
      <c r="K44" s="72">
        <v>94.252311257312684</v>
      </c>
      <c r="L44" s="72">
        <v>84.434883234603873</v>
      </c>
      <c r="M44" s="72">
        <v>83.766105192628274</v>
      </c>
      <c r="N44" s="72">
        <v>77.838479044202458</v>
      </c>
      <c r="O44" s="72">
        <v>81.008874621285699</v>
      </c>
      <c r="P44" s="72">
        <v>85.055359950715058</v>
      </c>
      <c r="Q44" s="72">
        <v>86.13351146901762</v>
      </c>
      <c r="R44" s="72">
        <v>84.020067329166793</v>
      </c>
      <c r="S44" s="72">
        <v>83.083111334953784</v>
      </c>
      <c r="T44" s="72">
        <v>73.637831830396863</v>
      </c>
      <c r="U44" s="72">
        <v>94.874950266064886</v>
      </c>
      <c r="V44" s="72">
        <v>71.686338852614867</v>
      </c>
      <c r="W44" s="72">
        <v>74.840568111531354</v>
      </c>
      <c r="X44" s="72">
        <v>81.82247634746534</v>
      </c>
      <c r="Y44" s="72">
        <v>78.889731530922589</v>
      </c>
    </row>
    <row r="45" spans="1:25" x14ac:dyDescent="0.2">
      <c r="A45" s="42">
        <v>1989</v>
      </c>
      <c r="B45" s="72">
        <v>89.354459687451509</v>
      </c>
      <c r="C45" s="72">
        <v>91.846503603404926</v>
      </c>
      <c r="D45" s="72">
        <v>83.148108865777559</v>
      </c>
      <c r="E45" s="72">
        <v>97.592299654606265</v>
      </c>
      <c r="F45" s="72">
        <v>116.99840892073982</v>
      </c>
      <c r="G45" s="72">
        <v>87.637758769561586</v>
      </c>
      <c r="H45" s="72">
        <v>89.678293993092538</v>
      </c>
      <c r="I45" s="72">
        <v>89.120161614536045</v>
      </c>
      <c r="J45" s="72">
        <v>87.626581023367279</v>
      </c>
      <c r="K45" s="72">
        <v>96.078274470945104</v>
      </c>
      <c r="L45" s="72">
        <v>84.57449645604629</v>
      </c>
      <c r="M45" s="72">
        <v>93.668806397892823</v>
      </c>
      <c r="N45" s="72">
        <v>99.41014145861952</v>
      </c>
      <c r="O45" s="72">
        <v>74.783262282263976</v>
      </c>
      <c r="P45" s="72">
        <v>87.051843403592031</v>
      </c>
      <c r="Q45" s="72">
        <v>87.645368879409233</v>
      </c>
      <c r="R45" s="72">
        <v>86.63581739057247</v>
      </c>
      <c r="S45" s="72">
        <v>87.783841563215191</v>
      </c>
      <c r="T45" s="72">
        <v>75.878434094989785</v>
      </c>
      <c r="U45" s="72">
        <v>98.969646521404158</v>
      </c>
      <c r="V45" s="72">
        <v>70.699465138431009</v>
      </c>
      <c r="W45" s="72">
        <v>77.890470553931152</v>
      </c>
      <c r="X45" s="72">
        <v>87.436651222365043</v>
      </c>
      <c r="Y45" s="72">
        <v>83.150388211544637</v>
      </c>
    </row>
    <row r="46" spans="1:25" x14ac:dyDescent="0.2">
      <c r="A46" s="42">
        <v>1990</v>
      </c>
      <c r="B46" s="72">
        <v>87.275066871644228</v>
      </c>
      <c r="C46" s="72">
        <v>88.738246496659542</v>
      </c>
      <c r="D46" s="72">
        <v>84.45493898781983</v>
      </c>
      <c r="E46" s="72">
        <v>95.490631208926217</v>
      </c>
      <c r="F46" s="72">
        <v>94.444119948588309</v>
      </c>
      <c r="G46" s="72">
        <v>95.997922994068944</v>
      </c>
      <c r="H46" s="72">
        <v>90.959622503629518</v>
      </c>
      <c r="I46" s="72">
        <v>91.585937286790355</v>
      </c>
      <c r="J46" s="72">
        <v>89.904423964094391</v>
      </c>
      <c r="K46" s="72">
        <v>99.911462268588835</v>
      </c>
      <c r="L46" s="72">
        <v>84.51858911948635</v>
      </c>
      <c r="M46" s="72">
        <v>90.51558201754402</v>
      </c>
      <c r="N46" s="72">
        <v>101.67847026862376</v>
      </c>
      <c r="O46" s="72">
        <v>81.232225837735271</v>
      </c>
      <c r="P46" s="72">
        <v>89.192884527869722</v>
      </c>
      <c r="Q46" s="72">
        <v>93.052455838171312</v>
      </c>
      <c r="R46" s="72">
        <v>87.291871013904043</v>
      </c>
      <c r="S46" s="72">
        <v>92.865318045252607</v>
      </c>
      <c r="T46" s="72">
        <v>82.061735035608848</v>
      </c>
      <c r="U46" s="72">
        <v>90.116598245585294</v>
      </c>
      <c r="V46" s="72">
        <v>75.047316677898124</v>
      </c>
      <c r="W46" s="72">
        <v>86.53376767338996</v>
      </c>
      <c r="X46" s="72">
        <v>74.424597086301716</v>
      </c>
      <c r="Y46" s="72">
        <v>85.129267472422114</v>
      </c>
    </row>
    <row r="47" spans="1:25" x14ac:dyDescent="0.2">
      <c r="A47" s="42">
        <v>1991</v>
      </c>
      <c r="B47" s="72">
        <v>89.800815375650004</v>
      </c>
      <c r="C47" s="72">
        <v>91.883668484926446</v>
      </c>
      <c r="D47" s="72">
        <v>85.545785877550244</v>
      </c>
      <c r="E47" s="72">
        <v>95.970064980027743</v>
      </c>
      <c r="F47" s="72">
        <v>93.598513970405662</v>
      </c>
      <c r="G47" s="72">
        <v>97.413764486591774</v>
      </c>
      <c r="H47" s="72">
        <v>90.945111108933233</v>
      </c>
      <c r="I47" s="72">
        <v>94.626947098095656</v>
      </c>
      <c r="J47" s="72">
        <v>92.419189975694763</v>
      </c>
      <c r="K47" s="72">
        <v>104.90869318787198</v>
      </c>
      <c r="L47" s="72">
        <v>87.425531607849507</v>
      </c>
      <c r="M47" s="72">
        <v>74.493148083849704</v>
      </c>
      <c r="N47" s="72">
        <v>102.77666841768998</v>
      </c>
      <c r="O47" s="72">
        <v>90.194763943167899</v>
      </c>
      <c r="P47" s="72">
        <v>88.418176510158432</v>
      </c>
      <c r="Q47" s="72">
        <v>96.950656816279633</v>
      </c>
      <c r="R47" s="72">
        <v>83.399852772861735</v>
      </c>
      <c r="S47" s="72">
        <v>91.479046249542051</v>
      </c>
      <c r="T47" s="72">
        <v>92.195048771323627</v>
      </c>
      <c r="U47" s="72">
        <v>86.523185382333182</v>
      </c>
      <c r="V47" s="72">
        <v>86.946060381988033</v>
      </c>
      <c r="W47" s="72">
        <v>93.483950912448961</v>
      </c>
      <c r="X47" s="72">
        <v>79.365586031975567</v>
      </c>
      <c r="Y47" s="72">
        <v>89.661159826788321</v>
      </c>
    </row>
    <row r="48" spans="1:25" x14ac:dyDescent="0.2">
      <c r="A48" s="42">
        <v>1992</v>
      </c>
      <c r="B48" s="72">
        <v>95.922844322787583</v>
      </c>
      <c r="C48" s="72">
        <v>95.587540392077614</v>
      </c>
      <c r="D48" s="72">
        <v>95.841035521563683</v>
      </c>
      <c r="E48" s="72">
        <v>97.106634115230861</v>
      </c>
      <c r="F48" s="72">
        <v>95.098805390415748</v>
      </c>
      <c r="G48" s="72">
        <v>98.244588612052198</v>
      </c>
      <c r="H48" s="72">
        <v>92.241106771299982</v>
      </c>
      <c r="I48" s="72">
        <v>93.179780744130923</v>
      </c>
      <c r="J48" s="72">
        <v>93.112259055240173</v>
      </c>
      <c r="K48" s="72">
        <v>94.626035661232464</v>
      </c>
      <c r="L48" s="72">
        <v>91.261405144211992</v>
      </c>
      <c r="M48" s="72">
        <v>88.412181355714992</v>
      </c>
      <c r="N48" s="72">
        <v>95.405519800786706</v>
      </c>
      <c r="O48" s="72">
        <v>88.442591335314447</v>
      </c>
      <c r="P48" s="72">
        <v>99.836399501611325</v>
      </c>
      <c r="Q48" s="72">
        <v>98.957959775719999</v>
      </c>
      <c r="R48" s="72">
        <v>100.33953501358913</v>
      </c>
      <c r="S48" s="72">
        <v>97.129627682458107</v>
      </c>
      <c r="T48" s="72">
        <v>97.4167589990506</v>
      </c>
      <c r="U48" s="72">
        <v>87.906600932053337</v>
      </c>
      <c r="V48" s="72">
        <v>100.77556636140319</v>
      </c>
      <c r="W48" s="72">
        <v>94.921512917329522</v>
      </c>
      <c r="X48" s="72">
        <v>86.173453969200906</v>
      </c>
      <c r="Y48" s="72">
        <v>94.381682596614766</v>
      </c>
    </row>
    <row r="49" spans="1:25" x14ac:dyDescent="0.2">
      <c r="A49" s="42">
        <v>1993</v>
      </c>
      <c r="B49" s="72">
        <v>100</v>
      </c>
      <c r="C49" s="72">
        <v>100</v>
      </c>
      <c r="D49" s="72">
        <v>100</v>
      </c>
      <c r="E49" s="72">
        <v>100</v>
      </c>
      <c r="F49" s="72">
        <v>100</v>
      </c>
      <c r="G49" s="72">
        <v>100</v>
      </c>
      <c r="H49" s="72">
        <v>100</v>
      </c>
      <c r="I49" s="72">
        <v>100</v>
      </c>
      <c r="J49" s="72">
        <v>100</v>
      </c>
      <c r="K49" s="72">
        <v>100</v>
      </c>
      <c r="L49" s="72">
        <v>100</v>
      </c>
      <c r="M49" s="72">
        <v>100</v>
      </c>
      <c r="N49" s="72">
        <v>100</v>
      </c>
      <c r="O49" s="72">
        <v>100</v>
      </c>
      <c r="P49" s="72">
        <v>100</v>
      </c>
      <c r="Q49" s="72">
        <v>100</v>
      </c>
      <c r="R49" s="72">
        <v>100</v>
      </c>
      <c r="S49" s="72">
        <v>100</v>
      </c>
      <c r="T49" s="72">
        <v>100</v>
      </c>
      <c r="U49" s="72">
        <v>100</v>
      </c>
      <c r="V49" s="72">
        <v>100</v>
      </c>
      <c r="W49" s="72">
        <v>100</v>
      </c>
      <c r="X49" s="72">
        <v>100</v>
      </c>
      <c r="Y49" s="72">
        <v>100</v>
      </c>
    </row>
    <row r="50" spans="1:25" x14ac:dyDescent="0.2">
      <c r="A50" s="42">
        <v>1994</v>
      </c>
      <c r="B50" s="72">
        <v>107.00165201054477</v>
      </c>
      <c r="C50" s="72">
        <v>110.31301006333904</v>
      </c>
      <c r="D50" s="72">
        <v>103.44627563282421</v>
      </c>
      <c r="E50" s="72">
        <v>105.72314823213841</v>
      </c>
      <c r="F50" s="72">
        <v>110.56517449051566</v>
      </c>
      <c r="G50" s="72">
        <v>103.31110501163018</v>
      </c>
      <c r="H50" s="72">
        <v>108.26218419146453</v>
      </c>
      <c r="I50" s="72">
        <v>108.00466889036102</v>
      </c>
      <c r="J50" s="72">
        <v>107.67187849411398</v>
      </c>
      <c r="K50" s="72">
        <v>109.03619181180365</v>
      </c>
      <c r="L50" s="72">
        <v>115.06527621936048</v>
      </c>
      <c r="M50" s="72">
        <v>96.83190895179257</v>
      </c>
      <c r="N50" s="72">
        <v>112.44765458781588</v>
      </c>
      <c r="O50" s="72">
        <v>99.241293093431636</v>
      </c>
      <c r="P50" s="72">
        <v>59.159870698839704</v>
      </c>
      <c r="Q50" s="72">
        <v>97.254250390939944</v>
      </c>
      <c r="R50" s="72">
        <v>27.623332145893158</v>
      </c>
      <c r="S50" s="72">
        <v>102.16245104375244</v>
      </c>
      <c r="T50" s="72">
        <v>102.98424850931238</v>
      </c>
      <c r="U50" s="72">
        <v>113.77267285851462</v>
      </c>
      <c r="V50" s="72">
        <v>104.65904180434926</v>
      </c>
      <c r="W50" s="72">
        <v>102.84145726865077</v>
      </c>
      <c r="X50" s="72">
        <v>107.97132980029849</v>
      </c>
      <c r="Y50" s="72">
        <v>102.98596484078529</v>
      </c>
    </row>
    <row r="51" spans="1:25" x14ac:dyDescent="0.2">
      <c r="A51" s="42">
        <v>1995</v>
      </c>
      <c r="B51" s="72">
        <v>105.03835280308923</v>
      </c>
      <c r="C51" s="72">
        <v>115.66718082934366</v>
      </c>
      <c r="D51" s="72">
        <v>89.855694490959877</v>
      </c>
      <c r="E51" s="72">
        <v>109.0860784842494</v>
      </c>
      <c r="F51" s="72">
        <v>110.86446014315722</v>
      </c>
      <c r="G51" s="72">
        <v>108.26292747198656</v>
      </c>
      <c r="H51" s="72">
        <v>103.73408886074205</v>
      </c>
      <c r="I51" s="72">
        <v>111.11430416444932</v>
      </c>
      <c r="J51" s="72">
        <v>111.92977903695885</v>
      </c>
      <c r="K51" s="72">
        <v>104.28305596733692</v>
      </c>
      <c r="L51" s="72">
        <v>109.19595593295639</v>
      </c>
      <c r="M51" s="72">
        <v>93.116812064468604</v>
      </c>
      <c r="N51" s="72">
        <v>86.834659794331785</v>
      </c>
      <c r="O51" s="72">
        <v>96.30211118518217</v>
      </c>
      <c r="P51" s="72">
        <v>116.10206112811969</v>
      </c>
      <c r="Q51" s="72">
        <v>99.962021834510807</v>
      </c>
      <c r="R51" s="72">
        <v>129.62736203195362</v>
      </c>
      <c r="S51" s="72">
        <v>96.034936202693586</v>
      </c>
      <c r="T51" s="72">
        <v>101.76882193138155</v>
      </c>
      <c r="U51" s="72">
        <v>120.40038635632271</v>
      </c>
      <c r="V51" s="72">
        <v>109.77962280590246</v>
      </c>
      <c r="W51" s="72">
        <v>98.145425935736085</v>
      </c>
      <c r="X51" s="72">
        <v>100.80263253530828</v>
      </c>
      <c r="Y51" s="72">
        <v>101.03689360912074</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workbookViewId="0">
      <pane xSplit="1" ySplit="5" topLeftCell="B6" activePane="bottomRight" state="frozen"/>
      <selection activeCell="Y6" sqref="Y6"/>
      <selection pane="topRight" activeCell="Y6" sqref="Y6"/>
      <selection pane="bottomLeft" activeCell="Y6" sqref="Y6"/>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42" t="s">
        <v>133</v>
      </c>
    </row>
    <row r="2" spans="1:25" x14ac:dyDescent="0.2">
      <c r="C2" s="76" t="s">
        <v>129</v>
      </c>
    </row>
    <row r="3" spans="1:25" x14ac:dyDescent="0.2">
      <c r="B3" s="47" t="s">
        <v>62</v>
      </c>
      <c r="E3" s="48" t="s">
        <v>63</v>
      </c>
      <c r="H3" s="47" t="s">
        <v>64</v>
      </c>
      <c r="I3" s="42" t="s">
        <v>65</v>
      </c>
      <c r="N3" s="44" t="s">
        <v>66</v>
      </c>
      <c r="P3" s="47" t="s">
        <v>67</v>
      </c>
      <c r="R3" s="57" t="s">
        <v>68</v>
      </c>
      <c r="S3" s="46" t="s">
        <v>69</v>
      </c>
      <c r="U3" s="82" t="s">
        <v>70</v>
      </c>
    </row>
    <row r="4" spans="1:25" x14ac:dyDescent="0.2">
      <c r="B4" s="47" t="s">
        <v>71</v>
      </c>
      <c r="C4" s="44" t="s">
        <v>72</v>
      </c>
      <c r="D4" s="57" t="s">
        <v>73</v>
      </c>
      <c r="E4" s="47" t="s">
        <v>74</v>
      </c>
      <c r="F4" s="57" t="s">
        <v>75</v>
      </c>
      <c r="G4" s="57" t="s">
        <v>76</v>
      </c>
      <c r="H4" s="55" t="s">
        <v>77</v>
      </c>
      <c r="I4" s="57" t="s">
        <v>78</v>
      </c>
      <c r="J4" s="83" t="s">
        <v>78</v>
      </c>
      <c r="K4" s="83" t="s">
        <v>79</v>
      </c>
      <c r="L4" s="57" t="s">
        <v>80</v>
      </c>
      <c r="M4" s="57" t="s">
        <v>81</v>
      </c>
      <c r="N4" s="82" t="s">
        <v>39</v>
      </c>
      <c r="O4" s="57" t="s">
        <v>82</v>
      </c>
      <c r="P4" s="55" t="s">
        <v>83</v>
      </c>
      <c r="Q4" s="44" t="s">
        <v>84</v>
      </c>
      <c r="R4" s="44" t="s">
        <v>85</v>
      </c>
      <c r="S4" s="47" t="s">
        <v>86</v>
      </c>
      <c r="T4" s="55" t="s">
        <v>66</v>
      </c>
      <c r="U4" s="44" t="s">
        <v>87</v>
      </c>
      <c r="V4" s="57" t="s">
        <v>88</v>
      </c>
      <c r="W4" s="57" t="s">
        <v>89</v>
      </c>
      <c r="X4" s="44" t="s">
        <v>90</v>
      </c>
      <c r="Y4" s="48" t="s">
        <v>8</v>
      </c>
    </row>
    <row r="5" spans="1:25" x14ac:dyDescent="0.2">
      <c r="B5" s="47" t="s">
        <v>91</v>
      </c>
      <c r="C5" s="44"/>
      <c r="D5" s="44" t="s">
        <v>92</v>
      </c>
      <c r="E5" s="47" t="s">
        <v>93</v>
      </c>
      <c r="F5" s="44" t="s">
        <v>94</v>
      </c>
      <c r="G5" s="44" t="s">
        <v>95</v>
      </c>
      <c r="H5" s="47" t="s">
        <v>96</v>
      </c>
      <c r="I5" s="44" t="s">
        <v>97</v>
      </c>
      <c r="J5" s="84" t="s">
        <v>97</v>
      </c>
      <c r="K5" s="84" t="s">
        <v>98</v>
      </c>
      <c r="L5" s="44" t="s">
        <v>97</v>
      </c>
      <c r="M5" s="44" t="s">
        <v>99</v>
      </c>
      <c r="N5" s="44" t="s">
        <v>100</v>
      </c>
      <c r="O5" s="44" t="s">
        <v>97</v>
      </c>
      <c r="P5" s="47" t="s">
        <v>101</v>
      </c>
      <c r="Q5" s="44"/>
      <c r="R5" s="44" t="s">
        <v>102</v>
      </c>
      <c r="S5" s="47" t="s">
        <v>103</v>
      </c>
      <c r="T5" s="47" t="s">
        <v>104</v>
      </c>
      <c r="U5" s="44" t="s">
        <v>91</v>
      </c>
      <c r="V5" s="44" t="s">
        <v>105</v>
      </c>
      <c r="W5" s="44" t="s">
        <v>106</v>
      </c>
      <c r="X5" s="44" t="s">
        <v>104</v>
      </c>
      <c r="Y5" s="48" t="s">
        <v>36</v>
      </c>
    </row>
    <row r="6" spans="1:25" x14ac:dyDescent="0.2">
      <c r="A6" s="42">
        <v>1950</v>
      </c>
      <c r="B6" s="72">
        <v>11.273237585379434</v>
      </c>
      <c r="C6" s="72"/>
      <c r="D6" s="72"/>
      <c r="E6" s="72">
        <v>15.203123386400087</v>
      </c>
      <c r="F6" s="72"/>
      <c r="G6" s="72"/>
      <c r="H6" s="72">
        <v>16.533696651544449</v>
      </c>
      <c r="I6" s="72"/>
      <c r="J6" s="72"/>
      <c r="K6" s="72"/>
      <c r="L6" s="72"/>
      <c r="M6" s="72"/>
      <c r="N6" s="72"/>
      <c r="O6" s="72"/>
      <c r="P6" s="72">
        <v>13.08823208133378</v>
      </c>
      <c r="Q6" s="72"/>
      <c r="R6" s="72"/>
      <c r="S6" s="72">
        <v>22.963357785153146</v>
      </c>
      <c r="T6" s="72">
        <v>23.006471785513103</v>
      </c>
      <c r="U6" s="72">
        <v>16.166669377893268</v>
      </c>
      <c r="V6" s="72"/>
      <c r="W6" s="72"/>
      <c r="X6" s="72"/>
      <c r="Y6" s="72">
        <v>13.069516588733702</v>
      </c>
    </row>
    <row r="7" spans="1:25" x14ac:dyDescent="0.2">
      <c r="A7" s="42">
        <v>1951</v>
      </c>
      <c r="B7" s="72">
        <v>11.936967042089083</v>
      </c>
      <c r="C7" s="72"/>
      <c r="D7" s="72"/>
      <c r="E7" s="72">
        <v>16.962735271399684</v>
      </c>
      <c r="F7" s="72"/>
      <c r="G7" s="72"/>
      <c r="H7" s="72">
        <v>17.186986044416717</v>
      </c>
      <c r="I7" s="72"/>
      <c r="J7" s="72"/>
      <c r="K7" s="72"/>
      <c r="L7" s="72"/>
      <c r="M7" s="72"/>
      <c r="N7" s="72"/>
      <c r="O7" s="72"/>
      <c r="P7" s="72">
        <v>13.955312712313807</v>
      </c>
      <c r="Q7" s="72"/>
      <c r="R7" s="72"/>
      <c r="S7" s="72">
        <v>25.007073188869853</v>
      </c>
      <c r="T7" s="72">
        <v>23.07330490268485</v>
      </c>
      <c r="U7" s="72">
        <v>16.61820058900722</v>
      </c>
      <c r="V7" s="72"/>
      <c r="W7" s="72"/>
      <c r="X7" s="72"/>
      <c r="Y7" s="72">
        <v>13.731888613739125</v>
      </c>
    </row>
    <row r="8" spans="1:25" x14ac:dyDescent="0.2">
      <c r="A8" s="42">
        <v>1952</v>
      </c>
      <c r="B8" s="72">
        <v>11.524379208327147</v>
      </c>
      <c r="C8" s="72"/>
      <c r="D8" s="72"/>
      <c r="E8" s="72">
        <v>17.216146167722211</v>
      </c>
      <c r="F8" s="72"/>
      <c r="G8" s="72"/>
      <c r="H8" s="72">
        <v>17.679070054951726</v>
      </c>
      <c r="I8" s="72"/>
      <c r="J8" s="72"/>
      <c r="K8" s="72"/>
      <c r="L8" s="72"/>
      <c r="M8" s="72"/>
      <c r="N8" s="72"/>
      <c r="O8" s="72"/>
      <c r="P8" s="72">
        <v>14.687414174786284</v>
      </c>
      <c r="Q8" s="72"/>
      <c r="R8" s="72"/>
      <c r="S8" s="72">
        <v>26.077933065245514</v>
      </c>
      <c r="T8" s="72">
        <v>23.566355392388321</v>
      </c>
      <c r="U8" s="72">
        <v>17.156762082755158</v>
      </c>
      <c r="V8" s="72"/>
      <c r="W8" s="72"/>
      <c r="X8" s="72"/>
      <c r="Y8" s="72">
        <v>14.157657824947682</v>
      </c>
    </row>
    <row r="9" spans="1:25" x14ac:dyDescent="0.2">
      <c r="A9" s="42">
        <v>1953</v>
      </c>
      <c r="B9" s="72">
        <v>12.043956912519798</v>
      </c>
      <c r="C9" s="72"/>
      <c r="D9" s="72"/>
      <c r="E9" s="72">
        <v>16.944030298214866</v>
      </c>
      <c r="F9" s="72"/>
      <c r="G9" s="72"/>
      <c r="H9" s="72">
        <v>18.579426308425997</v>
      </c>
      <c r="I9" s="72"/>
      <c r="J9" s="72"/>
      <c r="K9" s="72"/>
      <c r="L9" s="72"/>
      <c r="M9" s="72"/>
      <c r="N9" s="72"/>
      <c r="O9" s="72"/>
      <c r="P9" s="72">
        <v>15.584015656002411</v>
      </c>
      <c r="Q9" s="72"/>
      <c r="R9" s="72"/>
      <c r="S9" s="72">
        <v>26.353545783546711</v>
      </c>
      <c r="T9" s="72">
        <v>24.441182844481467</v>
      </c>
      <c r="U9" s="72">
        <v>17.19171991968074</v>
      </c>
      <c r="V9" s="72"/>
      <c r="W9" s="72"/>
      <c r="X9" s="72"/>
      <c r="Y9" s="72">
        <v>14.715337407248581</v>
      </c>
    </row>
    <row r="10" spans="1:25" x14ac:dyDescent="0.2">
      <c r="A10" s="42">
        <v>1954</v>
      </c>
      <c r="B10" s="72">
        <v>12.9516030783</v>
      </c>
      <c r="C10" s="72"/>
      <c r="D10" s="72"/>
      <c r="E10" s="72">
        <v>20.812793974260678</v>
      </c>
      <c r="F10" s="72"/>
      <c r="G10" s="72"/>
      <c r="H10" s="72">
        <v>18.100922745496536</v>
      </c>
      <c r="I10" s="72"/>
      <c r="J10" s="72"/>
      <c r="K10" s="72"/>
      <c r="L10" s="72"/>
      <c r="M10" s="72"/>
      <c r="N10" s="72"/>
      <c r="O10" s="72"/>
      <c r="P10" s="72">
        <v>16.703748423590568</v>
      </c>
      <c r="Q10" s="72"/>
      <c r="R10" s="72"/>
      <c r="S10" s="72">
        <v>27.276002610005087</v>
      </c>
      <c r="T10" s="72">
        <v>25.456525069109095</v>
      </c>
      <c r="U10" s="72">
        <v>19.145347692056951</v>
      </c>
      <c r="V10" s="72"/>
      <c r="W10" s="72"/>
      <c r="X10" s="72"/>
      <c r="Y10" s="72">
        <v>15.385646608426992</v>
      </c>
    </row>
    <row r="11" spans="1:25" x14ac:dyDescent="0.2">
      <c r="A11" s="42">
        <v>1955</v>
      </c>
      <c r="B11" s="72">
        <v>13.980157594040158</v>
      </c>
      <c r="C11" s="72"/>
      <c r="D11" s="72"/>
      <c r="E11" s="72">
        <v>22.157180945134265</v>
      </c>
      <c r="F11" s="72"/>
      <c r="G11" s="72"/>
      <c r="H11" s="72">
        <v>18.330824681754187</v>
      </c>
      <c r="I11" s="72"/>
      <c r="J11" s="72"/>
      <c r="K11" s="72"/>
      <c r="L11" s="72"/>
      <c r="M11" s="72"/>
      <c r="N11" s="72"/>
      <c r="O11" s="72"/>
      <c r="P11" s="72">
        <v>18.320506219043356</v>
      </c>
      <c r="Q11" s="72"/>
      <c r="R11" s="72"/>
      <c r="S11" s="72">
        <v>29.0128405612611</v>
      </c>
      <c r="T11" s="72">
        <v>26.817787946672176</v>
      </c>
      <c r="U11" s="72">
        <v>19.508020568884849</v>
      </c>
      <c r="V11" s="72"/>
      <c r="W11" s="72"/>
      <c r="X11" s="72"/>
      <c r="Y11" s="72">
        <v>16.25618291489349</v>
      </c>
    </row>
    <row r="12" spans="1:25" x14ac:dyDescent="0.2">
      <c r="A12" s="42">
        <v>1956</v>
      </c>
      <c r="B12" s="72">
        <v>15.090671425921318</v>
      </c>
      <c r="C12" s="72"/>
      <c r="D12" s="72"/>
      <c r="E12" s="72">
        <v>23.07071812305561</v>
      </c>
      <c r="F12" s="72"/>
      <c r="G12" s="72"/>
      <c r="H12" s="72">
        <v>20.107948391987239</v>
      </c>
      <c r="I12" s="72"/>
      <c r="J12" s="72"/>
      <c r="K12" s="72"/>
      <c r="L12" s="72"/>
      <c r="M12" s="72"/>
      <c r="N12" s="72"/>
      <c r="O12" s="72"/>
      <c r="P12" s="72">
        <v>19.953785848737159</v>
      </c>
      <c r="Q12" s="72"/>
      <c r="R12" s="72"/>
      <c r="S12" s="72">
        <v>31.304861394339998</v>
      </c>
      <c r="T12" s="72">
        <v>27.936871082338811</v>
      </c>
      <c r="U12" s="72">
        <v>20.3237484916821</v>
      </c>
      <c r="V12" s="72"/>
      <c r="W12" s="72"/>
      <c r="X12" s="72"/>
      <c r="Y12" s="72">
        <v>17.565532171587854</v>
      </c>
    </row>
    <row r="13" spans="1:25" x14ac:dyDescent="0.2">
      <c r="A13" s="42">
        <v>1957</v>
      </c>
      <c r="B13" s="72">
        <v>16.770537817176926</v>
      </c>
      <c r="C13" s="72"/>
      <c r="D13" s="72"/>
      <c r="E13" s="72">
        <v>23.559061244535577</v>
      </c>
      <c r="F13" s="72"/>
      <c r="G13" s="72"/>
      <c r="H13" s="72">
        <v>20.81429630725609</v>
      </c>
      <c r="I13" s="72"/>
      <c r="J13" s="72"/>
      <c r="K13" s="72"/>
      <c r="L13" s="72"/>
      <c r="M13" s="72"/>
      <c r="N13" s="72"/>
      <c r="O13" s="72"/>
      <c r="P13" s="72">
        <v>21.558172703803589</v>
      </c>
      <c r="Q13" s="72"/>
      <c r="R13" s="72"/>
      <c r="S13" s="72">
        <v>30.543929055516756</v>
      </c>
      <c r="T13" s="72">
        <v>29.790491867004597</v>
      </c>
      <c r="U13" s="72">
        <v>22.246762330215272</v>
      </c>
      <c r="V13" s="72"/>
      <c r="W13" s="72"/>
      <c r="X13" s="72"/>
      <c r="Y13" s="72">
        <v>18.451713230383508</v>
      </c>
    </row>
    <row r="14" spans="1:25" x14ac:dyDescent="0.2">
      <c r="A14" s="42">
        <v>1958</v>
      </c>
      <c r="B14" s="72">
        <v>17.671234503766826</v>
      </c>
      <c r="C14" s="72"/>
      <c r="D14" s="72"/>
      <c r="E14" s="72">
        <v>24.074847223809325</v>
      </c>
      <c r="F14" s="72"/>
      <c r="G14" s="72"/>
      <c r="H14" s="72">
        <v>21.756725411463886</v>
      </c>
      <c r="I14" s="72"/>
      <c r="J14" s="72"/>
      <c r="K14" s="72"/>
      <c r="L14" s="72"/>
      <c r="M14" s="72"/>
      <c r="N14" s="72"/>
      <c r="O14" s="72"/>
      <c r="P14" s="72">
        <v>21.94838490052739</v>
      </c>
      <c r="Q14" s="72"/>
      <c r="R14" s="72"/>
      <c r="S14" s="72">
        <v>30.657902377057319</v>
      </c>
      <c r="T14" s="72">
        <v>29.965061868037807</v>
      </c>
      <c r="U14" s="72">
        <v>22.638345459472912</v>
      </c>
      <c r="V14" s="72"/>
      <c r="W14" s="72"/>
      <c r="X14" s="72"/>
      <c r="Y14" s="72">
        <v>19.171071586293717</v>
      </c>
    </row>
    <row r="15" spans="1:25" x14ac:dyDescent="0.2">
      <c r="A15" s="42">
        <v>1959</v>
      </c>
      <c r="B15" s="72">
        <v>19.17055268344544</v>
      </c>
      <c r="C15" s="72"/>
      <c r="D15" s="72"/>
      <c r="E15" s="72">
        <v>25.94582164002242</v>
      </c>
      <c r="F15" s="72"/>
      <c r="G15" s="72"/>
      <c r="H15" s="72">
        <v>22.907576756781868</v>
      </c>
      <c r="I15" s="72"/>
      <c r="J15" s="72"/>
      <c r="K15" s="72"/>
      <c r="L15" s="72"/>
      <c r="M15" s="72"/>
      <c r="N15" s="72"/>
      <c r="O15" s="72"/>
      <c r="P15" s="72">
        <v>22.706200815759235</v>
      </c>
      <c r="Q15" s="72"/>
      <c r="R15" s="72"/>
      <c r="S15" s="72">
        <v>30.339063141131096</v>
      </c>
      <c r="T15" s="72">
        <v>31.767103048169655</v>
      </c>
      <c r="U15" s="72">
        <v>24.089399472525372</v>
      </c>
      <c r="V15" s="72"/>
      <c r="W15" s="72"/>
      <c r="X15" s="72"/>
      <c r="Y15" s="72">
        <v>20.142873323712873</v>
      </c>
    </row>
    <row r="16" spans="1:25" x14ac:dyDescent="0.2">
      <c r="A16" s="42">
        <v>1960</v>
      </c>
      <c r="B16" s="72">
        <v>20.122698292622125</v>
      </c>
      <c r="C16" s="72"/>
      <c r="D16" s="72"/>
      <c r="E16" s="72">
        <v>29.808689758164867</v>
      </c>
      <c r="F16" s="72"/>
      <c r="G16" s="72"/>
      <c r="H16" s="72">
        <v>24.192981636795931</v>
      </c>
      <c r="I16" s="72"/>
      <c r="J16" s="72"/>
      <c r="K16" s="72"/>
      <c r="L16" s="72"/>
      <c r="M16" s="72"/>
      <c r="N16" s="72"/>
      <c r="O16" s="72"/>
      <c r="P16" s="72">
        <v>24.674891307335365</v>
      </c>
      <c r="Q16" s="72"/>
      <c r="R16" s="72"/>
      <c r="S16" s="72">
        <v>30.85442521462522</v>
      </c>
      <c r="T16" s="72">
        <v>34.553698105234439</v>
      </c>
      <c r="U16" s="72">
        <v>25.442229649606059</v>
      </c>
      <c r="V16" s="72"/>
      <c r="W16" s="72"/>
      <c r="X16" s="72"/>
      <c r="Y16" s="72">
        <v>21.692003693796188</v>
      </c>
    </row>
    <row r="17" spans="1:25" x14ac:dyDescent="0.2">
      <c r="A17" s="42">
        <v>1961</v>
      </c>
      <c r="B17" s="72">
        <v>20.695718171381817</v>
      </c>
      <c r="C17" s="72"/>
      <c r="D17" s="72"/>
      <c r="E17" s="72">
        <v>28.726205541701159</v>
      </c>
      <c r="F17" s="72"/>
      <c r="G17" s="72"/>
      <c r="H17" s="72">
        <v>25.379326506104551</v>
      </c>
      <c r="I17" s="72"/>
      <c r="J17" s="72"/>
      <c r="K17" s="72"/>
      <c r="L17" s="72"/>
      <c r="M17" s="72"/>
      <c r="N17" s="72"/>
      <c r="O17" s="72"/>
      <c r="P17" s="72">
        <v>25.43980106004128</v>
      </c>
      <c r="Q17" s="72"/>
      <c r="R17" s="72"/>
      <c r="S17" s="72">
        <v>32.4710829936962</v>
      </c>
      <c r="T17" s="72">
        <v>35.821724347499085</v>
      </c>
      <c r="U17" s="72">
        <v>26.706123549021946</v>
      </c>
      <c r="V17" s="72"/>
      <c r="W17" s="72"/>
      <c r="X17" s="72"/>
      <c r="Y17" s="72">
        <v>23.026700275849326</v>
      </c>
    </row>
    <row r="18" spans="1:25" x14ac:dyDescent="0.2">
      <c r="A18" s="42">
        <v>1962</v>
      </c>
      <c r="B18" s="72">
        <v>22.325093269064848</v>
      </c>
      <c r="C18" s="72"/>
      <c r="D18" s="72"/>
      <c r="E18" s="72">
        <v>29.134977273923575</v>
      </c>
      <c r="F18" s="72"/>
      <c r="G18" s="72"/>
      <c r="H18" s="72">
        <v>25.939173054867453</v>
      </c>
      <c r="I18" s="72"/>
      <c r="J18" s="72"/>
      <c r="K18" s="72"/>
      <c r="L18" s="72"/>
      <c r="M18" s="72"/>
      <c r="N18" s="72"/>
      <c r="O18" s="72"/>
      <c r="P18" s="72">
        <v>27.128667789696298</v>
      </c>
      <c r="Q18" s="72"/>
      <c r="R18" s="72"/>
      <c r="S18" s="72">
        <v>34.005267151900455</v>
      </c>
      <c r="T18" s="72">
        <v>37.246507807290307</v>
      </c>
      <c r="U18" s="72">
        <v>28.514954719864448</v>
      </c>
      <c r="V18" s="72"/>
      <c r="W18" s="72"/>
      <c r="X18" s="72"/>
      <c r="Y18" s="72">
        <v>24.374469652852561</v>
      </c>
    </row>
    <row r="19" spans="1:25" x14ac:dyDescent="0.2">
      <c r="A19" s="42">
        <v>1963</v>
      </c>
      <c r="B19" s="72">
        <v>23.723390207499751</v>
      </c>
      <c r="C19" s="72"/>
      <c r="D19" s="72"/>
      <c r="E19" s="72">
        <v>29.59184418550586</v>
      </c>
      <c r="F19" s="72"/>
      <c r="G19" s="72"/>
      <c r="H19" s="72">
        <v>27.079039653582061</v>
      </c>
      <c r="I19" s="72"/>
      <c r="J19" s="72"/>
      <c r="K19" s="72"/>
      <c r="L19" s="72"/>
      <c r="M19" s="72"/>
      <c r="N19" s="72"/>
      <c r="O19" s="72"/>
      <c r="P19" s="72">
        <v>28.774552633049204</v>
      </c>
      <c r="Q19" s="72"/>
      <c r="R19" s="72"/>
      <c r="S19" s="72">
        <v>35.312055334703246</v>
      </c>
      <c r="T19" s="72">
        <v>38.509630867115021</v>
      </c>
      <c r="U19" s="72">
        <v>30.365243956356846</v>
      </c>
      <c r="V19" s="72"/>
      <c r="W19" s="72"/>
      <c r="X19" s="72"/>
      <c r="Y19" s="72">
        <v>25.925125005640222</v>
      </c>
    </row>
    <row r="20" spans="1:25" x14ac:dyDescent="0.2">
      <c r="A20" s="42">
        <v>1964</v>
      </c>
      <c r="B20" s="72">
        <v>24.904157999022203</v>
      </c>
      <c r="C20" s="72"/>
      <c r="D20" s="72"/>
      <c r="E20" s="72">
        <v>33.170861879491895</v>
      </c>
      <c r="F20" s="72"/>
      <c r="G20" s="72"/>
      <c r="H20" s="72">
        <v>28.00498115484848</v>
      </c>
      <c r="I20" s="72"/>
      <c r="J20" s="72"/>
      <c r="K20" s="72"/>
      <c r="L20" s="72"/>
      <c r="M20" s="72">
        <v>37.696471632586039</v>
      </c>
      <c r="N20" s="72"/>
      <c r="O20" s="72"/>
      <c r="P20" s="72">
        <v>29.459849424794577</v>
      </c>
      <c r="Q20" s="72"/>
      <c r="R20" s="72"/>
      <c r="S20" s="72">
        <v>36.002297089512375</v>
      </c>
      <c r="T20" s="72">
        <v>40.73841708329131</v>
      </c>
      <c r="U20" s="72">
        <v>34.626396286015947</v>
      </c>
      <c r="V20" s="72"/>
      <c r="W20" s="72"/>
      <c r="X20" s="72"/>
      <c r="Y20" s="72">
        <v>27.982217969666685</v>
      </c>
    </row>
    <row r="21" spans="1:25" x14ac:dyDescent="0.2">
      <c r="A21" s="42">
        <v>1965</v>
      </c>
      <c r="B21" s="72">
        <v>26.667602954390127</v>
      </c>
      <c r="C21" s="72"/>
      <c r="D21" s="72"/>
      <c r="E21" s="72">
        <v>34.412126132257171</v>
      </c>
      <c r="F21" s="72"/>
      <c r="G21" s="72"/>
      <c r="H21" s="72">
        <v>29.219160881437332</v>
      </c>
      <c r="I21" s="72"/>
      <c r="J21" s="72"/>
      <c r="K21" s="72"/>
      <c r="L21" s="72"/>
      <c r="M21" s="72">
        <v>38.838889744823199</v>
      </c>
      <c r="N21" s="72"/>
      <c r="O21" s="72"/>
      <c r="P21" s="72">
        <v>30.368417384860301</v>
      </c>
      <c r="Q21" s="72"/>
      <c r="R21" s="72"/>
      <c r="S21" s="72">
        <v>36.503770949182353</v>
      </c>
      <c r="T21" s="72">
        <v>42.3253607492288</v>
      </c>
      <c r="U21" s="72">
        <v>36.191434473874025</v>
      </c>
      <c r="V21" s="72"/>
      <c r="W21" s="72"/>
      <c r="X21" s="72"/>
      <c r="Y21" s="72">
        <v>29.892798385485438</v>
      </c>
    </row>
    <row r="22" spans="1:25" x14ac:dyDescent="0.2">
      <c r="A22" s="42">
        <v>1966</v>
      </c>
      <c r="B22" s="72">
        <v>28.675338032838418</v>
      </c>
      <c r="C22" s="72"/>
      <c r="D22" s="72"/>
      <c r="E22" s="72">
        <v>36.692162406829723</v>
      </c>
      <c r="F22" s="72"/>
      <c r="G22" s="72"/>
      <c r="H22" s="72">
        <v>30.578817461362213</v>
      </c>
      <c r="I22" s="72"/>
      <c r="J22" s="72"/>
      <c r="K22" s="72"/>
      <c r="L22" s="72"/>
      <c r="M22" s="72">
        <v>43.727599628245464</v>
      </c>
      <c r="N22" s="72"/>
      <c r="O22" s="72"/>
      <c r="P22" s="72">
        <v>31.622343703761391</v>
      </c>
      <c r="Q22" s="72"/>
      <c r="R22" s="72"/>
      <c r="S22" s="72">
        <v>38.991689260652343</v>
      </c>
      <c r="T22" s="72">
        <v>40.657229890832276</v>
      </c>
      <c r="U22" s="72">
        <v>37.439970484145157</v>
      </c>
      <c r="V22" s="72"/>
      <c r="W22" s="72"/>
      <c r="X22" s="72"/>
      <c r="Y22" s="72">
        <v>32.35532773492524</v>
      </c>
    </row>
    <row r="23" spans="1:25" x14ac:dyDescent="0.2">
      <c r="A23" s="42">
        <v>1967</v>
      </c>
      <c r="B23" s="72">
        <v>29.722591501018396</v>
      </c>
      <c r="C23" s="72"/>
      <c r="D23" s="72"/>
      <c r="E23" s="72">
        <v>37.916585443709174</v>
      </c>
      <c r="F23" s="72"/>
      <c r="G23" s="72"/>
      <c r="H23" s="72">
        <v>31.863466945736462</v>
      </c>
      <c r="I23" s="72"/>
      <c r="J23" s="72"/>
      <c r="K23" s="72"/>
      <c r="L23" s="72"/>
      <c r="M23" s="72">
        <v>44.273755129065655</v>
      </c>
      <c r="N23" s="72"/>
      <c r="O23" s="72"/>
      <c r="P23" s="72">
        <v>34.532105313373854</v>
      </c>
      <c r="Q23" s="72"/>
      <c r="R23" s="72"/>
      <c r="S23" s="72">
        <v>43.314745428021958</v>
      </c>
      <c r="T23" s="72">
        <v>43.333915206227083</v>
      </c>
      <c r="U23" s="72">
        <v>38.881510563854697</v>
      </c>
      <c r="V23" s="72"/>
      <c r="W23" s="72"/>
      <c r="X23" s="72"/>
      <c r="Y23" s="72">
        <v>34.412557707244872</v>
      </c>
    </row>
    <row r="24" spans="1:25" x14ac:dyDescent="0.2">
      <c r="A24" s="42">
        <v>1968</v>
      </c>
      <c r="B24" s="72">
        <v>30.995368369986572</v>
      </c>
      <c r="C24" s="72"/>
      <c r="D24" s="72"/>
      <c r="E24" s="72">
        <v>39.331499999954978</v>
      </c>
      <c r="F24" s="72"/>
      <c r="G24" s="72"/>
      <c r="H24" s="72">
        <v>35.223606055764705</v>
      </c>
      <c r="I24" s="72"/>
      <c r="J24" s="72"/>
      <c r="K24" s="72"/>
      <c r="L24" s="72"/>
      <c r="M24" s="72">
        <v>49.685894959421383</v>
      </c>
      <c r="N24" s="72"/>
      <c r="O24" s="72"/>
      <c r="P24" s="72">
        <v>37.429702914972026</v>
      </c>
      <c r="Q24" s="72"/>
      <c r="R24" s="72"/>
      <c r="S24" s="72">
        <v>46.14611606845601</v>
      </c>
      <c r="T24" s="72">
        <v>47.291488680138031</v>
      </c>
      <c r="U24" s="72">
        <v>40.537827520554735</v>
      </c>
      <c r="V24" s="72"/>
      <c r="W24" s="72"/>
      <c r="X24" s="72"/>
      <c r="Y24" s="72">
        <v>36.988986781129313</v>
      </c>
    </row>
    <row r="25" spans="1:25" x14ac:dyDescent="0.2">
      <c r="A25" s="42">
        <v>1969</v>
      </c>
      <c r="B25" s="72">
        <v>34.483577804759854</v>
      </c>
      <c r="C25" s="72"/>
      <c r="D25" s="72"/>
      <c r="E25" s="72">
        <v>43.834194424472777</v>
      </c>
      <c r="F25" s="72"/>
      <c r="G25" s="72"/>
      <c r="H25" s="72">
        <v>37.694079963330935</v>
      </c>
      <c r="I25" s="72"/>
      <c r="J25" s="72"/>
      <c r="K25" s="72"/>
      <c r="L25" s="72"/>
      <c r="M25" s="72">
        <v>54.286124886147164</v>
      </c>
      <c r="N25" s="72"/>
      <c r="O25" s="72"/>
      <c r="P25" s="72">
        <v>39.868362140070182</v>
      </c>
      <c r="Q25" s="72"/>
      <c r="R25" s="72"/>
      <c r="S25" s="72">
        <v>52.118662154711409</v>
      </c>
      <c r="T25" s="72">
        <v>51.12413486532423</v>
      </c>
      <c r="U25" s="72">
        <v>45.191053433147019</v>
      </c>
      <c r="V25" s="72"/>
      <c r="W25" s="72"/>
      <c r="X25" s="72"/>
      <c r="Y25" s="72">
        <v>40.269450967825684</v>
      </c>
    </row>
    <row r="26" spans="1:25" x14ac:dyDescent="0.2">
      <c r="A26" s="42">
        <v>1970</v>
      </c>
      <c r="B26" s="72">
        <v>36.908534127570682</v>
      </c>
      <c r="C26" s="72">
        <v>32.096801210115359</v>
      </c>
      <c r="D26" s="72">
        <v>50.639048620607682</v>
      </c>
      <c r="E26" s="72">
        <v>46.953688906700641</v>
      </c>
      <c r="F26" s="72">
        <v>28.369312314621165</v>
      </c>
      <c r="G26" s="72">
        <v>58.204452787747869</v>
      </c>
      <c r="H26" s="72">
        <v>40.618435294262468</v>
      </c>
      <c r="I26" s="72"/>
      <c r="J26" s="72">
        <v>47.895485112044817</v>
      </c>
      <c r="K26" s="72"/>
      <c r="L26" s="72">
        <v>28.162818805029723</v>
      </c>
      <c r="M26" s="72">
        <v>65.019861408739061</v>
      </c>
      <c r="N26" s="72">
        <v>36.331566217068364</v>
      </c>
      <c r="O26" s="72">
        <v>25.764328175293347</v>
      </c>
      <c r="P26" s="72">
        <v>40.837872498273455</v>
      </c>
      <c r="Q26" s="72">
        <v>40.164729612221379</v>
      </c>
      <c r="R26" s="72">
        <v>41.485241747053472</v>
      </c>
      <c r="S26" s="72">
        <v>55.761203969157414</v>
      </c>
      <c r="T26" s="72">
        <v>51.780623424371214</v>
      </c>
      <c r="U26" s="72">
        <v>48.349092967687447</v>
      </c>
      <c r="V26" s="72">
        <v>36.48658862699925</v>
      </c>
      <c r="W26" s="72">
        <v>59.205201631550509</v>
      </c>
      <c r="X26" s="72">
        <v>49.749218771851837</v>
      </c>
      <c r="Y26" s="72">
        <v>42.749936561258977</v>
      </c>
    </row>
    <row r="27" spans="1:25" x14ac:dyDescent="0.2">
      <c r="A27" s="42">
        <v>1971</v>
      </c>
      <c r="B27" s="72">
        <v>41.277005586112878</v>
      </c>
      <c r="C27" s="72">
        <v>36.327869004728086</v>
      </c>
      <c r="D27" s="72">
        <v>55.523029794254896</v>
      </c>
      <c r="E27" s="72">
        <v>48.67755377435185</v>
      </c>
      <c r="F27" s="72">
        <v>26.973798457994626</v>
      </c>
      <c r="G27" s="72">
        <v>62.699316509357807</v>
      </c>
      <c r="H27" s="72">
        <v>42.583135983445771</v>
      </c>
      <c r="I27" s="72"/>
      <c r="J27" s="72">
        <v>51.818444875308387</v>
      </c>
      <c r="K27" s="72"/>
      <c r="L27" s="72">
        <v>28.340453284453694</v>
      </c>
      <c r="M27" s="72">
        <v>64.833781149864734</v>
      </c>
      <c r="N27" s="72">
        <v>42.516177240069887</v>
      </c>
      <c r="O27" s="72">
        <v>29.35583065880715</v>
      </c>
      <c r="P27" s="72">
        <v>45.229090320585513</v>
      </c>
      <c r="Q27" s="72">
        <v>44.837869755743135</v>
      </c>
      <c r="R27" s="72">
        <v>45.654846423163086</v>
      </c>
      <c r="S27" s="72">
        <v>56.830608745106034</v>
      </c>
      <c r="T27" s="72">
        <v>55.491753220692999</v>
      </c>
      <c r="U27" s="72">
        <v>51.616553148869968</v>
      </c>
      <c r="V27" s="72">
        <v>40.981674432187901</v>
      </c>
      <c r="W27" s="72">
        <v>62.586055549466138</v>
      </c>
      <c r="X27" s="72">
        <v>56.002966315744537</v>
      </c>
      <c r="Y27" s="72">
        <v>45.125142682439105</v>
      </c>
    </row>
    <row r="28" spans="1:25" x14ac:dyDescent="0.2">
      <c r="A28" s="42">
        <v>1972</v>
      </c>
      <c r="B28" s="72">
        <v>41.87273332599095</v>
      </c>
      <c r="C28" s="72">
        <v>36.106968235530481</v>
      </c>
      <c r="D28" s="72">
        <v>59.43663292494039</v>
      </c>
      <c r="E28" s="72">
        <v>52.094211455261529</v>
      </c>
      <c r="F28" s="72">
        <v>31.614450227311977</v>
      </c>
      <c r="G28" s="72">
        <v>64.460719839708503</v>
      </c>
      <c r="H28" s="72">
        <v>44.583729989483892</v>
      </c>
      <c r="I28" s="72"/>
      <c r="J28" s="72">
        <v>52.792491805259722</v>
      </c>
      <c r="K28" s="72"/>
      <c r="L28" s="72">
        <v>29.58935369844869</v>
      </c>
      <c r="M28" s="72">
        <v>71.408196682393964</v>
      </c>
      <c r="N28" s="72">
        <v>42.267142324063272</v>
      </c>
      <c r="O28" s="72">
        <v>30.491671219350025</v>
      </c>
      <c r="P28" s="72">
        <v>48.159960061447123</v>
      </c>
      <c r="Q28" s="72">
        <v>48.01885420181592</v>
      </c>
      <c r="R28" s="72">
        <v>48.387108643315017</v>
      </c>
      <c r="S28" s="72">
        <v>60.353467526315875</v>
      </c>
      <c r="T28" s="72">
        <v>57.01133397890257</v>
      </c>
      <c r="U28" s="72">
        <v>53.838275830005728</v>
      </c>
      <c r="V28" s="72">
        <v>42.024410128607386</v>
      </c>
      <c r="W28" s="72">
        <v>63.83917690545389</v>
      </c>
      <c r="X28" s="72">
        <v>57.567455462972426</v>
      </c>
      <c r="Y28" s="72">
        <v>47.230786086840297</v>
      </c>
    </row>
    <row r="29" spans="1:25" x14ac:dyDescent="0.2">
      <c r="A29" s="42">
        <v>1973</v>
      </c>
      <c r="B29" s="72">
        <v>47.88330773116315</v>
      </c>
      <c r="C29" s="72">
        <v>41.75164339610663</v>
      </c>
      <c r="D29" s="72">
        <v>66.893876936888248</v>
      </c>
      <c r="E29" s="72">
        <v>55.757575567456271</v>
      </c>
      <c r="F29" s="72">
        <v>35.04762496065387</v>
      </c>
      <c r="G29" s="72">
        <v>67.904637964000841</v>
      </c>
      <c r="H29" s="72">
        <v>48.056129104817913</v>
      </c>
      <c r="I29" s="72"/>
      <c r="J29" s="72">
        <v>57.69332058117385</v>
      </c>
      <c r="K29" s="72"/>
      <c r="L29" s="72">
        <v>31.263422874046295</v>
      </c>
      <c r="M29" s="72">
        <v>78.005213545988582</v>
      </c>
      <c r="N29" s="72">
        <v>43.649044530722307</v>
      </c>
      <c r="O29" s="72">
        <v>33.29438760343983</v>
      </c>
      <c r="P29" s="72">
        <v>47.108856004485247</v>
      </c>
      <c r="Q29" s="72">
        <v>46.878991764680627</v>
      </c>
      <c r="R29" s="72">
        <v>47.403525187622094</v>
      </c>
      <c r="S29" s="72">
        <v>62.982722272419309</v>
      </c>
      <c r="T29" s="72">
        <v>60.441474540904103</v>
      </c>
      <c r="U29" s="72">
        <v>57.099616011875021</v>
      </c>
      <c r="V29" s="72">
        <v>45.588613748981153</v>
      </c>
      <c r="W29" s="72">
        <v>67.187109937489353</v>
      </c>
      <c r="X29" s="72">
        <v>63.182876003310461</v>
      </c>
      <c r="Y29" s="72">
        <v>50.211801647889253</v>
      </c>
    </row>
    <row r="30" spans="1:25" x14ac:dyDescent="0.2">
      <c r="A30" s="42">
        <v>1974</v>
      </c>
      <c r="B30" s="72">
        <v>48.317127264095106</v>
      </c>
      <c r="C30" s="72">
        <v>42.575905106937689</v>
      </c>
      <c r="D30" s="72">
        <v>65.981735667472421</v>
      </c>
      <c r="E30" s="72">
        <v>56.339558991416801</v>
      </c>
      <c r="F30" s="72">
        <v>35.471705806506179</v>
      </c>
      <c r="G30" s="72">
        <v>68.546737353644318</v>
      </c>
      <c r="H30" s="72">
        <v>50.125242034092309</v>
      </c>
      <c r="I30" s="72"/>
      <c r="J30" s="72">
        <v>56.751940212461527</v>
      </c>
      <c r="K30" s="72"/>
      <c r="L30" s="72">
        <v>35.700489056509547</v>
      </c>
      <c r="M30" s="72">
        <v>77.750659014048836</v>
      </c>
      <c r="N30" s="72">
        <v>50.267890122249568</v>
      </c>
      <c r="O30" s="72">
        <v>34.978758424978707</v>
      </c>
      <c r="P30" s="72">
        <v>51.973721760446686</v>
      </c>
      <c r="Q30" s="72">
        <v>52.563888376785037</v>
      </c>
      <c r="R30" s="72">
        <v>51.602658312402248</v>
      </c>
      <c r="S30" s="72">
        <v>60.370688647068057</v>
      </c>
      <c r="T30" s="72">
        <v>61.398344820094835</v>
      </c>
      <c r="U30" s="72">
        <v>57.369635076190043</v>
      </c>
      <c r="V30" s="72">
        <v>48.12898391757308</v>
      </c>
      <c r="W30" s="72">
        <v>67.707310161652615</v>
      </c>
      <c r="X30" s="72">
        <v>66.476829945326287</v>
      </c>
      <c r="Y30" s="72">
        <v>51.381969659126142</v>
      </c>
    </row>
    <row r="31" spans="1:25" x14ac:dyDescent="0.2">
      <c r="A31" s="42">
        <v>1975</v>
      </c>
      <c r="B31" s="72">
        <v>46.191713280498504</v>
      </c>
      <c r="C31" s="72">
        <v>40.124833993400628</v>
      </c>
      <c r="D31" s="72">
        <v>64.427683196037094</v>
      </c>
      <c r="E31" s="72">
        <v>53.025671646571318</v>
      </c>
      <c r="F31" s="72">
        <v>32.941623972208724</v>
      </c>
      <c r="G31" s="72">
        <v>64.885758928598008</v>
      </c>
      <c r="H31" s="72">
        <v>52.779554379181725</v>
      </c>
      <c r="I31" s="72"/>
      <c r="J31" s="72">
        <v>62.882606332520176</v>
      </c>
      <c r="K31" s="72"/>
      <c r="L31" s="72">
        <v>38.507743753528089</v>
      </c>
      <c r="M31" s="72">
        <v>73.905081076233799</v>
      </c>
      <c r="N31" s="72">
        <v>55.874099898326179</v>
      </c>
      <c r="O31" s="72">
        <v>38.166305197422339</v>
      </c>
      <c r="P31" s="72">
        <v>52.966977019495182</v>
      </c>
      <c r="Q31" s="72">
        <v>53.387309791598859</v>
      </c>
      <c r="R31" s="72">
        <v>52.736929461046586</v>
      </c>
      <c r="S31" s="72">
        <v>68.909463802753123</v>
      </c>
      <c r="T31" s="72">
        <v>63.323520120627876</v>
      </c>
      <c r="U31" s="72">
        <v>60.63512069386438</v>
      </c>
      <c r="V31" s="72">
        <v>51.479453351206388</v>
      </c>
      <c r="W31" s="72">
        <v>66.632083413403052</v>
      </c>
      <c r="X31" s="72">
        <v>73.015428184037376</v>
      </c>
      <c r="Y31" s="72">
        <v>53.135082084374879</v>
      </c>
    </row>
    <row r="32" spans="1:25" x14ac:dyDescent="0.2">
      <c r="A32" s="42">
        <v>1976</v>
      </c>
      <c r="B32" s="72">
        <v>49.115423165618765</v>
      </c>
      <c r="C32" s="72">
        <v>43.052293987912122</v>
      </c>
      <c r="D32" s="72">
        <v>67.475518863818195</v>
      </c>
      <c r="E32" s="72">
        <v>60.36777661007892</v>
      </c>
      <c r="F32" s="72">
        <v>40.208361269450783</v>
      </c>
      <c r="G32" s="72">
        <v>71.000026518304367</v>
      </c>
      <c r="H32" s="72">
        <v>57.318743696481285</v>
      </c>
      <c r="I32" s="72"/>
      <c r="J32" s="72">
        <v>67.041272508171772</v>
      </c>
      <c r="K32" s="72"/>
      <c r="L32" s="72">
        <v>41.260415881429473</v>
      </c>
      <c r="M32" s="72">
        <v>82.924882637507565</v>
      </c>
      <c r="N32" s="72">
        <v>61.006031224482868</v>
      </c>
      <c r="O32" s="72">
        <v>40.029073807911047</v>
      </c>
      <c r="P32" s="72">
        <v>55.404732670506334</v>
      </c>
      <c r="Q32" s="72">
        <v>56.448488660328927</v>
      </c>
      <c r="R32" s="72">
        <v>54.673911424283816</v>
      </c>
      <c r="S32" s="72">
        <v>73.078875903937103</v>
      </c>
      <c r="T32" s="72">
        <v>66.645549055096353</v>
      </c>
      <c r="U32" s="72">
        <v>59.819428646020327</v>
      </c>
      <c r="V32" s="72">
        <v>54.107476433416473</v>
      </c>
      <c r="W32" s="72">
        <v>74.652083278040863</v>
      </c>
      <c r="X32" s="72">
        <v>76.79941883025792</v>
      </c>
      <c r="Y32" s="72">
        <v>58.179711138493005</v>
      </c>
    </row>
    <row r="33" spans="1:25" x14ac:dyDescent="0.2">
      <c r="A33" s="42">
        <v>1977</v>
      </c>
      <c r="B33" s="72">
        <v>51.689522488687849</v>
      </c>
      <c r="C33" s="72">
        <v>46.144764377670938</v>
      </c>
      <c r="D33" s="72">
        <v>68.352171127545517</v>
      </c>
      <c r="E33" s="72">
        <v>64.104681274941413</v>
      </c>
      <c r="F33" s="72">
        <v>43.67213246303875</v>
      </c>
      <c r="G33" s="72">
        <v>74.536602142662687</v>
      </c>
      <c r="H33" s="72">
        <v>61.287951180960228</v>
      </c>
      <c r="I33" s="72"/>
      <c r="J33" s="72">
        <v>72.956952662152815</v>
      </c>
      <c r="K33" s="72"/>
      <c r="L33" s="72">
        <v>44.516260929405789</v>
      </c>
      <c r="M33" s="72">
        <v>86.462674076312936</v>
      </c>
      <c r="N33" s="72">
        <v>61.524280622863571</v>
      </c>
      <c r="O33" s="72">
        <v>51.607881060251309</v>
      </c>
      <c r="P33" s="72">
        <v>57.825316431590117</v>
      </c>
      <c r="Q33" s="72">
        <v>58.562476907608911</v>
      </c>
      <c r="R33" s="72">
        <v>57.342998092578462</v>
      </c>
      <c r="S33" s="72">
        <v>75.12008018591203</v>
      </c>
      <c r="T33" s="72">
        <v>71.290933063376244</v>
      </c>
      <c r="U33" s="72">
        <v>64.464572596348134</v>
      </c>
      <c r="V33" s="72">
        <v>58.752265443589437</v>
      </c>
      <c r="W33" s="72">
        <v>78.484559185540249</v>
      </c>
      <c r="X33" s="72">
        <v>86.062086751002695</v>
      </c>
      <c r="Y33" s="72">
        <v>61.611048921582594</v>
      </c>
    </row>
    <row r="34" spans="1:25" x14ac:dyDescent="0.2">
      <c r="A34" s="42">
        <v>1978</v>
      </c>
      <c r="B34" s="72">
        <v>55.623694710374046</v>
      </c>
      <c r="C34" s="72">
        <v>48.557105477657146</v>
      </c>
      <c r="D34" s="72">
        <v>76.360180361162861</v>
      </c>
      <c r="E34" s="72">
        <v>68.533396647706425</v>
      </c>
      <c r="F34" s="72">
        <v>45.952888219159753</v>
      </c>
      <c r="G34" s="72">
        <v>80.490296528756843</v>
      </c>
      <c r="H34" s="72">
        <v>64.455429466365487</v>
      </c>
      <c r="I34" s="72"/>
      <c r="J34" s="72">
        <v>76.419218563105062</v>
      </c>
      <c r="K34" s="72"/>
      <c r="L34" s="72">
        <v>49.238295985540951</v>
      </c>
      <c r="M34" s="72">
        <v>83.855436328152223</v>
      </c>
      <c r="N34" s="72">
        <v>69.482734572804588</v>
      </c>
      <c r="O34" s="72">
        <v>57.226950905137087</v>
      </c>
      <c r="P34" s="72">
        <v>57.631976642028604</v>
      </c>
      <c r="Q34" s="72">
        <v>58.698075604411976</v>
      </c>
      <c r="R34" s="72">
        <v>56.842930100119794</v>
      </c>
      <c r="S34" s="72">
        <v>77.849357436553419</v>
      </c>
      <c r="T34" s="72">
        <v>72.678004216109798</v>
      </c>
      <c r="U34" s="72">
        <v>65.381361193587097</v>
      </c>
      <c r="V34" s="72">
        <v>60.577526299750453</v>
      </c>
      <c r="W34" s="72">
        <v>79.489168139120039</v>
      </c>
      <c r="X34" s="72">
        <v>92.041817460158057</v>
      </c>
      <c r="Y34" s="72">
        <v>64.767962205543668</v>
      </c>
    </row>
    <row r="35" spans="1:25" x14ac:dyDescent="0.2">
      <c r="A35" s="42">
        <v>1979</v>
      </c>
      <c r="B35" s="72">
        <v>60.582228697594331</v>
      </c>
      <c r="C35" s="72">
        <v>53.680604631017545</v>
      </c>
      <c r="D35" s="72">
        <v>80.299598035464399</v>
      </c>
      <c r="E35" s="72">
        <v>74.510211409353332</v>
      </c>
      <c r="F35" s="72">
        <v>54.749230599713911</v>
      </c>
      <c r="G35" s="72">
        <v>83.256645244153844</v>
      </c>
      <c r="H35" s="72">
        <v>66.060333876141925</v>
      </c>
      <c r="I35" s="72"/>
      <c r="J35" s="72">
        <v>76.600235926180531</v>
      </c>
      <c r="K35" s="72"/>
      <c r="L35" s="72">
        <v>52.955403086776933</v>
      </c>
      <c r="M35" s="72">
        <v>84.193184385387966</v>
      </c>
      <c r="N35" s="72">
        <v>67.284645284482622</v>
      </c>
      <c r="O35" s="72">
        <v>64.799592071462314</v>
      </c>
      <c r="P35" s="72">
        <v>60.517075404869097</v>
      </c>
      <c r="Q35" s="72">
        <v>60.703619410247853</v>
      </c>
      <c r="R35" s="72">
        <v>60.452406926880563</v>
      </c>
      <c r="S35" s="72">
        <v>80.176945379344261</v>
      </c>
      <c r="T35" s="72">
        <v>77.119616736617743</v>
      </c>
      <c r="U35" s="72">
        <v>68.436721502221616</v>
      </c>
      <c r="V35" s="72">
        <v>66.186104908233006</v>
      </c>
      <c r="W35" s="72">
        <v>84.822846260048422</v>
      </c>
      <c r="X35" s="72">
        <v>97.072265129234353</v>
      </c>
      <c r="Y35" s="72">
        <v>67.927214713220621</v>
      </c>
    </row>
    <row r="36" spans="1:25" x14ac:dyDescent="0.2">
      <c r="A36" s="42">
        <v>1980</v>
      </c>
      <c r="B36" s="72">
        <v>58.135952501549156</v>
      </c>
      <c r="C36" s="72">
        <v>51.768676008535095</v>
      </c>
      <c r="D36" s="72">
        <v>76.708096075574872</v>
      </c>
      <c r="E36" s="72">
        <v>73.477944535492256</v>
      </c>
      <c r="F36" s="72">
        <v>52.52367246592781</v>
      </c>
      <c r="G36" s="72">
        <v>83.70111189739076</v>
      </c>
      <c r="H36" s="72">
        <v>67.930626274044315</v>
      </c>
      <c r="I36" s="72"/>
      <c r="J36" s="72">
        <v>79.166213351148443</v>
      </c>
      <c r="K36" s="72"/>
      <c r="L36" s="72">
        <v>55.808774713668448</v>
      </c>
      <c r="M36" s="72">
        <v>81.787220431958517</v>
      </c>
      <c r="N36" s="72">
        <v>72.749240316283448</v>
      </c>
      <c r="O36" s="72">
        <v>65.534118627265414</v>
      </c>
      <c r="P36" s="72">
        <v>63.591861163704642</v>
      </c>
      <c r="Q36" s="72">
        <v>65.340191683903839</v>
      </c>
      <c r="R36" s="72">
        <v>62.131834145422566</v>
      </c>
      <c r="S36" s="72">
        <v>78.393989389498657</v>
      </c>
      <c r="T36" s="72">
        <v>78.606218494696165</v>
      </c>
      <c r="U36" s="72">
        <v>72.866824195201673</v>
      </c>
      <c r="V36" s="72">
        <v>69.254476473462475</v>
      </c>
      <c r="W36" s="72">
        <v>87.476703591040206</v>
      </c>
      <c r="X36" s="72">
        <v>76.808915567717577</v>
      </c>
      <c r="Y36" s="72">
        <v>68.471488268493474</v>
      </c>
    </row>
    <row r="37" spans="1:25" x14ac:dyDescent="0.2">
      <c r="A37" s="42">
        <v>1981</v>
      </c>
      <c r="B37" s="72">
        <v>60.185666884010082</v>
      </c>
      <c r="C37" s="72">
        <v>55.062820764752288</v>
      </c>
      <c r="D37" s="72">
        <v>74.071925636217998</v>
      </c>
      <c r="E37" s="72">
        <v>73.631971887871913</v>
      </c>
      <c r="F37" s="72">
        <v>54.754174392284696</v>
      </c>
      <c r="G37" s="72">
        <v>82.004407978402256</v>
      </c>
      <c r="H37" s="72">
        <v>71.298950141747824</v>
      </c>
      <c r="I37" s="72"/>
      <c r="J37" s="72">
        <v>79.733268736623458</v>
      </c>
      <c r="K37" s="72"/>
      <c r="L37" s="72">
        <v>58.288334599725935</v>
      </c>
      <c r="M37" s="72">
        <v>83.270726178001112</v>
      </c>
      <c r="N37" s="72">
        <v>89.121920299433455</v>
      </c>
      <c r="O37" s="72">
        <v>68.941594538787214</v>
      </c>
      <c r="P37" s="72">
        <v>68.203691111312011</v>
      </c>
      <c r="Q37" s="72">
        <v>69.889978567084</v>
      </c>
      <c r="R37" s="72">
        <v>66.764937427804853</v>
      </c>
      <c r="S37" s="72">
        <v>78.171641399847573</v>
      </c>
      <c r="T37" s="72">
        <v>78.202019271555287</v>
      </c>
      <c r="U37" s="72">
        <v>73.376899610836873</v>
      </c>
      <c r="V37" s="72">
        <v>66.981617860862201</v>
      </c>
      <c r="W37" s="72">
        <v>87.308341916464798</v>
      </c>
      <c r="X37" s="72">
        <v>77.147835023091858</v>
      </c>
      <c r="Y37" s="72">
        <v>70.474491537043264</v>
      </c>
    </row>
    <row r="38" spans="1:25" x14ac:dyDescent="0.2">
      <c r="A38" s="42">
        <v>1982</v>
      </c>
      <c r="B38" s="72">
        <v>65.313006427500369</v>
      </c>
      <c r="C38" s="72">
        <v>60.105643192184623</v>
      </c>
      <c r="D38" s="72">
        <v>79.401952033267108</v>
      </c>
      <c r="E38" s="72">
        <v>74.596549384072048</v>
      </c>
      <c r="F38" s="72">
        <v>55.361210755503706</v>
      </c>
      <c r="G38" s="72">
        <v>83.291943794084148</v>
      </c>
      <c r="H38" s="72">
        <v>75.380648043152675</v>
      </c>
      <c r="I38" s="72"/>
      <c r="J38" s="72">
        <v>84.082227644745672</v>
      </c>
      <c r="K38" s="72"/>
      <c r="L38" s="72">
        <v>62.736252338641336</v>
      </c>
      <c r="M38" s="72">
        <v>87.777334591445026</v>
      </c>
      <c r="N38" s="72">
        <v>88.247089963184024</v>
      </c>
      <c r="O38" s="72">
        <v>78.199670050524077</v>
      </c>
      <c r="P38" s="72">
        <v>75.012367665094033</v>
      </c>
      <c r="Q38" s="72">
        <v>75.040894719744713</v>
      </c>
      <c r="R38" s="72">
        <v>75.046719645332573</v>
      </c>
      <c r="S38" s="72">
        <v>87.872276060867748</v>
      </c>
      <c r="T38" s="72">
        <v>83.137592560572031</v>
      </c>
      <c r="U38" s="72">
        <v>75.69471412429958</v>
      </c>
      <c r="V38" s="72">
        <v>72.961983415156595</v>
      </c>
      <c r="W38" s="72">
        <v>91.786263088276726</v>
      </c>
      <c r="X38" s="72">
        <v>95.027416641631007</v>
      </c>
      <c r="Y38" s="72">
        <v>75.400342833074248</v>
      </c>
    </row>
    <row r="39" spans="1:25" x14ac:dyDescent="0.2">
      <c r="A39" s="42">
        <v>1983</v>
      </c>
      <c r="B39" s="72">
        <v>71.616564986912593</v>
      </c>
      <c r="C39" s="72">
        <v>66.577568647352862</v>
      </c>
      <c r="D39" s="72">
        <v>84.707394527623705</v>
      </c>
      <c r="E39" s="72">
        <v>76.722866391582656</v>
      </c>
      <c r="F39" s="72">
        <v>54.647620636654366</v>
      </c>
      <c r="G39" s="72">
        <v>87.714551831900494</v>
      </c>
      <c r="H39" s="72">
        <v>78.520654268346661</v>
      </c>
      <c r="I39" s="72"/>
      <c r="J39" s="72">
        <v>85.149097289452783</v>
      </c>
      <c r="K39" s="72"/>
      <c r="L39" s="72">
        <v>65.261052396610353</v>
      </c>
      <c r="M39" s="72">
        <v>91.103582754954928</v>
      </c>
      <c r="N39" s="72">
        <v>97.783371187465164</v>
      </c>
      <c r="O39" s="72">
        <v>82.964085157204863</v>
      </c>
      <c r="P39" s="72">
        <v>77.195716959330284</v>
      </c>
      <c r="Q39" s="72">
        <v>75.614633764151122</v>
      </c>
      <c r="R39" s="72">
        <v>78.691966462550681</v>
      </c>
      <c r="S39" s="72">
        <v>81.601428855766557</v>
      </c>
      <c r="T39" s="72">
        <v>84.831404166092227</v>
      </c>
      <c r="U39" s="72">
        <v>76.846138710747837</v>
      </c>
      <c r="V39" s="72">
        <v>73.758979568998583</v>
      </c>
      <c r="W39" s="72">
        <v>92.023647391164857</v>
      </c>
      <c r="X39" s="72">
        <v>106.64023986496198</v>
      </c>
      <c r="Y39" s="72">
        <v>77.29809445651091</v>
      </c>
    </row>
    <row r="40" spans="1:25" x14ac:dyDescent="0.2">
      <c r="A40" s="42">
        <v>1984</v>
      </c>
      <c r="B40" s="72">
        <v>73.809632934892022</v>
      </c>
      <c r="C40" s="72">
        <v>68.299087266673112</v>
      </c>
      <c r="D40" s="72">
        <v>87.799095491929677</v>
      </c>
      <c r="E40" s="72">
        <v>78.63851033188493</v>
      </c>
      <c r="F40" s="72">
        <v>59.95379722069783</v>
      </c>
      <c r="G40" s="72">
        <v>86.425501900406431</v>
      </c>
      <c r="H40" s="72">
        <v>79.125080815264425</v>
      </c>
      <c r="I40" s="72"/>
      <c r="J40" s="72">
        <v>88.436050142527037</v>
      </c>
      <c r="K40" s="72"/>
      <c r="L40" s="72">
        <v>69.743370755452503</v>
      </c>
      <c r="M40" s="72">
        <v>86.212685495498377</v>
      </c>
      <c r="N40" s="72">
        <v>86.419906478511933</v>
      </c>
      <c r="O40" s="72">
        <v>85.747024292798955</v>
      </c>
      <c r="P40" s="72">
        <v>76.693552701235461</v>
      </c>
      <c r="Q40" s="72">
        <v>75.164331226129789</v>
      </c>
      <c r="R40" s="72">
        <v>78.143263567055243</v>
      </c>
      <c r="S40" s="72">
        <v>81.442502186420185</v>
      </c>
      <c r="T40" s="72">
        <v>87.327462331745934</v>
      </c>
      <c r="U40" s="72">
        <v>80.778662096901812</v>
      </c>
      <c r="V40" s="72">
        <v>76.379222519836901</v>
      </c>
      <c r="W40" s="72">
        <v>92.592776004339072</v>
      </c>
      <c r="X40" s="72">
        <v>108.99610055334064</v>
      </c>
      <c r="Y40" s="72">
        <v>78.503680071742949</v>
      </c>
    </row>
    <row r="41" spans="1:25" x14ac:dyDescent="0.2">
      <c r="A41" s="42">
        <v>1985</v>
      </c>
      <c r="B41" s="72">
        <v>76.935263112101637</v>
      </c>
      <c r="C41" s="72">
        <v>70.607958142744707</v>
      </c>
      <c r="D41" s="72">
        <v>92.32749660831351</v>
      </c>
      <c r="E41" s="72">
        <v>82.784303053862985</v>
      </c>
      <c r="F41" s="72">
        <v>61.437144927473781</v>
      </c>
      <c r="G41" s="72">
        <v>92.408369895448132</v>
      </c>
      <c r="H41" s="72">
        <v>81.850559246850878</v>
      </c>
      <c r="I41" s="72"/>
      <c r="J41" s="72">
        <v>94.514904546759723</v>
      </c>
      <c r="K41" s="72"/>
      <c r="L41" s="72">
        <v>73.434632575055531</v>
      </c>
      <c r="M41" s="72">
        <v>86.134967032610703</v>
      </c>
      <c r="N41" s="72">
        <v>82.717806143307641</v>
      </c>
      <c r="O41" s="72">
        <v>88.877896147373505</v>
      </c>
      <c r="P41" s="72">
        <v>78.36559464922351</v>
      </c>
      <c r="Q41" s="72">
        <v>76.735014533936976</v>
      </c>
      <c r="R41" s="72">
        <v>79.911842597124306</v>
      </c>
      <c r="S41" s="72">
        <v>85.859562635959875</v>
      </c>
      <c r="T41" s="72">
        <v>89.721365975862611</v>
      </c>
      <c r="U41" s="72">
        <v>86.440534628812301</v>
      </c>
      <c r="V41" s="72">
        <v>76.245409922039826</v>
      </c>
      <c r="W41" s="72">
        <v>95.925968290204224</v>
      </c>
      <c r="X41" s="72">
        <v>96.023050850623676</v>
      </c>
      <c r="Y41" s="72">
        <v>81.654954276510352</v>
      </c>
    </row>
    <row r="42" spans="1:25" x14ac:dyDescent="0.2">
      <c r="A42" s="42">
        <v>1986</v>
      </c>
      <c r="B42" s="72">
        <v>76.779108751709401</v>
      </c>
      <c r="C42" s="72">
        <v>69.780325151590404</v>
      </c>
      <c r="D42" s="72">
        <v>94.865979088074653</v>
      </c>
      <c r="E42" s="72">
        <v>87.793661596803418</v>
      </c>
      <c r="F42" s="72">
        <v>71.720661453543855</v>
      </c>
      <c r="G42" s="72">
        <v>92.88782632918452</v>
      </c>
      <c r="H42" s="72">
        <v>83.768392789461444</v>
      </c>
      <c r="I42" s="72"/>
      <c r="J42" s="72">
        <v>94.099830566530983</v>
      </c>
      <c r="K42" s="72"/>
      <c r="L42" s="72">
        <v>72.454516869740601</v>
      </c>
      <c r="M42" s="72">
        <v>95.344446483331197</v>
      </c>
      <c r="N42" s="72">
        <v>86.88722850647288</v>
      </c>
      <c r="O42" s="72">
        <v>87.472188301715704</v>
      </c>
      <c r="P42" s="72">
        <v>79.123781423810783</v>
      </c>
      <c r="Q42" s="72">
        <v>76.783983047727702</v>
      </c>
      <c r="R42" s="72">
        <v>81.343459894354325</v>
      </c>
      <c r="S42" s="72">
        <v>86.022787576818516</v>
      </c>
      <c r="T42" s="72">
        <v>89.993852533823741</v>
      </c>
      <c r="U42" s="72">
        <v>88.757770089127547</v>
      </c>
      <c r="V42" s="72">
        <v>79.653663171720723</v>
      </c>
      <c r="W42" s="72">
        <v>95.851710753049304</v>
      </c>
      <c r="X42" s="72">
        <v>82.426339010484668</v>
      </c>
      <c r="Y42" s="72">
        <v>83.132974616018416</v>
      </c>
    </row>
    <row r="43" spans="1:25" x14ac:dyDescent="0.2">
      <c r="A43" s="42">
        <v>1987</v>
      </c>
      <c r="B43" s="72">
        <v>80.487059383994534</v>
      </c>
      <c r="C43" s="72">
        <v>73.595295952562481</v>
      </c>
      <c r="D43" s="72">
        <v>98.978487219791631</v>
      </c>
      <c r="E43" s="72">
        <v>88.741068079750775</v>
      </c>
      <c r="F43" s="72">
        <v>71.792400519199944</v>
      </c>
      <c r="G43" s="72">
        <v>95.269387747904389</v>
      </c>
      <c r="H43" s="72">
        <v>87.667921180809458</v>
      </c>
      <c r="I43" s="72"/>
      <c r="J43" s="72">
        <v>97.96316374050609</v>
      </c>
      <c r="K43" s="72"/>
      <c r="L43" s="72">
        <v>75.071672892830136</v>
      </c>
      <c r="M43" s="72">
        <v>104.45671820737213</v>
      </c>
      <c r="N43" s="72">
        <v>87.458861860175261</v>
      </c>
      <c r="O43" s="72">
        <v>86.841144668470378</v>
      </c>
      <c r="P43" s="72">
        <v>77.891112370063283</v>
      </c>
      <c r="Q43" s="72">
        <v>77.162609858347579</v>
      </c>
      <c r="R43" s="72">
        <v>78.575473240956995</v>
      </c>
      <c r="S43" s="72">
        <v>81.73009701012495</v>
      </c>
      <c r="T43" s="72">
        <v>91.00035133149801</v>
      </c>
      <c r="U43" s="72">
        <v>90.894100159285699</v>
      </c>
      <c r="V43" s="72">
        <v>86.665845751410899</v>
      </c>
      <c r="W43" s="72">
        <v>95.271255848307916</v>
      </c>
      <c r="X43" s="72">
        <v>77.353795291962456</v>
      </c>
      <c r="Y43" s="72">
        <v>84.670578290515209</v>
      </c>
    </row>
    <row r="44" spans="1:25" x14ac:dyDescent="0.2">
      <c r="A44" s="42">
        <v>1988</v>
      </c>
      <c r="B44" s="72">
        <v>86.256576598311383</v>
      </c>
      <c r="C44" s="72">
        <v>80.183820428781473</v>
      </c>
      <c r="D44" s="72">
        <v>102.6931485278087</v>
      </c>
      <c r="E44" s="72">
        <v>97.324131096584196</v>
      </c>
      <c r="F44" s="72">
        <v>85.836825574856562</v>
      </c>
      <c r="G44" s="72">
        <v>100.68323153283025</v>
      </c>
      <c r="H44" s="72">
        <v>94.239986293443039</v>
      </c>
      <c r="I44" s="72"/>
      <c r="J44" s="72">
        <v>103.71361661284631</v>
      </c>
      <c r="K44" s="72"/>
      <c r="L44" s="72">
        <v>81.385554161920652</v>
      </c>
      <c r="M44" s="72">
        <v>111.95423319433414</v>
      </c>
      <c r="N44" s="72">
        <v>96.52217712710592</v>
      </c>
      <c r="O44" s="72">
        <v>88.741222331993299</v>
      </c>
      <c r="P44" s="72">
        <v>79.144190350825554</v>
      </c>
      <c r="Q44" s="72">
        <v>79.784733862177774</v>
      </c>
      <c r="R44" s="72">
        <v>78.508445230071459</v>
      </c>
      <c r="S44" s="72">
        <v>85.071890886750609</v>
      </c>
      <c r="T44" s="72">
        <v>97.934568103456314</v>
      </c>
      <c r="U44" s="72">
        <v>97.074839583577727</v>
      </c>
      <c r="V44" s="72">
        <v>93.82128291483761</v>
      </c>
      <c r="W44" s="72">
        <v>102.02153362790362</v>
      </c>
      <c r="X44" s="72">
        <v>87.181427025387109</v>
      </c>
      <c r="Y44" s="72">
        <v>90.620370044982621</v>
      </c>
    </row>
    <row r="45" spans="1:25" x14ac:dyDescent="0.2">
      <c r="A45" s="42">
        <v>1989</v>
      </c>
      <c r="B45" s="72">
        <v>91.682218491578652</v>
      </c>
      <c r="C45" s="72">
        <v>87.092086247230952</v>
      </c>
      <c r="D45" s="72">
        <v>104.56340378806607</v>
      </c>
      <c r="E45" s="72">
        <v>101.13399991592861</v>
      </c>
      <c r="F45" s="72">
        <v>91.67059639126893</v>
      </c>
      <c r="G45" s="72">
        <v>104.61329763302201</v>
      </c>
      <c r="H45" s="72">
        <v>100.01761634396685</v>
      </c>
      <c r="I45" s="72"/>
      <c r="J45" s="72">
        <v>107.15123522232822</v>
      </c>
      <c r="K45" s="72"/>
      <c r="L45" s="72">
        <v>86.849373192866537</v>
      </c>
      <c r="M45" s="72">
        <v>118.44153631736344</v>
      </c>
      <c r="N45" s="72">
        <v>107.49713889506631</v>
      </c>
      <c r="O45" s="72">
        <v>94.500430613229724</v>
      </c>
      <c r="P45" s="72">
        <v>84.318095631849644</v>
      </c>
      <c r="Q45" s="72">
        <v>83.128829485704003</v>
      </c>
      <c r="R45" s="72">
        <v>85.439700284616038</v>
      </c>
      <c r="S45" s="72">
        <v>91.906704365759694</v>
      </c>
      <c r="T45" s="72">
        <v>99.650806963747002</v>
      </c>
      <c r="U45" s="72">
        <v>99.12256604967321</v>
      </c>
      <c r="V45" s="72">
        <v>96.808208932981387</v>
      </c>
      <c r="W45" s="72">
        <v>102.35822627923132</v>
      </c>
      <c r="X45" s="72">
        <v>93.517033632465484</v>
      </c>
      <c r="Y45" s="72">
        <v>95.74017427608625</v>
      </c>
    </row>
    <row r="46" spans="1:25" x14ac:dyDescent="0.2">
      <c r="A46" s="42">
        <v>1990</v>
      </c>
      <c r="B46" s="72">
        <v>94.275504496594237</v>
      </c>
      <c r="C46" s="72">
        <v>91.45434047912353</v>
      </c>
      <c r="D46" s="72">
        <v>103.03648217848902</v>
      </c>
      <c r="E46" s="72">
        <v>101.35003342405831</v>
      </c>
      <c r="F46" s="72">
        <v>95.642032017046063</v>
      </c>
      <c r="G46" s="72">
        <v>104.08792785195691</v>
      </c>
      <c r="H46" s="72">
        <v>100.69244197024463</v>
      </c>
      <c r="I46" s="72"/>
      <c r="J46" s="72">
        <v>108.30220861501893</v>
      </c>
      <c r="K46" s="72"/>
      <c r="L46" s="72">
        <v>88.125111971551107</v>
      </c>
      <c r="M46" s="72">
        <v>116.89545631675989</v>
      </c>
      <c r="N46" s="72">
        <v>107.38664615188834</v>
      </c>
      <c r="O46" s="72">
        <v>97.299237222277441</v>
      </c>
      <c r="P46" s="72">
        <v>90.505951870082569</v>
      </c>
      <c r="Q46" s="72">
        <v>90.588217711828278</v>
      </c>
      <c r="R46" s="72">
        <v>90.4199093162227</v>
      </c>
      <c r="S46" s="72">
        <v>93.829069926652394</v>
      </c>
      <c r="T46" s="72">
        <v>100.40333603365126</v>
      </c>
      <c r="U46" s="72">
        <v>99.16833320818958</v>
      </c>
      <c r="V46" s="72">
        <v>100.20337985860357</v>
      </c>
      <c r="W46" s="72">
        <v>103.10550679254354</v>
      </c>
      <c r="X46" s="72">
        <v>93.894561460220714</v>
      </c>
      <c r="Y46" s="72">
        <v>97.371222805938302</v>
      </c>
    </row>
    <row r="47" spans="1:25" x14ac:dyDescent="0.2">
      <c r="A47" s="42">
        <v>1991</v>
      </c>
      <c r="B47" s="72">
        <v>94.305253224102643</v>
      </c>
      <c r="C47" s="72">
        <v>92.395584646440895</v>
      </c>
      <c r="D47" s="72">
        <v>101.14810766163262</v>
      </c>
      <c r="E47" s="72">
        <v>100.01096329596852</v>
      </c>
      <c r="F47" s="72">
        <v>96.339110873236564</v>
      </c>
      <c r="G47" s="72">
        <v>102.17263413357364</v>
      </c>
      <c r="H47" s="72">
        <v>99.588515988659609</v>
      </c>
      <c r="I47" s="72"/>
      <c r="J47" s="72">
        <v>103.8585494747158</v>
      </c>
      <c r="K47" s="72"/>
      <c r="L47" s="72">
        <v>91.375586706274731</v>
      </c>
      <c r="M47" s="72">
        <v>110.15684516041159</v>
      </c>
      <c r="N47" s="72">
        <v>105.02216025827936</v>
      </c>
      <c r="O47" s="72">
        <v>95.127992614601226</v>
      </c>
      <c r="P47" s="72">
        <v>90.616399607463805</v>
      </c>
      <c r="Q47" s="72">
        <v>88.843871058550789</v>
      </c>
      <c r="R47" s="72">
        <v>92.303977572451032</v>
      </c>
      <c r="S47" s="72">
        <v>95.16305788797689</v>
      </c>
      <c r="T47" s="72">
        <v>99.261911064847965</v>
      </c>
      <c r="U47" s="72">
        <v>100.82936140546812</v>
      </c>
      <c r="V47" s="72">
        <v>98.471640016122521</v>
      </c>
      <c r="W47" s="72">
        <v>99.401849224315569</v>
      </c>
      <c r="X47" s="72">
        <v>94.858976017841471</v>
      </c>
      <c r="Y47" s="72">
        <v>97.03066105807244</v>
      </c>
    </row>
    <row r="48" spans="1:25" x14ac:dyDescent="0.2">
      <c r="A48" s="42">
        <v>1992</v>
      </c>
      <c r="B48" s="72">
        <v>96.257349365537962</v>
      </c>
      <c r="C48" s="72">
        <v>93.884742269830795</v>
      </c>
      <c r="D48" s="72">
        <v>104.25345790430536</v>
      </c>
      <c r="E48" s="72">
        <v>101.48154275460828</v>
      </c>
      <c r="F48" s="72">
        <v>98.935360136640909</v>
      </c>
      <c r="G48" s="72">
        <v>103.04396240304604</v>
      </c>
      <c r="H48" s="72">
        <v>101.27119597770161</v>
      </c>
      <c r="I48" s="72"/>
      <c r="J48" s="72">
        <v>101.31423007747263</v>
      </c>
      <c r="K48" s="72"/>
      <c r="L48" s="72">
        <v>95.522098147850301</v>
      </c>
      <c r="M48" s="72">
        <v>110.57759968469765</v>
      </c>
      <c r="N48" s="72">
        <v>109.62905106188776</v>
      </c>
      <c r="O48" s="72">
        <v>96.2625832502614</v>
      </c>
      <c r="P48" s="72">
        <v>95.174000166674873</v>
      </c>
      <c r="Q48" s="72">
        <v>97.097862409491739</v>
      </c>
      <c r="R48" s="72">
        <v>93.33175135722928</v>
      </c>
      <c r="S48" s="72">
        <v>93.556903300897986</v>
      </c>
      <c r="T48" s="72">
        <v>98.985370206074435</v>
      </c>
      <c r="U48" s="72">
        <v>101.14204008406526</v>
      </c>
      <c r="V48" s="72">
        <v>99.354755796383259</v>
      </c>
      <c r="W48" s="72">
        <v>97.741941727921926</v>
      </c>
      <c r="X48" s="72">
        <v>98.01750481514955</v>
      </c>
      <c r="Y48" s="72">
        <v>98.266738906873741</v>
      </c>
    </row>
    <row r="49" spans="1:25" x14ac:dyDescent="0.2">
      <c r="A49" s="42">
        <v>1993</v>
      </c>
      <c r="B49" s="72">
        <v>100</v>
      </c>
      <c r="C49" s="72">
        <v>100</v>
      </c>
      <c r="D49" s="72">
        <v>100</v>
      </c>
      <c r="E49" s="72">
        <v>100</v>
      </c>
      <c r="F49" s="72">
        <v>100</v>
      </c>
      <c r="G49" s="72">
        <v>100</v>
      </c>
      <c r="H49" s="72">
        <v>100</v>
      </c>
      <c r="I49" s="72"/>
      <c r="J49" s="72">
        <v>100</v>
      </c>
      <c r="K49" s="72"/>
      <c r="L49" s="72">
        <v>100</v>
      </c>
      <c r="M49" s="72">
        <v>100</v>
      </c>
      <c r="N49" s="72">
        <v>100</v>
      </c>
      <c r="O49" s="72">
        <v>100</v>
      </c>
      <c r="P49" s="72">
        <v>100</v>
      </c>
      <c r="Q49" s="72">
        <v>100</v>
      </c>
      <c r="R49" s="72">
        <v>100</v>
      </c>
      <c r="S49" s="72">
        <v>100</v>
      </c>
      <c r="T49" s="72">
        <v>100</v>
      </c>
      <c r="U49" s="72">
        <v>100</v>
      </c>
      <c r="V49" s="72">
        <v>100</v>
      </c>
      <c r="W49" s="72">
        <v>100</v>
      </c>
      <c r="X49" s="72">
        <v>100</v>
      </c>
      <c r="Y49" s="72">
        <v>100</v>
      </c>
    </row>
    <row r="50" spans="1:25" x14ac:dyDescent="0.2">
      <c r="A50" s="42">
        <v>1994</v>
      </c>
      <c r="B50" s="72">
        <v>107.75768123986175</v>
      </c>
      <c r="C50" s="72">
        <v>108.04532592726827</v>
      </c>
      <c r="D50" s="72">
        <v>107.22055628132775</v>
      </c>
      <c r="E50" s="72">
        <v>111.59662111922026</v>
      </c>
      <c r="F50" s="72">
        <v>107.80048268051618</v>
      </c>
      <c r="G50" s="72">
        <v>113.71556021753051</v>
      </c>
      <c r="H50" s="72">
        <v>109.87779423026603</v>
      </c>
      <c r="I50" s="72"/>
      <c r="J50" s="72">
        <v>107.94375460536313</v>
      </c>
      <c r="K50" s="72"/>
      <c r="L50" s="72">
        <v>110.49013003342476</v>
      </c>
      <c r="M50" s="72">
        <v>112.99737990273834</v>
      </c>
      <c r="N50" s="72">
        <v>103.28319713017967</v>
      </c>
      <c r="O50" s="72">
        <v>113.09708118523086</v>
      </c>
      <c r="P50" s="72">
        <v>109.27893342253201</v>
      </c>
      <c r="Q50" s="72">
        <v>108.29013244595707</v>
      </c>
      <c r="R50" s="72">
        <v>110.21432224644833</v>
      </c>
      <c r="S50" s="72">
        <v>103.90403415868936</v>
      </c>
      <c r="T50" s="72">
        <v>107.44576117780923</v>
      </c>
      <c r="U50" s="72">
        <v>108.97521021060624</v>
      </c>
      <c r="V50" s="72">
        <v>106.85010521058847</v>
      </c>
      <c r="W50" s="72">
        <v>108.32733391822387</v>
      </c>
      <c r="X50" s="72">
        <v>99.565742039649308</v>
      </c>
      <c r="Y50" s="72">
        <v>108.53845506321197</v>
      </c>
    </row>
    <row r="51" spans="1:25" x14ac:dyDescent="0.2">
      <c r="A51" s="42">
        <v>1995</v>
      </c>
      <c r="B51" s="72">
        <v>112.04075851473424</v>
      </c>
      <c r="C51" s="72">
        <v>113.7250266166355</v>
      </c>
      <c r="D51" s="72">
        <v>107.92161672876293</v>
      </c>
      <c r="E51" s="72">
        <v>115.37411402939644</v>
      </c>
      <c r="F51" s="72">
        <v>109.51789729755038</v>
      </c>
      <c r="G51" s="72">
        <v>119.18663047550834</v>
      </c>
      <c r="H51" s="72">
        <v>117.64333691262084</v>
      </c>
      <c r="I51" s="72"/>
      <c r="J51" s="72">
        <v>115.84349533062775</v>
      </c>
      <c r="K51" s="72"/>
      <c r="L51" s="72">
        <v>119.34857520678649</v>
      </c>
      <c r="M51" s="72">
        <v>118.1058502858302</v>
      </c>
      <c r="N51" s="72">
        <v>109.91266033384804</v>
      </c>
      <c r="O51" s="72">
        <v>119.52217758655343</v>
      </c>
      <c r="P51" s="72">
        <v>103.92677896460125</v>
      </c>
      <c r="Q51" s="72">
        <v>108.05993038152187</v>
      </c>
      <c r="R51" s="72">
        <v>100.02024582182733</v>
      </c>
      <c r="S51" s="72">
        <v>105.27495108072142</v>
      </c>
      <c r="T51" s="72">
        <v>109.00322034187202</v>
      </c>
      <c r="U51" s="72">
        <v>112.77570457466533</v>
      </c>
      <c r="V51" s="72">
        <v>109.00607188252937</v>
      </c>
      <c r="W51" s="72">
        <v>108.2231214367923</v>
      </c>
      <c r="X51" s="72">
        <v>101.9310776925974</v>
      </c>
      <c r="Y51" s="72">
        <v>112.47965413151201</v>
      </c>
    </row>
    <row r="53" spans="1:25" x14ac:dyDescent="0.2">
      <c r="B53" s="42" t="s">
        <v>165</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workbookViewId="0">
      <pane xSplit="1" ySplit="5" topLeftCell="B6" activePane="bottomRight" state="frozen"/>
      <selection activeCell="Y6" sqref="Y6"/>
      <selection pane="topRight" activeCell="Y6" sqref="Y6"/>
      <selection pane="bottomLeft" activeCell="Y6" sqref="Y6"/>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134</v>
      </c>
    </row>
    <row r="2" spans="1:25" x14ac:dyDescent="0.2">
      <c r="C2" s="76" t="s">
        <v>129</v>
      </c>
    </row>
    <row r="3" spans="1:25" x14ac:dyDescent="0.2">
      <c r="B3" s="47" t="s">
        <v>62</v>
      </c>
      <c r="E3" s="48" t="s">
        <v>63</v>
      </c>
      <c r="H3" s="47" t="s">
        <v>64</v>
      </c>
      <c r="I3" s="42" t="s">
        <v>65</v>
      </c>
      <c r="N3" s="44" t="s">
        <v>66</v>
      </c>
      <c r="P3" s="47" t="s">
        <v>67</v>
      </c>
      <c r="R3" s="57" t="s">
        <v>68</v>
      </c>
      <c r="S3" s="46" t="s">
        <v>69</v>
      </c>
      <c r="U3" s="82" t="s">
        <v>70</v>
      </c>
    </row>
    <row r="4" spans="1:25" x14ac:dyDescent="0.2">
      <c r="B4" s="47" t="s">
        <v>71</v>
      </c>
      <c r="C4" s="44" t="s">
        <v>72</v>
      </c>
      <c r="D4" s="57" t="s">
        <v>73</v>
      </c>
      <c r="E4" s="47" t="s">
        <v>74</v>
      </c>
      <c r="F4" s="57" t="s">
        <v>75</v>
      </c>
      <c r="G4" s="57" t="s">
        <v>76</v>
      </c>
      <c r="H4" s="55" t="s">
        <v>77</v>
      </c>
      <c r="I4" s="57" t="s">
        <v>78</v>
      </c>
      <c r="J4" s="83" t="s">
        <v>78</v>
      </c>
      <c r="K4" s="83" t="s">
        <v>79</v>
      </c>
      <c r="L4" s="57" t="s">
        <v>80</v>
      </c>
      <c r="M4" s="57" t="s">
        <v>81</v>
      </c>
      <c r="N4" s="82" t="s">
        <v>39</v>
      </c>
      <c r="O4" s="57" t="s">
        <v>82</v>
      </c>
      <c r="P4" s="55" t="s">
        <v>83</v>
      </c>
      <c r="Q4" s="44" t="s">
        <v>84</v>
      </c>
      <c r="R4" s="44" t="s">
        <v>85</v>
      </c>
      <c r="S4" s="47" t="s">
        <v>86</v>
      </c>
      <c r="T4" s="55" t="s">
        <v>66</v>
      </c>
      <c r="U4" s="44" t="s">
        <v>87</v>
      </c>
      <c r="V4" s="57" t="s">
        <v>88</v>
      </c>
      <c r="W4" s="57" t="s">
        <v>89</v>
      </c>
      <c r="X4" s="44" t="s">
        <v>90</v>
      </c>
      <c r="Y4" s="48" t="s">
        <v>8</v>
      </c>
    </row>
    <row r="5" spans="1:25" x14ac:dyDescent="0.2">
      <c r="B5" s="47" t="s">
        <v>91</v>
      </c>
      <c r="C5" s="44"/>
      <c r="D5" s="44" t="s">
        <v>92</v>
      </c>
      <c r="E5" s="47" t="s">
        <v>93</v>
      </c>
      <c r="F5" s="44" t="s">
        <v>94</v>
      </c>
      <c r="G5" s="44" t="s">
        <v>95</v>
      </c>
      <c r="H5" s="47" t="s">
        <v>96</v>
      </c>
      <c r="I5" s="44" t="s">
        <v>97</v>
      </c>
      <c r="J5" s="84" t="s">
        <v>97</v>
      </c>
      <c r="K5" s="84" t="s">
        <v>98</v>
      </c>
      <c r="L5" s="44" t="s">
        <v>97</v>
      </c>
      <c r="M5" s="44" t="s">
        <v>99</v>
      </c>
      <c r="N5" s="44" t="s">
        <v>100</v>
      </c>
      <c r="O5" s="44" t="s">
        <v>97</v>
      </c>
      <c r="P5" s="47" t="s">
        <v>101</v>
      </c>
      <c r="Q5" s="44"/>
      <c r="R5" s="44" t="s">
        <v>102</v>
      </c>
      <c r="S5" s="47" t="s">
        <v>103</v>
      </c>
      <c r="T5" s="47" t="s">
        <v>104</v>
      </c>
      <c r="U5" s="44" t="s">
        <v>91</v>
      </c>
      <c r="V5" s="44" t="s">
        <v>105</v>
      </c>
      <c r="W5" s="44" t="s">
        <v>106</v>
      </c>
      <c r="X5" s="44" t="s">
        <v>104</v>
      </c>
      <c r="Y5" s="48" t="s">
        <v>36</v>
      </c>
    </row>
    <row r="6" spans="1:25" x14ac:dyDescent="0.2">
      <c r="A6" s="42">
        <v>1950</v>
      </c>
      <c r="B6" s="72">
        <v>10.350285493449615</v>
      </c>
      <c r="C6" s="72"/>
      <c r="D6" s="72"/>
      <c r="E6" s="72">
        <v>19.027673982868041</v>
      </c>
      <c r="F6" s="72">
        <v>19.617513411517454</v>
      </c>
      <c r="G6" s="72">
        <v>16.468535592912701</v>
      </c>
      <c r="H6" s="72">
        <v>16.284910053761795</v>
      </c>
      <c r="I6" s="72"/>
      <c r="J6" s="72"/>
      <c r="K6" s="72"/>
      <c r="L6" s="72"/>
      <c r="M6" s="72"/>
      <c r="N6" s="72"/>
      <c r="O6" s="72"/>
      <c r="P6" s="72">
        <v>13.611506143272074</v>
      </c>
      <c r="Q6" s="72">
        <v>10.033556724586623</v>
      </c>
      <c r="R6" s="72">
        <v>17.398324809466637</v>
      </c>
      <c r="S6" s="72">
        <v>30.117421211174673</v>
      </c>
      <c r="T6" s="72">
        <v>17.495819850423437</v>
      </c>
      <c r="U6" s="72">
        <v>11.415334850622985</v>
      </c>
      <c r="V6" s="72">
        <v>20.308777045277552</v>
      </c>
      <c r="W6" s="72">
        <v>19.58192987065933</v>
      </c>
      <c r="X6" s="72">
        <v>45.321173114919048</v>
      </c>
      <c r="Y6" s="72">
        <v>12.946640481075155</v>
      </c>
    </row>
    <row r="7" spans="1:25" x14ac:dyDescent="0.2">
      <c r="A7" s="42">
        <v>1951</v>
      </c>
      <c r="B7" s="72">
        <v>10.85545012709262</v>
      </c>
      <c r="C7" s="72"/>
      <c r="D7" s="72"/>
      <c r="E7" s="72">
        <v>21.059393289729222</v>
      </c>
      <c r="F7" s="72">
        <v>21.430992107007892</v>
      </c>
      <c r="G7" s="72">
        <v>19.058989403018199</v>
      </c>
      <c r="H7" s="72">
        <v>18.846480088813792</v>
      </c>
      <c r="I7" s="72"/>
      <c r="J7" s="72"/>
      <c r="K7" s="72"/>
      <c r="L7" s="72"/>
      <c r="M7" s="72"/>
      <c r="N7" s="72"/>
      <c r="O7" s="72"/>
      <c r="P7" s="72">
        <v>14.235894288226866</v>
      </c>
      <c r="Q7" s="72">
        <v>10.906911901916885</v>
      </c>
      <c r="R7" s="72">
        <v>17.838361053772065</v>
      </c>
      <c r="S7" s="72">
        <v>32.975941067849341</v>
      </c>
      <c r="T7" s="72">
        <v>19.018562148642388</v>
      </c>
      <c r="U7" s="72">
        <v>12.709090604112058</v>
      </c>
      <c r="V7" s="72">
        <v>21.978988648216976</v>
      </c>
      <c r="W7" s="72">
        <v>21.698911793079009</v>
      </c>
      <c r="X7" s="72">
        <v>40.349169218703416</v>
      </c>
      <c r="Y7" s="72">
        <v>14.072393257698</v>
      </c>
    </row>
    <row r="8" spans="1:25" x14ac:dyDescent="0.2">
      <c r="A8" s="42">
        <v>1952</v>
      </c>
      <c r="B8" s="72">
        <v>10.94822723775466</v>
      </c>
      <c r="C8" s="72"/>
      <c r="D8" s="72"/>
      <c r="E8" s="72">
        <v>22.465689169948515</v>
      </c>
      <c r="F8" s="72">
        <v>22.899509424875202</v>
      </c>
      <c r="G8" s="72">
        <v>20.221035052862465</v>
      </c>
      <c r="H8" s="72">
        <v>19.995568833184187</v>
      </c>
      <c r="I8" s="72"/>
      <c r="J8" s="72"/>
      <c r="K8" s="72"/>
      <c r="L8" s="72"/>
      <c r="M8" s="72"/>
      <c r="N8" s="72"/>
      <c r="O8" s="72"/>
      <c r="P8" s="72">
        <v>14.777412614916503</v>
      </c>
      <c r="Q8" s="72">
        <v>11.617683196481481</v>
      </c>
      <c r="R8" s="72">
        <v>18.100584562695499</v>
      </c>
      <c r="S8" s="72">
        <v>33.689663030045864</v>
      </c>
      <c r="T8" s="72">
        <v>19.126832670445076</v>
      </c>
      <c r="U8" s="72">
        <v>13.848686691220051</v>
      </c>
      <c r="V8" s="72">
        <v>22.073667550128487</v>
      </c>
      <c r="W8" s="72">
        <v>20.37751336323306</v>
      </c>
      <c r="X8" s="72">
        <v>38.171180181093192</v>
      </c>
      <c r="Y8" s="72">
        <v>15.814085518087445</v>
      </c>
    </row>
    <row r="9" spans="1:25" x14ac:dyDescent="0.2">
      <c r="A9" s="42">
        <v>1953</v>
      </c>
      <c r="B9" s="72">
        <v>11.967043464730974</v>
      </c>
      <c r="C9" s="72"/>
      <c r="D9" s="72"/>
      <c r="E9" s="72">
        <v>20.440914273009405</v>
      </c>
      <c r="F9" s="72">
        <v>20.171589241948691</v>
      </c>
      <c r="G9" s="72">
        <v>20.363137905462974</v>
      </c>
      <c r="H9" s="72">
        <v>20.136087227180195</v>
      </c>
      <c r="I9" s="72"/>
      <c r="J9" s="72"/>
      <c r="K9" s="72"/>
      <c r="L9" s="72"/>
      <c r="M9" s="72"/>
      <c r="N9" s="72"/>
      <c r="O9" s="72"/>
      <c r="P9" s="72">
        <v>16.59218917849709</v>
      </c>
      <c r="Q9" s="72">
        <v>12.929775422016878</v>
      </c>
      <c r="R9" s="72">
        <v>20.550928201685807</v>
      </c>
      <c r="S9" s="72">
        <v>36.052726369710953</v>
      </c>
      <c r="T9" s="72">
        <v>19.359789837759788</v>
      </c>
      <c r="U9" s="72">
        <v>14.822053731033295</v>
      </c>
      <c r="V9" s="72">
        <v>20.859631489469031</v>
      </c>
      <c r="W9" s="72">
        <v>22.265798111349699</v>
      </c>
      <c r="X9" s="72">
        <v>31.354747039976463</v>
      </c>
      <c r="Y9" s="72">
        <v>16.966590681508162</v>
      </c>
    </row>
    <row r="10" spans="1:25" x14ac:dyDescent="0.2">
      <c r="A10" s="42">
        <v>1954</v>
      </c>
      <c r="B10" s="72">
        <v>13.151088044781131</v>
      </c>
      <c r="C10" s="72"/>
      <c r="D10" s="72"/>
      <c r="E10" s="72">
        <v>21.654960931100799</v>
      </c>
      <c r="F10" s="72">
        <v>21.154633694808201</v>
      </c>
      <c r="G10" s="72">
        <v>22.208658488712448</v>
      </c>
      <c r="H10" s="72">
        <v>21.961030102703251</v>
      </c>
      <c r="I10" s="72"/>
      <c r="J10" s="72"/>
      <c r="K10" s="72"/>
      <c r="L10" s="72"/>
      <c r="M10" s="72"/>
      <c r="N10" s="72"/>
      <c r="O10" s="72"/>
      <c r="P10" s="72">
        <v>17.524985681970509</v>
      </c>
      <c r="Q10" s="72">
        <v>13.835948676571171</v>
      </c>
      <c r="R10" s="72">
        <v>21.542599858019404</v>
      </c>
      <c r="S10" s="72">
        <v>36.414899845730275</v>
      </c>
      <c r="T10" s="72">
        <v>20.139318803881689</v>
      </c>
      <c r="U10" s="72">
        <v>15.561324502022195</v>
      </c>
      <c r="V10" s="72">
        <v>20.847813597822384</v>
      </c>
      <c r="W10" s="72">
        <v>24.490083534662393</v>
      </c>
      <c r="X10" s="72">
        <v>28.853847148513822</v>
      </c>
      <c r="Y10" s="72">
        <v>18.098049159300128</v>
      </c>
    </row>
    <row r="11" spans="1:25" x14ac:dyDescent="0.2">
      <c r="A11" s="42">
        <v>1955</v>
      </c>
      <c r="B11" s="72">
        <v>13.896381848350144</v>
      </c>
      <c r="C11" s="72"/>
      <c r="D11" s="72"/>
      <c r="E11" s="72">
        <v>23.517121496239419</v>
      </c>
      <c r="F11" s="72">
        <v>22.921662409510464</v>
      </c>
      <c r="G11" s="72">
        <v>24.272592358783388</v>
      </c>
      <c r="H11" s="72">
        <v>24.001950938766051</v>
      </c>
      <c r="I11" s="72"/>
      <c r="J11" s="72"/>
      <c r="K11" s="72"/>
      <c r="L11" s="72"/>
      <c r="M11" s="72"/>
      <c r="N11" s="72"/>
      <c r="O11" s="72"/>
      <c r="P11" s="72">
        <v>18.681074876078434</v>
      </c>
      <c r="Q11" s="72">
        <v>14.508321808416262</v>
      </c>
      <c r="R11" s="72">
        <v>23.261893864691121</v>
      </c>
      <c r="S11" s="72">
        <v>36.854553394613106</v>
      </c>
      <c r="T11" s="72">
        <v>21.886289342540845</v>
      </c>
      <c r="U11" s="72">
        <v>16.707784052520463</v>
      </c>
      <c r="V11" s="72">
        <v>23.992492459910657</v>
      </c>
      <c r="W11" s="72">
        <v>25.189635693671178</v>
      </c>
      <c r="X11" s="72">
        <v>30.838411492112424</v>
      </c>
      <c r="Y11" s="72">
        <v>19.694167687976847</v>
      </c>
    </row>
    <row r="12" spans="1:25" x14ac:dyDescent="0.2">
      <c r="A12" s="42">
        <v>1956</v>
      </c>
      <c r="B12" s="72">
        <v>14.032898699615968</v>
      </c>
      <c r="C12" s="72"/>
      <c r="D12" s="72"/>
      <c r="E12" s="72">
        <v>24.059112853800467</v>
      </c>
      <c r="F12" s="72">
        <v>23.299118927086354</v>
      </c>
      <c r="G12" s="72">
        <v>25.278168830403239</v>
      </c>
      <c r="H12" s="72">
        <v>24.996315149239994</v>
      </c>
      <c r="I12" s="72"/>
      <c r="J12" s="72"/>
      <c r="K12" s="72"/>
      <c r="L12" s="72"/>
      <c r="M12" s="72"/>
      <c r="N12" s="72"/>
      <c r="O12" s="72"/>
      <c r="P12" s="72">
        <v>20.103957778031397</v>
      </c>
      <c r="Q12" s="72">
        <v>15.762789878806851</v>
      </c>
      <c r="R12" s="72">
        <v>24.872804617482306</v>
      </c>
      <c r="S12" s="72">
        <v>38.402218120594455</v>
      </c>
      <c r="T12" s="72">
        <v>22.749527486742704</v>
      </c>
      <c r="U12" s="72">
        <v>17.99583729284236</v>
      </c>
      <c r="V12" s="72">
        <v>24.229883756079438</v>
      </c>
      <c r="W12" s="72">
        <v>26.39400745371411</v>
      </c>
      <c r="X12" s="72">
        <v>29.676978820544925</v>
      </c>
      <c r="Y12" s="72">
        <v>20.849286741129571</v>
      </c>
    </row>
    <row r="13" spans="1:25" x14ac:dyDescent="0.2">
      <c r="A13" s="42">
        <v>1957</v>
      </c>
      <c r="B13" s="72">
        <v>14.316580310355011</v>
      </c>
      <c r="C13" s="72"/>
      <c r="D13" s="72"/>
      <c r="E13" s="72">
        <v>23.863776952559444</v>
      </c>
      <c r="F13" s="72">
        <v>22.972207987762616</v>
      </c>
      <c r="G13" s="72">
        <v>25.480453647748206</v>
      </c>
      <c r="H13" s="72">
        <v>25.196344474076984</v>
      </c>
      <c r="I13" s="72"/>
      <c r="J13" s="72"/>
      <c r="K13" s="72"/>
      <c r="L13" s="72"/>
      <c r="M13" s="72"/>
      <c r="N13" s="72"/>
      <c r="O13" s="72"/>
      <c r="P13" s="72">
        <v>22.03896448502152</v>
      </c>
      <c r="Q13" s="72">
        <v>16.437002088800213</v>
      </c>
      <c r="R13" s="72">
        <v>28.395378082614972</v>
      </c>
      <c r="S13" s="72">
        <v>41.296257267764219</v>
      </c>
      <c r="T13" s="72">
        <v>23.097737776614188</v>
      </c>
      <c r="U13" s="72">
        <v>18.998148031503188</v>
      </c>
      <c r="V13" s="72">
        <v>23.439502309666867</v>
      </c>
      <c r="W13" s="72">
        <v>27.350435094484279</v>
      </c>
      <c r="X13" s="72">
        <v>27.711438872770945</v>
      </c>
      <c r="Y13" s="72">
        <v>22.065532743650945</v>
      </c>
    </row>
    <row r="14" spans="1:25" x14ac:dyDescent="0.2">
      <c r="A14" s="42">
        <v>1958</v>
      </c>
      <c r="B14" s="72">
        <v>15.196831219275683</v>
      </c>
      <c r="C14" s="72"/>
      <c r="D14" s="72"/>
      <c r="E14" s="72">
        <v>22.882754133976761</v>
      </c>
      <c r="F14" s="72">
        <v>21.082588612691168</v>
      </c>
      <c r="G14" s="72">
        <v>27.229476473328361</v>
      </c>
      <c r="H14" s="72">
        <v>26.925865549940401</v>
      </c>
      <c r="I14" s="72"/>
      <c r="J14" s="72"/>
      <c r="K14" s="72"/>
      <c r="L14" s="72"/>
      <c r="M14" s="72"/>
      <c r="N14" s="72"/>
      <c r="O14" s="72"/>
      <c r="P14" s="72">
        <v>21.831571257393271</v>
      </c>
      <c r="Q14" s="72">
        <v>16.425246487312634</v>
      </c>
      <c r="R14" s="72">
        <v>27.847685450079776</v>
      </c>
      <c r="S14" s="72">
        <v>41.472206199176796</v>
      </c>
      <c r="T14" s="72">
        <v>24.063911663837185</v>
      </c>
      <c r="U14" s="72">
        <v>20.006522770571575</v>
      </c>
      <c r="V14" s="72">
        <v>24.700320832923392</v>
      </c>
      <c r="W14" s="72">
        <v>27.622816379206327</v>
      </c>
      <c r="X14" s="72">
        <v>29.061635960383004</v>
      </c>
      <c r="Y14" s="72">
        <v>23.397598232328342</v>
      </c>
    </row>
    <row r="15" spans="1:25" x14ac:dyDescent="0.2">
      <c r="A15" s="42">
        <v>1959</v>
      </c>
      <c r="B15" s="72">
        <v>17.68501196415578</v>
      </c>
      <c r="C15" s="72"/>
      <c r="D15" s="72"/>
      <c r="E15" s="72">
        <v>24.82701190554463</v>
      </c>
      <c r="F15" s="72">
        <v>23.159311524821423</v>
      </c>
      <c r="G15" s="72">
        <v>28.698651964856666</v>
      </c>
      <c r="H15" s="72">
        <v>28.378659612760778</v>
      </c>
      <c r="I15" s="72"/>
      <c r="J15" s="72"/>
      <c r="K15" s="72"/>
      <c r="L15" s="72"/>
      <c r="M15" s="72"/>
      <c r="N15" s="72"/>
      <c r="O15" s="72"/>
      <c r="P15" s="72">
        <v>24.131371871081239</v>
      </c>
      <c r="Q15" s="72">
        <v>18.262865082360403</v>
      </c>
      <c r="R15" s="72">
        <v>30.586042188159364</v>
      </c>
      <c r="S15" s="72">
        <v>42.483584962300974</v>
      </c>
      <c r="T15" s="72">
        <v>26.213089185017896</v>
      </c>
      <c r="U15" s="72">
        <v>22.126722498544108</v>
      </c>
      <c r="V15" s="72">
        <v>26.793089175083274</v>
      </c>
      <c r="W15" s="72">
        <v>29.60776366214888</v>
      </c>
      <c r="X15" s="72">
        <v>31.817480509968348</v>
      </c>
      <c r="Y15" s="72">
        <v>25.75660056433518</v>
      </c>
    </row>
    <row r="16" spans="1:25" x14ac:dyDescent="0.2">
      <c r="A16" s="42">
        <v>1960</v>
      </c>
      <c r="B16" s="72">
        <v>20.056977042399819</v>
      </c>
      <c r="C16" s="72">
        <v>17.275827939943063</v>
      </c>
      <c r="D16" s="72">
        <v>26.812574311104331</v>
      </c>
      <c r="E16" s="72">
        <v>28.15688272250858</v>
      </c>
      <c r="F16" s="72">
        <v>26.265505531610341</v>
      </c>
      <c r="G16" s="72">
        <v>32.547798371502545</v>
      </c>
      <c r="H16" s="72">
        <v>32.184887717399569</v>
      </c>
      <c r="I16" s="72">
        <v>41.968957205808053</v>
      </c>
      <c r="J16" s="72">
        <v>46.219427165707138</v>
      </c>
      <c r="K16" s="72">
        <v>4.0674958518383804</v>
      </c>
      <c r="L16" s="72">
        <v>18.209277133859676</v>
      </c>
      <c r="M16" s="72">
        <v>34.570275340617705</v>
      </c>
      <c r="N16" s="72">
        <v>27.159447557531013</v>
      </c>
      <c r="O16" s="72">
        <v>33.532175141218737</v>
      </c>
      <c r="P16" s="72">
        <v>27.36794142977519</v>
      </c>
      <c r="Q16" s="72">
        <v>20.712333496169816</v>
      </c>
      <c r="R16" s="72">
        <v>34.688330843607055</v>
      </c>
      <c r="S16" s="72">
        <v>44.276309158823125</v>
      </c>
      <c r="T16" s="72">
        <v>29.728864705316045</v>
      </c>
      <c r="U16" s="72">
        <v>25.094422671375103</v>
      </c>
      <c r="V16" s="72">
        <v>30.386655975625121</v>
      </c>
      <c r="W16" s="72">
        <v>33.578842765395194</v>
      </c>
      <c r="X16" s="72">
        <v>36.084933243408322</v>
      </c>
      <c r="Y16" s="72">
        <v>28.961651737217835</v>
      </c>
    </row>
    <row r="17" spans="1:25" x14ac:dyDescent="0.2">
      <c r="A17" s="42">
        <v>1961</v>
      </c>
      <c r="B17" s="72">
        <v>20.760716056804458</v>
      </c>
      <c r="C17" s="72">
        <v>17.934275020225687</v>
      </c>
      <c r="D17" s="72">
        <v>27.561548617486331</v>
      </c>
      <c r="E17" s="72">
        <v>28.694278215512295</v>
      </c>
      <c r="F17" s="72">
        <v>26.556324003875091</v>
      </c>
      <c r="G17" s="72">
        <v>33.791672083771928</v>
      </c>
      <c r="H17" s="72">
        <v>34.055635554869667</v>
      </c>
      <c r="I17" s="72">
        <v>44.744498882833462</v>
      </c>
      <c r="J17" s="72">
        <v>49.247664953673876</v>
      </c>
      <c r="K17" s="72">
        <v>4.5149156426277059</v>
      </c>
      <c r="L17" s="72">
        <v>19.3728968445403</v>
      </c>
      <c r="M17" s="72">
        <v>36.018741193044498</v>
      </c>
      <c r="N17" s="72">
        <v>28.843283670799707</v>
      </c>
      <c r="O17" s="72">
        <v>35.018113439516007</v>
      </c>
      <c r="P17" s="72">
        <v>28.991828491707022</v>
      </c>
      <c r="Q17" s="72">
        <v>22.046644873119909</v>
      </c>
      <c r="R17" s="72">
        <v>36.437485968202282</v>
      </c>
      <c r="S17" s="72">
        <v>46.075917201736068</v>
      </c>
      <c r="T17" s="72">
        <v>31.297087303430125</v>
      </c>
      <c r="U17" s="72">
        <v>26.887347127363547</v>
      </c>
      <c r="V17" s="72">
        <v>32.387927084454148</v>
      </c>
      <c r="W17" s="72">
        <v>34.202267639707109</v>
      </c>
      <c r="X17" s="72">
        <v>38.334156267964175</v>
      </c>
      <c r="Y17" s="72">
        <v>30.278575040329702</v>
      </c>
    </row>
    <row r="18" spans="1:25" x14ac:dyDescent="0.2">
      <c r="A18" s="42">
        <v>1962</v>
      </c>
      <c r="B18" s="72">
        <v>22.57192330214966</v>
      </c>
      <c r="C18" s="72">
        <v>19.430670554752673</v>
      </c>
      <c r="D18" s="72">
        <v>30.175299603685641</v>
      </c>
      <c r="E18" s="72">
        <v>29.937746869833997</v>
      </c>
      <c r="F18" s="72">
        <v>27.525481877533235</v>
      </c>
      <c r="G18" s="72">
        <v>35.880765724682455</v>
      </c>
      <c r="H18" s="72">
        <v>35.539065294120618</v>
      </c>
      <c r="I18" s="72">
        <v>46.036599804552573</v>
      </c>
      <c r="J18" s="72">
        <v>50.900931897216559</v>
      </c>
      <c r="K18" s="72">
        <v>4.2152318544056788</v>
      </c>
      <c r="L18" s="72">
        <v>20.355342258359915</v>
      </c>
      <c r="M18" s="72">
        <v>38.277004959292157</v>
      </c>
      <c r="N18" s="72">
        <v>30.798140481783914</v>
      </c>
      <c r="O18" s="72">
        <v>36.572677110607394</v>
      </c>
      <c r="P18" s="72">
        <v>31.322067667702232</v>
      </c>
      <c r="Q18" s="72">
        <v>24.723914762734633</v>
      </c>
      <c r="R18" s="72">
        <v>38.195375323435385</v>
      </c>
      <c r="S18" s="72">
        <v>48.48918869288206</v>
      </c>
      <c r="T18" s="72">
        <v>33.616340692124609</v>
      </c>
      <c r="U18" s="72">
        <v>28.532236359760347</v>
      </c>
      <c r="V18" s="72">
        <v>35.920382132875318</v>
      </c>
      <c r="W18" s="72">
        <v>35.86776313002639</v>
      </c>
      <c r="X18" s="72">
        <v>40.873726146433675</v>
      </c>
      <c r="Y18" s="72">
        <v>32.301927682899262</v>
      </c>
    </row>
    <row r="19" spans="1:25" x14ac:dyDescent="0.2">
      <c r="A19" s="42">
        <v>1963</v>
      </c>
      <c r="B19" s="72">
        <v>24.344497832824839</v>
      </c>
      <c r="C19" s="72">
        <v>21.152952663759326</v>
      </c>
      <c r="D19" s="72">
        <v>31.772307985353059</v>
      </c>
      <c r="E19" s="72">
        <v>30.229657964732933</v>
      </c>
      <c r="F19" s="72">
        <v>27.483347023719912</v>
      </c>
      <c r="G19" s="72">
        <v>37.139905743552333</v>
      </c>
      <c r="H19" s="72">
        <v>36.646262389563724</v>
      </c>
      <c r="I19" s="72">
        <v>47.492531905599336</v>
      </c>
      <c r="J19" s="72">
        <v>52.481394865475629</v>
      </c>
      <c r="K19" s="72">
        <v>4.5289902217290203</v>
      </c>
      <c r="L19" s="72">
        <v>21.36585876775797</v>
      </c>
      <c r="M19" s="72">
        <v>39.016388578126389</v>
      </c>
      <c r="N19" s="72">
        <v>31.964266698380911</v>
      </c>
      <c r="O19" s="72">
        <v>38.612330867696691</v>
      </c>
      <c r="P19" s="72">
        <v>32.494842314803826</v>
      </c>
      <c r="Q19" s="72">
        <v>26.34792105070176</v>
      </c>
      <c r="R19" s="72">
        <v>38.763510331120806</v>
      </c>
      <c r="S19" s="72">
        <v>49.870496770795178</v>
      </c>
      <c r="T19" s="72">
        <v>34.979718027169284</v>
      </c>
      <c r="U19" s="72">
        <v>29.671896569132461</v>
      </c>
      <c r="V19" s="72">
        <v>37.500874209105042</v>
      </c>
      <c r="W19" s="72">
        <v>37.110524733202965</v>
      </c>
      <c r="X19" s="72">
        <v>42.213320124906815</v>
      </c>
      <c r="Y19" s="72">
        <v>33.408553940372308</v>
      </c>
    </row>
    <row r="20" spans="1:25" x14ac:dyDescent="0.2">
      <c r="A20" s="42">
        <v>1964</v>
      </c>
      <c r="B20" s="72">
        <v>27.612219328608354</v>
      </c>
      <c r="C20" s="72">
        <v>24.200850777853447</v>
      </c>
      <c r="D20" s="72">
        <v>35.265377485361277</v>
      </c>
      <c r="E20" s="72">
        <v>33.091966781107935</v>
      </c>
      <c r="F20" s="72">
        <v>29.81080903265768</v>
      </c>
      <c r="G20" s="72">
        <v>41.405977580811275</v>
      </c>
      <c r="H20" s="72">
        <v>39.763871669121862</v>
      </c>
      <c r="I20" s="72">
        <v>51.141459853829005</v>
      </c>
      <c r="J20" s="72">
        <v>56.616631867794531</v>
      </c>
      <c r="K20" s="72">
        <v>4.904511443968441</v>
      </c>
      <c r="L20" s="72">
        <v>23.886342908698705</v>
      </c>
      <c r="M20" s="72">
        <v>41.368797567287125</v>
      </c>
      <c r="N20" s="72">
        <v>37.415885627395838</v>
      </c>
      <c r="O20" s="72">
        <v>42.538510142041453</v>
      </c>
      <c r="P20" s="72">
        <v>34.849379013400217</v>
      </c>
      <c r="Q20" s="72">
        <v>28.563227483786388</v>
      </c>
      <c r="R20" s="72">
        <v>41.253859881237283</v>
      </c>
      <c r="S20" s="72">
        <v>52.659137832783195</v>
      </c>
      <c r="T20" s="72">
        <v>38.659561580284738</v>
      </c>
      <c r="U20" s="72">
        <v>32.290258145223234</v>
      </c>
      <c r="V20" s="72">
        <v>42.871336684448089</v>
      </c>
      <c r="W20" s="72">
        <v>40.521957472223285</v>
      </c>
      <c r="X20" s="72">
        <v>45.725229904275082</v>
      </c>
      <c r="Y20" s="72">
        <v>36.559741820714855</v>
      </c>
    </row>
    <row r="21" spans="1:25" x14ac:dyDescent="0.2">
      <c r="A21" s="42">
        <v>1965</v>
      </c>
      <c r="B21" s="72">
        <v>29.103613368947958</v>
      </c>
      <c r="C21" s="72">
        <v>25.565194541224663</v>
      </c>
      <c r="D21" s="72">
        <v>36.952852587744573</v>
      </c>
      <c r="E21" s="72">
        <v>34.33264007771475</v>
      </c>
      <c r="F21" s="72">
        <v>30.679776334692107</v>
      </c>
      <c r="G21" s="72">
        <v>43.63264510143258</v>
      </c>
      <c r="H21" s="72">
        <v>41.948356974281992</v>
      </c>
      <c r="I21" s="72">
        <v>54.126135261706985</v>
      </c>
      <c r="J21" s="72">
        <v>59.893151709321046</v>
      </c>
      <c r="K21" s="72">
        <v>5.0104337036103885</v>
      </c>
      <c r="L21" s="72">
        <v>25.040776041197176</v>
      </c>
      <c r="M21" s="72">
        <v>44.353443766878897</v>
      </c>
      <c r="N21" s="72">
        <v>34.308551262830072</v>
      </c>
      <c r="O21" s="72">
        <v>46.287520300968964</v>
      </c>
      <c r="P21" s="72">
        <v>37.268673153850365</v>
      </c>
      <c r="Q21" s="72">
        <v>30.685926742023213</v>
      </c>
      <c r="R21" s="72">
        <v>43.950996026740498</v>
      </c>
      <c r="S21" s="72">
        <v>55.716110471926854</v>
      </c>
      <c r="T21" s="72">
        <v>41.312000630527884</v>
      </c>
      <c r="U21" s="72">
        <v>33.935427740189034</v>
      </c>
      <c r="V21" s="72">
        <v>46.111218126927092</v>
      </c>
      <c r="W21" s="72">
        <v>43.524904982754137</v>
      </c>
      <c r="X21" s="72">
        <v>48.740816880247934</v>
      </c>
      <c r="Y21" s="72">
        <v>38.788789283041737</v>
      </c>
    </row>
    <row r="22" spans="1:25" x14ac:dyDescent="0.2">
      <c r="A22" s="42">
        <v>1966</v>
      </c>
      <c r="B22" s="72">
        <v>30.918408247757881</v>
      </c>
      <c r="C22" s="72">
        <v>27.45110977965977</v>
      </c>
      <c r="D22" s="72">
        <v>38.299732199823467</v>
      </c>
      <c r="E22" s="72">
        <v>34.990426861268851</v>
      </c>
      <c r="F22" s="72">
        <v>31.030623328648719</v>
      </c>
      <c r="G22" s="72">
        <v>45.070033218947884</v>
      </c>
      <c r="H22" s="72">
        <v>43.199568480913769</v>
      </c>
      <c r="I22" s="72">
        <v>54.848804553739583</v>
      </c>
      <c r="J22" s="72">
        <v>60.804901059917157</v>
      </c>
      <c r="K22" s="72">
        <v>7.2202655375551901</v>
      </c>
      <c r="L22" s="72">
        <v>25.992623318047098</v>
      </c>
      <c r="M22" s="72">
        <v>46.587765255510696</v>
      </c>
      <c r="N22" s="72">
        <v>36.54517247047395</v>
      </c>
      <c r="O22" s="72">
        <v>47.622517987062807</v>
      </c>
      <c r="P22" s="72">
        <v>37.579738821905607</v>
      </c>
      <c r="Q22" s="72">
        <v>31.895847161092075</v>
      </c>
      <c r="R22" s="72">
        <v>43.418160579481423</v>
      </c>
      <c r="S22" s="72">
        <v>57.080810322569157</v>
      </c>
      <c r="T22" s="72">
        <v>43.063131350152794</v>
      </c>
      <c r="U22" s="72">
        <v>35.377572600256094</v>
      </c>
      <c r="V22" s="72">
        <v>49.894713328269674</v>
      </c>
      <c r="W22" s="72">
        <v>43.979917009776301</v>
      </c>
      <c r="X22" s="72">
        <v>49.546171643614173</v>
      </c>
      <c r="Y22" s="72">
        <v>40.099995104245515</v>
      </c>
    </row>
    <row r="23" spans="1:25" x14ac:dyDescent="0.2">
      <c r="A23" s="42">
        <v>1967</v>
      </c>
      <c r="B23" s="72">
        <v>34.136602052873947</v>
      </c>
      <c r="C23" s="72">
        <v>30.029261596829368</v>
      </c>
      <c r="D23" s="72">
        <v>43.274781290839108</v>
      </c>
      <c r="E23" s="72">
        <v>38.463842920572802</v>
      </c>
      <c r="F23" s="72">
        <v>34.499269873350016</v>
      </c>
      <c r="G23" s="72">
        <v>48.012686587643493</v>
      </c>
      <c r="H23" s="72">
        <v>45.217011157585411</v>
      </c>
      <c r="I23" s="72">
        <v>57.141221641761405</v>
      </c>
      <c r="J23" s="72">
        <v>63.426679866538436</v>
      </c>
      <c r="K23" s="72">
        <v>8.7033856178477862</v>
      </c>
      <c r="L23" s="72">
        <v>28.18488157124661</v>
      </c>
      <c r="M23" s="72">
        <v>47.012324829367913</v>
      </c>
      <c r="N23" s="72">
        <v>43.966461549520076</v>
      </c>
      <c r="O23" s="72">
        <v>47.925108616868627</v>
      </c>
      <c r="P23" s="72">
        <v>39.15036835415016</v>
      </c>
      <c r="Q23" s="72">
        <v>33.96936825680941</v>
      </c>
      <c r="R23" s="72">
        <v>44.465895216909452</v>
      </c>
      <c r="S23" s="72">
        <v>59.31992478931668</v>
      </c>
      <c r="T23" s="72">
        <v>45.368380997867689</v>
      </c>
      <c r="U23" s="72">
        <v>38.13030842657259</v>
      </c>
      <c r="V23" s="72">
        <v>51.89020123225523</v>
      </c>
      <c r="W23" s="72">
        <v>46.420686713874872</v>
      </c>
      <c r="X23" s="72">
        <v>49.181992598605163</v>
      </c>
      <c r="Y23" s="72">
        <v>42.243960818918318</v>
      </c>
    </row>
    <row r="24" spans="1:25" x14ac:dyDescent="0.2">
      <c r="A24" s="42">
        <v>1968</v>
      </c>
      <c r="B24" s="72">
        <v>40.111505058495048</v>
      </c>
      <c r="C24" s="72">
        <v>35.853338420983015</v>
      </c>
      <c r="D24" s="72">
        <v>48.920222121623155</v>
      </c>
      <c r="E24" s="72">
        <v>42.604618321324807</v>
      </c>
      <c r="F24" s="72">
        <v>38.246380940556058</v>
      </c>
      <c r="G24" s="72">
        <v>53.071458090403517</v>
      </c>
      <c r="H24" s="72">
        <v>48.473158336332226</v>
      </c>
      <c r="I24" s="72">
        <v>60.31421561514118</v>
      </c>
      <c r="J24" s="72">
        <v>66.849814957578786</v>
      </c>
      <c r="K24" s="72">
        <v>8.8935323650469833</v>
      </c>
      <c r="L24" s="72">
        <v>31.61579031765185</v>
      </c>
      <c r="M24" s="72">
        <v>51.192463646897906</v>
      </c>
      <c r="N24" s="72">
        <v>40.568974067989565</v>
      </c>
      <c r="O24" s="72">
        <v>51.808787304500541</v>
      </c>
      <c r="P24" s="72">
        <v>42.356195147963255</v>
      </c>
      <c r="Q24" s="72">
        <v>36.944111642727414</v>
      </c>
      <c r="R24" s="72">
        <v>47.932410069271029</v>
      </c>
      <c r="S24" s="72">
        <v>62.704323611266851</v>
      </c>
      <c r="T24" s="72">
        <v>49.692484959933203</v>
      </c>
      <c r="U24" s="72">
        <v>42.080705464557468</v>
      </c>
      <c r="V24" s="72">
        <v>55.192935140740936</v>
      </c>
      <c r="W24" s="72">
        <v>51.92640071822548</v>
      </c>
      <c r="X24" s="72">
        <v>52.920443989430332</v>
      </c>
      <c r="Y24" s="72">
        <v>45.785925200893786</v>
      </c>
    </row>
    <row r="25" spans="1:25" x14ac:dyDescent="0.2">
      <c r="A25" s="42">
        <v>1969</v>
      </c>
      <c r="B25" s="72">
        <v>44.281990697912399</v>
      </c>
      <c r="C25" s="72">
        <v>40.154368428072416</v>
      </c>
      <c r="D25" s="72">
        <v>52.351062043229192</v>
      </c>
      <c r="E25" s="72">
        <v>46.5467522072612</v>
      </c>
      <c r="F25" s="72">
        <v>41.937896945731715</v>
      </c>
      <c r="G25" s="72">
        <v>57.355471293435805</v>
      </c>
      <c r="H25" s="72">
        <v>51.490483613260075</v>
      </c>
      <c r="I25" s="72">
        <v>63.858717930200832</v>
      </c>
      <c r="J25" s="72">
        <v>71.014795691352106</v>
      </c>
      <c r="K25" s="72">
        <v>8.9102456532869994</v>
      </c>
      <c r="L25" s="72">
        <v>33.860943943019798</v>
      </c>
      <c r="M25" s="72">
        <v>54.464824236688749</v>
      </c>
      <c r="N25" s="72">
        <v>43.566818579049972</v>
      </c>
      <c r="O25" s="72">
        <v>55.481693348262844</v>
      </c>
      <c r="P25" s="72">
        <v>43.966657956854981</v>
      </c>
      <c r="Q25" s="72">
        <v>38.379582314135391</v>
      </c>
      <c r="R25" s="72">
        <v>49.746973676763979</v>
      </c>
      <c r="S25" s="72">
        <v>65.310097566205087</v>
      </c>
      <c r="T25" s="72">
        <v>53.147984668518873</v>
      </c>
      <c r="U25" s="72">
        <v>45.555025398315472</v>
      </c>
      <c r="V25" s="72">
        <v>60.491281184386345</v>
      </c>
      <c r="W25" s="72">
        <v>54.224993091968059</v>
      </c>
      <c r="X25" s="72">
        <v>53.184928251870893</v>
      </c>
      <c r="Y25" s="72">
        <v>49.188994967052992</v>
      </c>
    </row>
    <row r="26" spans="1:25" x14ac:dyDescent="0.2">
      <c r="A26" s="42">
        <v>1970</v>
      </c>
      <c r="B26" s="72">
        <v>45.515760906443532</v>
      </c>
      <c r="C26" s="72">
        <v>41.965577207514926</v>
      </c>
      <c r="D26" s="72">
        <v>51.816013832889134</v>
      </c>
      <c r="E26" s="72">
        <v>48.334597005909295</v>
      </c>
      <c r="F26" s="72">
        <v>44.521907575868752</v>
      </c>
      <c r="G26" s="72">
        <v>56.863063959013402</v>
      </c>
      <c r="H26" s="72">
        <v>52.86525643006339</v>
      </c>
      <c r="I26" s="72">
        <v>65.534551568005483</v>
      </c>
      <c r="J26" s="72">
        <v>72.969919625088693</v>
      </c>
      <c r="K26" s="72">
        <v>9.6308232783934216</v>
      </c>
      <c r="L26" s="72">
        <v>34.899152940597823</v>
      </c>
      <c r="M26" s="72">
        <v>55.841011673577007</v>
      </c>
      <c r="N26" s="72">
        <v>43.512603858165683</v>
      </c>
      <c r="O26" s="72">
        <v>58.549731436415463</v>
      </c>
      <c r="P26" s="72">
        <v>45.408763385117879</v>
      </c>
      <c r="Q26" s="72">
        <v>39.356218574225963</v>
      </c>
      <c r="R26" s="72">
        <v>51.690997933025884</v>
      </c>
      <c r="S26" s="72">
        <v>66.118435400048739</v>
      </c>
      <c r="T26" s="72">
        <v>55.325493153199062</v>
      </c>
      <c r="U26" s="72">
        <v>47.031315090368871</v>
      </c>
      <c r="V26" s="72">
        <v>67.016294212323871</v>
      </c>
      <c r="W26" s="72">
        <v>53.97651404478821</v>
      </c>
      <c r="X26" s="72">
        <v>53.809587209965422</v>
      </c>
      <c r="Y26" s="72">
        <v>50.681263813072974</v>
      </c>
    </row>
    <row r="27" spans="1:25" x14ac:dyDescent="0.2">
      <c r="A27" s="42">
        <v>1971</v>
      </c>
      <c r="B27" s="72">
        <v>48.248505698391384</v>
      </c>
      <c r="C27" s="72">
        <v>44.807465454283985</v>
      </c>
      <c r="D27" s="72">
        <v>54.124805573521733</v>
      </c>
      <c r="E27" s="72">
        <v>48.564623382130875</v>
      </c>
      <c r="F27" s="72">
        <v>44.232408549926546</v>
      </c>
      <c r="G27" s="72">
        <v>58.202743750345626</v>
      </c>
      <c r="H27" s="72">
        <v>54.839050098443188</v>
      </c>
      <c r="I27" s="72">
        <v>67.55839757812862</v>
      </c>
      <c r="J27" s="72">
        <v>75.08383747076509</v>
      </c>
      <c r="K27" s="72">
        <v>10.975629178851563</v>
      </c>
      <c r="L27" s="72">
        <v>37.024525441835316</v>
      </c>
      <c r="M27" s="72">
        <v>56.935837049154671</v>
      </c>
      <c r="N27" s="72">
        <v>46.593175846359408</v>
      </c>
      <c r="O27" s="72">
        <v>61.705428619854111</v>
      </c>
      <c r="P27" s="72">
        <v>48.062690403839909</v>
      </c>
      <c r="Q27" s="72">
        <v>42.787170484389769</v>
      </c>
      <c r="R27" s="72">
        <v>53.532530525489364</v>
      </c>
      <c r="S27" s="72">
        <v>67.685133693711578</v>
      </c>
      <c r="T27" s="72">
        <v>57.859938814854374</v>
      </c>
      <c r="U27" s="72">
        <v>49.413544603287185</v>
      </c>
      <c r="V27" s="72">
        <v>71.975996615409898</v>
      </c>
      <c r="W27" s="72">
        <v>54.917741123854789</v>
      </c>
      <c r="X27" s="72">
        <v>56.214096593851885</v>
      </c>
      <c r="Y27" s="72">
        <v>52.609680172102848</v>
      </c>
    </row>
    <row r="28" spans="1:25" x14ac:dyDescent="0.2">
      <c r="A28" s="42">
        <v>1972</v>
      </c>
      <c r="B28" s="72">
        <v>52.864183122233506</v>
      </c>
      <c r="C28" s="72">
        <v>49.403732787730327</v>
      </c>
      <c r="D28" s="72">
        <v>58.696752102921693</v>
      </c>
      <c r="E28" s="72">
        <v>50.998851342394588</v>
      </c>
      <c r="F28" s="72">
        <v>46.409313771520658</v>
      </c>
      <c r="G28" s="72">
        <v>60.962709120631885</v>
      </c>
      <c r="H28" s="72">
        <v>57.849741410427761</v>
      </c>
      <c r="I28" s="72">
        <v>70.761841144773854</v>
      </c>
      <c r="J28" s="72">
        <v>78.314222205249223</v>
      </c>
      <c r="K28" s="72">
        <v>13.221009813436014</v>
      </c>
      <c r="L28" s="72">
        <v>39.814748404470706</v>
      </c>
      <c r="M28" s="72">
        <v>59.676505615843269</v>
      </c>
      <c r="N28" s="72">
        <v>52.937915625498142</v>
      </c>
      <c r="O28" s="72">
        <v>66.639002608117735</v>
      </c>
      <c r="P28" s="72">
        <v>50.456470750444772</v>
      </c>
      <c r="Q28" s="72">
        <v>44.39968400172642</v>
      </c>
      <c r="R28" s="72">
        <v>56.74019619264844</v>
      </c>
      <c r="S28" s="72">
        <v>70.071133978309405</v>
      </c>
      <c r="T28" s="72">
        <v>62.569435517605967</v>
      </c>
      <c r="U28" s="72">
        <v>53.425338496578334</v>
      </c>
      <c r="V28" s="72">
        <v>78.727627857003057</v>
      </c>
      <c r="W28" s="72">
        <v>58.832833611653264</v>
      </c>
      <c r="X28" s="72">
        <v>60.44194767306945</v>
      </c>
      <c r="Y28" s="72">
        <v>55.829130558756368</v>
      </c>
    </row>
    <row r="29" spans="1:25" x14ac:dyDescent="0.2">
      <c r="A29" s="42">
        <v>1973</v>
      </c>
      <c r="B29" s="72">
        <v>57.93626408006962</v>
      </c>
      <c r="C29" s="72">
        <v>54.757503234133388</v>
      </c>
      <c r="D29" s="72">
        <v>63.035001545430546</v>
      </c>
      <c r="E29" s="72">
        <v>54.602274298711833</v>
      </c>
      <c r="F29" s="72">
        <v>49.9570126155959</v>
      </c>
      <c r="G29" s="72">
        <v>64.74706410358732</v>
      </c>
      <c r="H29" s="72">
        <v>61.397195725491144</v>
      </c>
      <c r="I29" s="72">
        <v>73.383871759721146</v>
      </c>
      <c r="J29" s="72">
        <v>81.412108590864619</v>
      </c>
      <c r="K29" s="72">
        <v>13.691878787911895</v>
      </c>
      <c r="L29" s="72">
        <v>43.250663935361793</v>
      </c>
      <c r="M29" s="72">
        <v>63.472091152617075</v>
      </c>
      <c r="N29" s="72">
        <v>67.333270344546463</v>
      </c>
      <c r="O29" s="72">
        <v>71.47584109988145</v>
      </c>
      <c r="P29" s="72">
        <v>50.608180074196461</v>
      </c>
      <c r="Q29" s="72">
        <v>44.693557717041344</v>
      </c>
      <c r="R29" s="72">
        <v>56.746977614543766</v>
      </c>
      <c r="S29" s="72">
        <v>72.189915437523965</v>
      </c>
      <c r="T29" s="72">
        <v>66.304985615825231</v>
      </c>
      <c r="U29" s="72">
        <v>56.361198868079725</v>
      </c>
      <c r="V29" s="72">
        <v>83.420333234898635</v>
      </c>
      <c r="W29" s="72">
        <v>63.448414577246439</v>
      </c>
      <c r="X29" s="72">
        <v>59.724766922622756</v>
      </c>
      <c r="Y29" s="72">
        <v>59.342793023015453</v>
      </c>
    </row>
    <row r="30" spans="1:25" x14ac:dyDescent="0.2">
      <c r="A30" s="42">
        <v>1974</v>
      </c>
      <c r="B30" s="72">
        <v>59.947249504901237</v>
      </c>
      <c r="C30" s="72">
        <v>56.962289353020367</v>
      </c>
      <c r="D30" s="72">
        <v>63.231210808245329</v>
      </c>
      <c r="E30" s="72">
        <v>55.728499265405077</v>
      </c>
      <c r="F30" s="72">
        <v>51.369463728639708</v>
      </c>
      <c r="G30" s="72">
        <v>65.525239881236558</v>
      </c>
      <c r="H30" s="72">
        <v>63.624513076702748</v>
      </c>
      <c r="I30" s="72">
        <v>76.444284412992687</v>
      </c>
      <c r="J30" s="72">
        <v>84.716742132289156</v>
      </c>
      <c r="K30" s="72">
        <v>15.149183160350521</v>
      </c>
      <c r="L30" s="72">
        <v>47.087001744623095</v>
      </c>
      <c r="M30" s="72">
        <v>62.994796410810849</v>
      </c>
      <c r="N30" s="72">
        <v>65.506046022334132</v>
      </c>
      <c r="O30" s="72">
        <v>74.630546465717799</v>
      </c>
      <c r="P30" s="72">
        <v>54.445015406317481</v>
      </c>
      <c r="Q30" s="72">
        <v>48.622000786664771</v>
      </c>
      <c r="R30" s="72">
        <v>60.47889782053867</v>
      </c>
      <c r="S30" s="72">
        <v>74.571291187353296</v>
      </c>
      <c r="T30" s="72">
        <v>67.416131399220049</v>
      </c>
      <c r="U30" s="72">
        <v>58.943582102545037</v>
      </c>
      <c r="V30" s="72">
        <v>83.855654666423902</v>
      </c>
      <c r="W30" s="72">
        <v>63.98982670594507</v>
      </c>
      <c r="X30" s="72">
        <v>57.984653420327035</v>
      </c>
      <c r="Y30" s="72">
        <v>61.703481450387734</v>
      </c>
    </row>
    <row r="31" spans="1:25" x14ac:dyDescent="0.2">
      <c r="A31" s="42">
        <v>1975</v>
      </c>
      <c r="B31" s="72">
        <v>57.638627644424034</v>
      </c>
      <c r="C31" s="72">
        <v>53.55490334583483</v>
      </c>
      <c r="D31" s="72">
        <v>64.022886477459338</v>
      </c>
      <c r="E31" s="72">
        <v>60.638125536406775</v>
      </c>
      <c r="F31" s="72">
        <v>57.442074846878612</v>
      </c>
      <c r="G31" s="72">
        <v>67.254722236180697</v>
      </c>
      <c r="H31" s="72">
        <v>67.270415895220239</v>
      </c>
      <c r="I31" s="72">
        <v>78.759517509382874</v>
      </c>
      <c r="J31" s="72">
        <v>86.641041115080426</v>
      </c>
      <c r="K31" s="72">
        <v>17.702910161757082</v>
      </c>
      <c r="L31" s="72">
        <v>50.028169560086056</v>
      </c>
      <c r="M31" s="72">
        <v>69.017810209909157</v>
      </c>
      <c r="N31" s="72">
        <v>65.113766579220268</v>
      </c>
      <c r="O31" s="72">
        <v>81.029620541019753</v>
      </c>
      <c r="P31" s="72">
        <v>58.577530869769014</v>
      </c>
      <c r="Q31" s="72">
        <v>53.512429721329383</v>
      </c>
      <c r="R31" s="72">
        <v>63.876108721804194</v>
      </c>
      <c r="S31" s="72">
        <v>76.319080862550351</v>
      </c>
      <c r="T31" s="72">
        <v>69.162502952028703</v>
      </c>
      <c r="U31" s="72">
        <v>61.181590785085362</v>
      </c>
      <c r="V31" s="72">
        <v>86.930767939997665</v>
      </c>
      <c r="W31" s="72">
        <v>64.209393970578816</v>
      </c>
      <c r="X31" s="72">
        <v>60.253980413276985</v>
      </c>
      <c r="Y31" s="72">
        <v>64.447608100244963</v>
      </c>
    </row>
    <row r="32" spans="1:25" x14ac:dyDescent="0.2">
      <c r="A32" s="42">
        <v>1976</v>
      </c>
      <c r="B32" s="72">
        <v>67.974370065968927</v>
      </c>
      <c r="C32" s="72">
        <v>66.296202571769783</v>
      </c>
      <c r="D32" s="72">
        <v>67.391423023729914</v>
      </c>
      <c r="E32" s="72">
        <v>60.88048482600221</v>
      </c>
      <c r="F32" s="72">
        <v>56.129971474111443</v>
      </c>
      <c r="G32" s="72">
        <v>71.622681373463337</v>
      </c>
      <c r="H32" s="72">
        <v>72.309398786193171</v>
      </c>
      <c r="I32" s="72">
        <v>86.050996200751044</v>
      </c>
      <c r="J32" s="72">
        <v>93.986439052633742</v>
      </c>
      <c r="K32" s="72">
        <v>22.066531412808249</v>
      </c>
      <c r="L32" s="72">
        <v>51.995248769165727</v>
      </c>
      <c r="M32" s="72">
        <v>77.483099322328087</v>
      </c>
      <c r="N32" s="72">
        <v>60.687887503102154</v>
      </c>
      <c r="O32" s="72">
        <v>79.553572450131512</v>
      </c>
      <c r="P32" s="72">
        <v>60.911518680888889</v>
      </c>
      <c r="Q32" s="72">
        <v>56.009461286662422</v>
      </c>
      <c r="R32" s="72">
        <v>66.043495654038892</v>
      </c>
      <c r="S32" s="72">
        <v>80.076128035752376</v>
      </c>
      <c r="T32" s="72">
        <v>74.964450110466643</v>
      </c>
      <c r="U32" s="72">
        <v>67.917696717911298</v>
      </c>
      <c r="V32" s="72">
        <v>90.081876665640593</v>
      </c>
      <c r="W32" s="72">
        <v>70.684529357183919</v>
      </c>
      <c r="X32" s="72">
        <v>66.93135165410466</v>
      </c>
      <c r="Y32" s="72">
        <v>69.262837669733941</v>
      </c>
    </row>
    <row r="33" spans="1:25" x14ac:dyDescent="0.2">
      <c r="A33" s="42">
        <v>1977</v>
      </c>
      <c r="B33" s="72">
        <v>70.496217282058467</v>
      </c>
      <c r="C33" s="72">
        <v>68.699555665972937</v>
      </c>
      <c r="D33" s="72">
        <v>69.86140024718145</v>
      </c>
      <c r="E33" s="72">
        <v>64.103301995675594</v>
      </c>
      <c r="F33" s="72">
        <v>58.403047399192353</v>
      </c>
      <c r="G33" s="72">
        <v>76.754009387155435</v>
      </c>
      <c r="H33" s="72">
        <v>74.139053672353342</v>
      </c>
      <c r="I33" s="72">
        <v>83.82248288583493</v>
      </c>
      <c r="J33" s="72">
        <v>91.058079479013827</v>
      </c>
      <c r="K33" s="72">
        <v>25.97596897945078</v>
      </c>
      <c r="L33" s="72">
        <v>56.294712650940347</v>
      </c>
      <c r="M33" s="72">
        <v>82.024337692880806</v>
      </c>
      <c r="N33" s="72">
        <v>61.350637062058169</v>
      </c>
      <c r="O33" s="72">
        <v>80.937378672099769</v>
      </c>
      <c r="P33" s="72">
        <v>63.788258556027444</v>
      </c>
      <c r="Q33" s="72">
        <v>60.335150747978609</v>
      </c>
      <c r="R33" s="72">
        <v>67.538704452438651</v>
      </c>
      <c r="S33" s="72">
        <v>80.534283954518244</v>
      </c>
      <c r="T33" s="72">
        <v>76.956180555973248</v>
      </c>
      <c r="U33" s="72">
        <v>68.786944554099179</v>
      </c>
      <c r="V33" s="72">
        <v>91.23867470599599</v>
      </c>
      <c r="W33" s="72">
        <v>73.794206983156954</v>
      </c>
      <c r="X33" s="72">
        <v>74.407302664004462</v>
      </c>
      <c r="Y33" s="72">
        <v>71.6021484863479</v>
      </c>
    </row>
    <row r="34" spans="1:25" x14ac:dyDescent="0.2">
      <c r="A34" s="42">
        <v>1978</v>
      </c>
      <c r="B34" s="72">
        <v>73.059746263111151</v>
      </c>
      <c r="C34" s="72">
        <v>70.852662844888371</v>
      </c>
      <c r="D34" s="72">
        <v>73.343800503685998</v>
      </c>
      <c r="E34" s="72">
        <v>65.825888368791269</v>
      </c>
      <c r="F34" s="72">
        <v>60.822487187955055</v>
      </c>
      <c r="G34" s="72">
        <v>76.499726247696287</v>
      </c>
      <c r="H34" s="72">
        <v>76.969265287906538</v>
      </c>
      <c r="I34" s="72">
        <v>89.057272892373447</v>
      </c>
      <c r="J34" s="72">
        <v>96.929424626595932</v>
      </c>
      <c r="K34" s="72">
        <v>27.002281658163703</v>
      </c>
      <c r="L34" s="72">
        <v>58.271426562015996</v>
      </c>
      <c r="M34" s="72">
        <v>82.201976831791541</v>
      </c>
      <c r="N34" s="72">
        <v>65.092462153911143</v>
      </c>
      <c r="O34" s="72">
        <v>82.481089213684328</v>
      </c>
      <c r="P34" s="72">
        <v>64.74035963389133</v>
      </c>
      <c r="Q34" s="72">
        <v>61.606609004621276</v>
      </c>
      <c r="R34" s="72">
        <v>68.195565014791626</v>
      </c>
      <c r="S34" s="72">
        <v>83.917166233641694</v>
      </c>
      <c r="T34" s="72">
        <v>77.892059804748726</v>
      </c>
      <c r="U34" s="72">
        <v>70.334113485131397</v>
      </c>
      <c r="V34" s="72">
        <v>89.773511136294061</v>
      </c>
      <c r="W34" s="72">
        <v>76.470674898797469</v>
      </c>
      <c r="X34" s="72">
        <v>73.41359669705173</v>
      </c>
      <c r="Y34" s="72">
        <v>73.937858689635362</v>
      </c>
    </row>
    <row r="35" spans="1:25" x14ac:dyDescent="0.2">
      <c r="A35" s="42">
        <v>1979</v>
      </c>
      <c r="B35" s="72">
        <v>79.055315944904834</v>
      </c>
      <c r="C35" s="72">
        <v>77.517515791673986</v>
      </c>
      <c r="D35" s="72">
        <v>77.880777089284976</v>
      </c>
      <c r="E35" s="72">
        <v>69.248273846171841</v>
      </c>
      <c r="F35" s="72">
        <v>64.444831680797691</v>
      </c>
      <c r="G35" s="72">
        <v>79.504056958182261</v>
      </c>
      <c r="H35" s="72">
        <v>78.840365525601996</v>
      </c>
      <c r="I35" s="72">
        <v>90.370202097488274</v>
      </c>
      <c r="J35" s="72">
        <v>97.943444947952429</v>
      </c>
      <c r="K35" s="72">
        <v>30.313105277226143</v>
      </c>
      <c r="L35" s="72">
        <v>61.149637897563096</v>
      </c>
      <c r="M35" s="72">
        <v>83.484971094756617</v>
      </c>
      <c r="N35" s="72">
        <v>67.78657295806201</v>
      </c>
      <c r="O35" s="72">
        <v>83.522759492542221</v>
      </c>
      <c r="P35" s="72">
        <v>66.538326815633823</v>
      </c>
      <c r="Q35" s="72">
        <v>63.989509992981255</v>
      </c>
      <c r="R35" s="72">
        <v>69.474791385977682</v>
      </c>
      <c r="S35" s="72">
        <v>87.674905885446847</v>
      </c>
      <c r="T35" s="72">
        <v>81.423397307692767</v>
      </c>
      <c r="U35" s="72">
        <v>76.606249562058309</v>
      </c>
      <c r="V35" s="72">
        <v>91.576369803380729</v>
      </c>
      <c r="W35" s="72">
        <v>78.990923430332188</v>
      </c>
      <c r="X35" s="72">
        <v>74.109958001409154</v>
      </c>
      <c r="Y35" s="72">
        <v>77.113670892073443</v>
      </c>
    </row>
    <row r="36" spans="1:25" x14ac:dyDescent="0.2">
      <c r="A36" s="42">
        <v>1980</v>
      </c>
      <c r="B36" s="72">
        <v>72.010580194590119</v>
      </c>
      <c r="C36" s="72">
        <v>69.4144798879326</v>
      </c>
      <c r="D36" s="72">
        <v>75.222058477862404</v>
      </c>
      <c r="E36" s="72">
        <v>68.008666253699985</v>
      </c>
      <c r="F36" s="72">
        <v>62.738576173501016</v>
      </c>
      <c r="G36" s="72">
        <v>79.612570022152099</v>
      </c>
      <c r="H36" s="72">
        <v>78.372357692687302</v>
      </c>
      <c r="I36" s="72">
        <v>88.93012729628461</v>
      </c>
      <c r="J36" s="72">
        <v>96.017320162468067</v>
      </c>
      <c r="K36" s="72">
        <v>32.821461902957722</v>
      </c>
      <c r="L36" s="72">
        <v>63.262566807405371</v>
      </c>
      <c r="M36" s="72">
        <v>80.571430137132836</v>
      </c>
      <c r="N36" s="72">
        <v>69.698529939260865</v>
      </c>
      <c r="O36" s="72">
        <v>86.878049687364566</v>
      </c>
      <c r="P36" s="72">
        <v>66.618062331218283</v>
      </c>
      <c r="Q36" s="72">
        <v>64.343836709660451</v>
      </c>
      <c r="R36" s="72">
        <v>69.249594395140207</v>
      </c>
      <c r="S36" s="72">
        <v>88.103519656093141</v>
      </c>
      <c r="T36" s="72">
        <v>79.581576614387956</v>
      </c>
      <c r="U36" s="72">
        <v>75.065876744952391</v>
      </c>
      <c r="V36" s="72">
        <v>92.28814029245963</v>
      </c>
      <c r="W36" s="72">
        <v>77.148811347823212</v>
      </c>
      <c r="X36" s="72">
        <v>60.480751222454188</v>
      </c>
      <c r="Y36" s="72">
        <v>75.647670341877571</v>
      </c>
    </row>
    <row r="37" spans="1:25" x14ac:dyDescent="0.2">
      <c r="A37" s="42">
        <v>1981</v>
      </c>
      <c r="B37" s="72">
        <v>73.907564837560656</v>
      </c>
      <c r="C37" s="72">
        <v>71.292227887407719</v>
      </c>
      <c r="D37" s="72">
        <v>76.465551451833207</v>
      </c>
      <c r="E37" s="72">
        <v>70.208081510937674</v>
      </c>
      <c r="F37" s="72">
        <v>65.474201912162414</v>
      </c>
      <c r="G37" s="72">
        <v>80.464190003318777</v>
      </c>
      <c r="H37" s="72">
        <v>80.419840012737723</v>
      </c>
      <c r="I37" s="72">
        <v>89.469247748642431</v>
      </c>
      <c r="J37" s="72">
        <v>96.136497573634628</v>
      </c>
      <c r="K37" s="72">
        <v>37.005997311458657</v>
      </c>
      <c r="L37" s="72">
        <v>65.661088294314553</v>
      </c>
      <c r="M37" s="72">
        <v>83.636930217717136</v>
      </c>
      <c r="N37" s="72">
        <v>73.315155620597054</v>
      </c>
      <c r="O37" s="72">
        <v>90.588680307620677</v>
      </c>
      <c r="P37" s="72">
        <v>68.463455145246954</v>
      </c>
      <c r="Q37" s="72">
        <v>66.184425483586466</v>
      </c>
      <c r="R37" s="72">
        <v>71.184928110308348</v>
      </c>
      <c r="S37" s="72">
        <v>89.499889346287603</v>
      </c>
      <c r="T37" s="72">
        <v>78.331792541936977</v>
      </c>
      <c r="U37" s="72">
        <v>74.043306258721032</v>
      </c>
      <c r="V37" s="72">
        <v>90.02325286979918</v>
      </c>
      <c r="W37" s="72">
        <v>75.269304610177514</v>
      </c>
      <c r="X37" s="72">
        <v>64.754174018181985</v>
      </c>
      <c r="Y37" s="72">
        <v>77.482206735186139</v>
      </c>
    </row>
    <row r="38" spans="1:25" x14ac:dyDescent="0.2">
      <c r="A38" s="42">
        <v>1982</v>
      </c>
      <c r="B38" s="72">
        <v>72.018603692685417</v>
      </c>
      <c r="C38" s="72">
        <v>68.902177083712829</v>
      </c>
      <c r="D38" s="72">
        <v>75.998586706441003</v>
      </c>
      <c r="E38" s="72">
        <v>68.475990871283088</v>
      </c>
      <c r="F38" s="72">
        <v>63.50822001455284</v>
      </c>
      <c r="G38" s="72">
        <v>79.149667877283207</v>
      </c>
      <c r="H38" s="72">
        <v>80.877609739167994</v>
      </c>
      <c r="I38" s="72">
        <v>88.545532059182818</v>
      </c>
      <c r="J38" s="72">
        <v>94.38818873724594</v>
      </c>
      <c r="K38" s="72">
        <v>43.353277719980461</v>
      </c>
      <c r="L38" s="72">
        <v>68.410391643800708</v>
      </c>
      <c r="M38" s="72">
        <v>84.638523190036977</v>
      </c>
      <c r="N38" s="72">
        <v>70.346748345269106</v>
      </c>
      <c r="O38" s="72">
        <v>85.400515233323944</v>
      </c>
      <c r="P38" s="72">
        <v>68.784554215742361</v>
      </c>
      <c r="Q38" s="72">
        <v>66.553497345246257</v>
      </c>
      <c r="R38" s="72">
        <v>71.439223887881369</v>
      </c>
      <c r="S38" s="72">
        <v>85.318839929102936</v>
      </c>
      <c r="T38" s="72">
        <v>78.21578733057359</v>
      </c>
      <c r="U38" s="72">
        <v>74.108471368548692</v>
      </c>
      <c r="V38" s="72">
        <v>86.378798346116952</v>
      </c>
      <c r="W38" s="72">
        <v>76.231955505476591</v>
      </c>
      <c r="X38" s="72">
        <v>72.359211487641431</v>
      </c>
      <c r="Y38" s="72">
        <v>76.958461453925096</v>
      </c>
    </row>
    <row r="39" spans="1:25" x14ac:dyDescent="0.2">
      <c r="A39" s="42">
        <v>1983</v>
      </c>
      <c r="B39" s="72">
        <v>81.673345841499582</v>
      </c>
      <c r="C39" s="72">
        <v>79.922776650067661</v>
      </c>
      <c r="D39" s="72">
        <v>81.751956046106784</v>
      </c>
      <c r="E39" s="72">
        <v>72.384758604057993</v>
      </c>
      <c r="F39" s="72">
        <v>67.051630182814492</v>
      </c>
      <c r="G39" s="72">
        <v>83.858483817925915</v>
      </c>
      <c r="H39" s="72">
        <v>83.405887309301505</v>
      </c>
      <c r="I39" s="72">
        <v>90.062604697851512</v>
      </c>
      <c r="J39" s="72">
        <v>95.802572261744217</v>
      </c>
      <c r="K39" s="72">
        <v>45.831768182724957</v>
      </c>
      <c r="L39" s="72">
        <v>71.072420694015904</v>
      </c>
      <c r="M39" s="72">
        <v>87.518345077851265</v>
      </c>
      <c r="N39" s="72">
        <v>74.056991415830936</v>
      </c>
      <c r="O39" s="72">
        <v>89.831963075125529</v>
      </c>
      <c r="P39" s="72">
        <v>71.545930049686589</v>
      </c>
      <c r="Q39" s="72">
        <v>70.578990574847793</v>
      </c>
      <c r="R39" s="72">
        <v>73.054855421905827</v>
      </c>
      <c r="S39" s="72">
        <v>88.529740354560587</v>
      </c>
      <c r="T39" s="72">
        <v>81.393646361207445</v>
      </c>
      <c r="U39" s="72">
        <v>78.322824350165348</v>
      </c>
      <c r="V39" s="72">
        <v>86.948134737724729</v>
      </c>
      <c r="W39" s="72">
        <v>81.776933555185366</v>
      </c>
      <c r="X39" s="72">
        <v>68.63232862345788</v>
      </c>
      <c r="Y39" s="72">
        <v>81.074600571320246</v>
      </c>
    </row>
    <row r="40" spans="1:25" x14ac:dyDescent="0.2">
      <c r="A40" s="42">
        <v>1984</v>
      </c>
      <c r="B40" s="72">
        <v>84.292807696788941</v>
      </c>
      <c r="C40" s="72">
        <v>82.550846696592231</v>
      </c>
      <c r="D40" s="72">
        <v>84.722725135379264</v>
      </c>
      <c r="E40" s="72">
        <v>73.844707229610535</v>
      </c>
      <c r="F40" s="72">
        <v>68.875754471691792</v>
      </c>
      <c r="G40" s="72">
        <v>84.125581028292217</v>
      </c>
      <c r="H40" s="72">
        <v>85.750897612779809</v>
      </c>
      <c r="I40" s="72">
        <v>91.874444572906413</v>
      </c>
      <c r="J40" s="72">
        <v>97.644698578092004</v>
      </c>
      <c r="K40" s="72">
        <v>47.264195311921469</v>
      </c>
      <c r="L40" s="72">
        <v>74.757399146744433</v>
      </c>
      <c r="M40" s="72">
        <v>88.499194181351058</v>
      </c>
      <c r="N40" s="72">
        <v>82.493605248107144</v>
      </c>
      <c r="O40" s="72">
        <v>92.359412533640878</v>
      </c>
      <c r="P40" s="72">
        <v>73.255260568231265</v>
      </c>
      <c r="Q40" s="72">
        <v>74.010778265737486</v>
      </c>
      <c r="R40" s="72">
        <v>73.203492225074768</v>
      </c>
      <c r="S40" s="72">
        <v>93.510008528487901</v>
      </c>
      <c r="T40" s="72">
        <v>84.165716410747919</v>
      </c>
      <c r="U40" s="72">
        <v>81.055741837022651</v>
      </c>
      <c r="V40" s="72">
        <v>87.698383191183865</v>
      </c>
      <c r="W40" s="72">
        <v>86.403552295408787</v>
      </c>
      <c r="X40" s="72">
        <v>70.605145754364401</v>
      </c>
      <c r="Y40" s="72">
        <v>83.783506085455144</v>
      </c>
    </row>
    <row r="41" spans="1:25" x14ac:dyDescent="0.2">
      <c r="A41" s="42">
        <v>1985</v>
      </c>
      <c r="B41" s="72">
        <v>85.968420775165882</v>
      </c>
      <c r="C41" s="72">
        <v>83.922794724925822</v>
      </c>
      <c r="D41" s="72">
        <v>87.696561673191638</v>
      </c>
      <c r="E41" s="72">
        <v>78.273899133678611</v>
      </c>
      <c r="F41" s="72">
        <v>73.817934228546235</v>
      </c>
      <c r="G41" s="72">
        <v>87.199784501557659</v>
      </c>
      <c r="H41" s="72">
        <v>89.804421225601402</v>
      </c>
      <c r="I41" s="72">
        <v>97.493760060263895</v>
      </c>
      <c r="J41" s="72">
        <v>103.16681204563662</v>
      </c>
      <c r="K41" s="72">
        <v>53.324848846692532</v>
      </c>
      <c r="L41" s="72">
        <v>78.474333081707115</v>
      </c>
      <c r="M41" s="72">
        <v>92.166636287015066</v>
      </c>
      <c r="N41" s="72">
        <v>78.284515144896389</v>
      </c>
      <c r="O41" s="72">
        <v>94.39173189653097</v>
      </c>
      <c r="P41" s="72">
        <v>77.366138001578463</v>
      </c>
      <c r="Q41" s="72">
        <v>78.083610733382045</v>
      </c>
      <c r="R41" s="72">
        <v>77.263276516041074</v>
      </c>
      <c r="S41" s="72">
        <v>95.732223102751902</v>
      </c>
      <c r="T41" s="72">
        <v>84.604918483400866</v>
      </c>
      <c r="U41" s="72">
        <v>81.119585525805263</v>
      </c>
      <c r="V41" s="72">
        <v>88.530315970028497</v>
      </c>
      <c r="W41" s="72">
        <v>87.156420079966779</v>
      </c>
      <c r="X41" s="72">
        <v>69.814373285351465</v>
      </c>
      <c r="Y41" s="72">
        <v>87.201995774100169</v>
      </c>
    </row>
    <row r="42" spans="1:25" x14ac:dyDescent="0.2">
      <c r="A42" s="42">
        <v>1986</v>
      </c>
      <c r="B42" s="72">
        <v>85.801689040617347</v>
      </c>
      <c r="C42" s="72">
        <v>82.88981225828806</v>
      </c>
      <c r="D42" s="72">
        <v>90.009421529863886</v>
      </c>
      <c r="E42" s="72">
        <v>80.508426806589583</v>
      </c>
      <c r="F42" s="72">
        <v>76.04375204982172</v>
      </c>
      <c r="G42" s="72">
        <v>89.319466380417651</v>
      </c>
      <c r="H42" s="72">
        <v>88.154771491800062</v>
      </c>
      <c r="I42" s="72">
        <v>94.55475923685951</v>
      </c>
      <c r="J42" s="72">
        <v>99.549032572902121</v>
      </c>
      <c r="K42" s="72">
        <v>55.233009165537041</v>
      </c>
      <c r="L42" s="72">
        <v>79.434208822379077</v>
      </c>
      <c r="M42" s="72">
        <v>88.457029891582451</v>
      </c>
      <c r="N42" s="72">
        <v>78.108332251738986</v>
      </c>
      <c r="O42" s="72">
        <v>95.381315131141889</v>
      </c>
      <c r="P42" s="72">
        <v>78.001340816340999</v>
      </c>
      <c r="Q42" s="72">
        <v>80.372820741083174</v>
      </c>
      <c r="R42" s="72">
        <v>76.388928051063289</v>
      </c>
      <c r="S42" s="72">
        <v>94.494741506013042</v>
      </c>
      <c r="T42" s="72">
        <v>87.448079455355881</v>
      </c>
      <c r="U42" s="72">
        <v>85.75300437968734</v>
      </c>
      <c r="V42" s="72">
        <v>89.201266878893122</v>
      </c>
      <c r="W42" s="72">
        <v>89.26971838650374</v>
      </c>
      <c r="X42" s="72">
        <v>75.094085282042172</v>
      </c>
      <c r="Y42" s="72">
        <v>87.253204640931017</v>
      </c>
    </row>
    <row r="43" spans="1:25" x14ac:dyDescent="0.2">
      <c r="A43" s="42">
        <v>1987</v>
      </c>
      <c r="B43" s="72">
        <v>84.703799650041077</v>
      </c>
      <c r="C43" s="72">
        <v>81.271667064931805</v>
      </c>
      <c r="D43" s="72">
        <v>90.557865257852882</v>
      </c>
      <c r="E43" s="72">
        <v>80.397109164724867</v>
      </c>
      <c r="F43" s="72">
        <v>75.458927997314632</v>
      </c>
      <c r="G43" s="72">
        <v>90.095617265524197</v>
      </c>
      <c r="H43" s="72">
        <v>88.353014201975725</v>
      </c>
      <c r="I43" s="72">
        <v>91.464929078673578</v>
      </c>
      <c r="J43" s="72">
        <v>95.330148117467814</v>
      </c>
      <c r="K43" s="72">
        <v>59.690011222873558</v>
      </c>
      <c r="L43" s="72">
        <v>80.733898390162906</v>
      </c>
      <c r="M43" s="72">
        <v>90.929102447999057</v>
      </c>
      <c r="N43" s="72">
        <v>83.55446973960079</v>
      </c>
      <c r="O43" s="72">
        <v>97.523292079731519</v>
      </c>
      <c r="P43" s="72">
        <v>79.316133739827947</v>
      </c>
      <c r="Q43" s="72">
        <v>80.850797002599208</v>
      </c>
      <c r="R43" s="72">
        <v>78.271381996072734</v>
      </c>
      <c r="S43" s="72">
        <v>90.379591283326349</v>
      </c>
      <c r="T43" s="72">
        <v>88.291709204413678</v>
      </c>
      <c r="U43" s="72">
        <v>84.532029336823086</v>
      </c>
      <c r="V43" s="72">
        <v>89.96527740813282</v>
      </c>
      <c r="W43" s="72">
        <v>91.406135789492197</v>
      </c>
      <c r="X43" s="72">
        <v>78.359730854240723</v>
      </c>
      <c r="Y43" s="72">
        <v>87.21274202087065</v>
      </c>
    </row>
    <row r="44" spans="1:25" x14ac:dyDescent="0.2">
      <c r="A44" s="42">
        <v>1988</v>
      </c>
      <c r="B44" s="72">
        <v>88.75736871568688</v>
      </c>
      <c r="C44" s="72">
        <v>87.553599393049367</v>
      </c>
      <c r="D44" s="72">
        <v>89.844784824539047</v>
      </c>
      <c r="E44" s="72">
        <v>83.668571040791349</v>
      </c>
      <c r="F44" s="72">
        <v>78.029179476826357</v>
      </c>
      <c r="G44" s="72">
        <v>94.735561293753207</v>
      </c>
      <c r="H44" s="72">
        <v>91.329953612033563</v>
      </c>
      <c r="I44" s="72">
        <v>95.842790434656308</v>
      </c>
      <c r="J44" s="72">
        <v>99.958987534122102</v>
      </c>
      <c r="K44" s="72">
        <v>61.231359649801583</v>
      </c>
      <c r="L44" s="72">
        <v>83.970941646070756</v>
      </c>
      <c r="M44" s="72">
        <v>90.633287804340327</v>
      </c>
      <c r="N44" s="72">
        <v>88.105092875449444</v>
      </c>
      <c r="O44" s="72">
        <v>106.34291934850962</v>
      </c>
      <c r="P44" s="72">
        <v>81.788801766699578</v>
      </c>
      <c r="Q44" s="72">
        <v>83.191069438130526</v>
      </c>
      <c r="R44" s="72">
        <v>80.609933008384075</v>
      </c>
      <c r="S44" s="72">
        <v>92.14513873144152</v>
      </c>
      <c r="T44" s="72">
        <v>90.224975534762464</v>
      </c>
      <c r="U44" s="72">
        <v>88.786164716364368</v>
      </c>
      <c r="V44" s="72">
        <v>90.969795769975931</v>
      </c>
      <c r="W44" s="72">
        <v>91.644956858062841</v>
      </c>
      <c r="X44" s="72">
        <v>83.451026566758344</v>
      </c>
      <c r="Y44" s="72">
        <v>90.17872141539371</v>
      </c>
    </row>
    <row r="45" spans="1:25" x14ac:dyDescent="0.2">
      <c r="A45" s="42">
        <v>1989</v>
      </c>
      <c r="B45" s="72">
        <v>92.638969672124276</v>
      </c>
      <c r="C45" s="72">
        <v>92.436549403842903</v>
      </c>
      <c r="D45" s="72">
        <v>92.501656769913424</v>
      </c>
      <c r="E45" s="72">
        <v>87.296086980884667</v>
      </c>
      <c r="F45" s="72">
        <v>82.656032689621668</v>
      </c>
      <c r="G45" s="72">
        <v>96.011938668388993</v>
      </c>
      <c r="H45" s="72">
        <v>95.587252269020595</v>
      </c>
      <c r="I45" s="72">
        <v>100.85545382092397</v>
      </c>
      <c r="J45" s="72">
        <v>105.11025514810338</v>
      </c>
      <c r="K45" s="72">
        <v>65.655397100731619</v>
      </c>
      <c r="L45" s="72">
        <v>88.922599293845494</v>
      </c>
      <c r="M45" s="72">
        <v>95.352809941060002</v>
      </c>
      <c r="N45" s="72">
        <v>92.467308682140825</v>
      </c>
      <c r="O45" s="72">
        <v>96.902363385861676</v>
      </c>
      <c r="P45" s="72">
        <v>87.240183815326702</v>
      </c>
      <c r="Q45" s="72">
        <v>89.779323823296153</v>
      </c>
      <c r="R45" s="72">
        <v>84.782115858704998</v>
      </c>
      <c r="S45" s="72">
        <v>92.765706817695232</v>
      </c>
      <c r="T45" s="72">
        <v>91.897524846336836</v>
      </c>
      <c r="U45" s="72">
        <v>92.526637065576651</v>
      </c>
      <c r="V45" s="72">
        <v>92.067011686855267</v>
      </c>
      <c r="W45" s="72">
        <v>91.325166894429302</v>
      </c>
      <c r="X45" s="72">
        <v>87.343036282016129</v>
      </c>
      <c r="Y45" s="72">
        <v>93.725570031105306</v>
      </c>
    </row>
    <row r="46" spans="1:25" x14ac:dyDescent="0.2">
      <c r="A46" s="42">
        <v>1990</v>
      </c>
      <c r="B46" s="72">
        <v>93.641736548381047</v>
      </c>
      <c r="C46" s="72">
        <v>92.277387425524211</v>
      </c>
      <c r="D46" s="72">
        <v>96.613202504903725</v>
      </c>
      <c r="E46" s="72">
        <v>92.524521246296302</v>
      </c>
      <c r="F46" s="72">
        <v>88.9143051651006</v>
      </c>
      <c r="G46" s="72">
        <v>98.996691510551443</v>
      </c>
      <c r="H46" s="72">
        <v>99.769094351591917</v>
      </c>
      <c r="I46" s="72">
        <v>103.61922647270254</v>
      </c>
      <c r="J46" s="72">
        <v>107.20116099240761</v>
      </c>
      <c r="K46" s="72">
        <v>73.195489872246426</v>
      </c>
      <c r="L46" s="72">
        <v>92.23728570605779</v>
      </c>
      <c r="M46" s="72">
        <v>101.41970015883994</v>
      </c>
      <c r="N46" s="72">
        <v>101.36162109408312</v>
      </c>
      <c r="O46" s="72">
        <v>103.45106434485656</v>
      </c>
      <c r="P46" s="72">
        <v>92.417233863359414</v>
      </c>
      <c r="Q46" s="72">
        <v>95.562498456666887</v>
      </c>
      <c r="R46" s="72">
        <v>89.277214328299308</v>
      </c>
      <c r="S46" s="72">
        <v>100.2434973522128</v>
      </c>
      <c r="T46" s="72">
        <v>95.355875919968724</v>
      </c>
      <c r="U46" s="72">
        <v>94.602037272267623</v>
      </c>
      <c r="V46" s="72">
        <v>94.527395429553977</v>
      </c>
      <c r="W46" s="72">
        <v>97.486707275942081</v>
      </c>
      <c r="X46" s="72">
        <v>86.967901131113152</v>
      </c>
      <c r="Y46" s="72">
        <v>98.200392930580335</v>
      </c>
    </row>
    <row r="47" spans="1:25" x14ac:dyDescent="0.2">
      <c r="A47" s="42">
        <v>1991</v>
      </c>
      <c r="B47" s="72">
        <v>96.912777515301045</v>
      </c>
      <c r="C47" s="72">
        <v>96.707487308742742</v>
      </c>
      <c r="D47" s="72">
        <v>98.298314701140185</v>
      </c>
      <c r="E47" s="72">
        <v>97.245744359477357</v>
      </c>
      <c r="F47" s="72">
        <v>94.767946042899112</v>
      </c>
      <c r="G47" s="72">
        <v>101.49563293252953</v>
      </c>
      <c r="H47" s="72">
        <v>105.71546479811933</v>
      </c>
      <c r="I47" s="72">
        <v>107.33675765515309</v>
      </c>
      <c r="J47" s="72">
        <v>108.07478448429943</v>
      </c>
      <c r="K47" s="72">
        <v>88.981699791417867</v>
      </c>
      <c r="L47" s="72">
        <v>98.260123402683632</v>
      </c>
      <c r="M47" s="72">
        <v>109.19733702171867</v>
      </c>
      <c r="N47" s="72">
        <v>119.48888640183019</v>
      </c>
      <c r="O47" s="72">
        <v>106.97921450051541</v>
      </c>
      <c r="P47" s="72">
        <v>96.038058603115871</v>
      </c>
      <c r="Q47" s="72">
        <v>96.661999855485263</v>
      </c>
      <c r="R47" s="72">
        <v>95.340067607663826</v>
      </c>
      <c r="S47" s="72">
        <v>101.3826683982858</v>
      </c>
      <c r="T47" s="72">
        <v>99.451515597771618</v>
      </c>
      <c r="U47" s="72">
        <v>97.803984725451087</v>
      </c>
      <c r="V47" s="72">
        <v>100.77063750124172</v>
      </c>
      <c r="W47" s="72">
        <v>101.36702479441425</v>
      </c>
      <c r="X47" s="72">
        <v>89.045235324463405</v>
      </c>
      <c r="Y47" s="72">
        <v>102.07957390993072</v>
      </c>
    </row>
    <row r="48" spans="1:25" x14ac:dyDescent="0.2">
      <c r="A48" s="42">
        <v>1992</v>
      </c>
      <c r="B48" s="72">
        <v>96.719920449915577</v>
      </c>
      <c r="C48" s="72">
        <v>96.999049524300929</v>
      </c>
      <c r="D48" s="72">
        <v>96.656303751852775</v>
      </c>
      <c r="E48" s="72">
        <v>97.707769005949103</v>
      </c>
      <c r="F48" s="72">
        <v>97.371154021642511</v>
      </c>
      <c r="G48" s="72">
        <v>98.004960766927496</v>
      </c>
      <c r="H48" s="72">
        <v>103.41954999382718</v>
      </c>
      <c r="I48" s="72">
        <v>100.25477056506085</v>
      </c>
      <c r="J48" s="72">
        <v>101.51966499512561</v>
      </c>
      <c r="K48" s="72">
        <v>81.658952793559493</v>
      </c>
      <c r="L48" s="72">
        <v>101.10489371360767</v>
      </c>
      <c r="M48" s="72">
        <v>108.23376045462717</v>
      </c>
      <c r="N48" s="72">
        <v>109.02526611813252</v>
      </c>
      <c r="O48" s="72">
        <v>107.05330708650106</v>
      </c>
      <c r="P48" s="72">
        <v>98.83544426019975</v>
      </c>
      <c r="Q48" s="72">
        <v>99.619039704456199</v>
      </c>
      <c r="R48" s="72">
        <v>97.905758267823074</v>
      </c>
      <c r="S48" s="72">
        <v>97.609603770926043</v>
      </c>
      <c r="T48" s="72">
        <v>100.85615565186639</v>
      </c>
      <c r="U48" s="72">
        <v>99.817432043852179</v>
      </c>
      <c r="V48" s="72">
        <v>103.58961771124039</v>
      </c>
      <c r="W48" s="72">
        <v>100.00462657087249</v>
      </c>
      <c r="X48" s="72">
        <v>97.452494169122559</v>
      </c>
      <c r="Y48" s="72">
        <v>99.949700876808762</v>
      </c>
    </row>
    <row r="49" spans="1:25" x14ac:dyDescent="0.2">
      <c r="A49" s="42">
        <v>1993</v>
      </c>
      <c r="B49" s="72">
        <v>100</v>
      </c>
      <c r="C49" s="72">
        <v>100</v>
      </c>
      <c r="D49" s="72">
        <v>100</v>
      </c>
      <c r="E49" s="72">
        <v>100</v>
      </c>
      <c r="F49" s="72">
        <v>100</v>
      </c>
      <c r="G49" s="72">
        <v>100</v>
      </c>
      <c r="H49" s="72">
        <v>100</v>
      </c>
      <c r="I49" s="72">
        <v>100</v>
      </c>
      <c r="J49" s="72">
        <v>100</v>
      </c>
      <c r="K49" s="72">
        <v>100</v>
      </c>
      <c r="L49" s="72">
        <v>100</v>
      </c>
      <c r="M49" s="72">
        <v>100</v>
      </c>
      <c r="N49" s="72">
        <v>100</v>
      </c>
      <c r="O49" s="72">
        <v>100</v>
      </c>
      <c r="P49" s="72">
        <v>100</v>
      </c>
      <c r="Q49" s="72">
        <v>100</v>
      </c>
      <c r="R49" s="72">
        <v>100</v>
      </c>
      <c r="S49" s="72">
        <v>100</v>
      </c>
      <c r="T49" s="72">
        <v>100</v>
      </c>
      <c r="U49" s="72">
        <v>100</v>
      </c>
      <c r="V49" s="72">
        <v>100</v>
      </c>
      <c r="W49" s="72">
        <v>100</v>
      </c>
      <c r="X49" s="72">
        <v>100</v>
      </c>
      <c r="Y49" s="72">
        <v>100</v>
      </c>
    </row>
    <row r="50" spans="1:25" x14ac:dyDescent="0.2">
      <c r="A50" s="42">
        <v>1994</v>
      </c>
      <c r="B50" s="72">
        <v>108.44898852981733</v>
      </c>
      <c r="C50" s="72">
        <v>109.93836987875764</v>
      </c>
      <c r="D50" s="72">
        <v>106.18667196412657</v>
      </c>
      <c r="E50" s="72">
        <v>107.62576972776546</v>
      </c>
      <c r="F50" s="72">
        <v>109.31858114504229</v>
      </c>
      <c r="G50" s="72">
        <v>104.54603276816799</v>
      </c>
      <c r="H50" s="72">
        <v>105.20638766490519</v>
      </c>
      <c r="I50" s="72">
        <v>104.7326421032745</v>
      </c>
      <c r="J50" s="72">
        <v>103.20981794552094</v>
      </c>
      <c r="K50" s="72">
        <v>128.50954984797659</v>
      </c>
      <c r="L50" s="72">
        <v>104.16783225694594</v>
      </c>
      <c r="M50" s="72">
        <v>106.706695888005</v>
      </c>
      <c r="N50" s="72">
        <v>100.14509219062745</v>
      </c>
      <c r="O50" s="72">
        <v>102.71917434398863</v>
      </c>
      <c r="P50" s="72">
        <v>104.18361438440927</v>
      </c>
      <c r="Q50" s="72">
        <v>102.6861459802014</v>
      </c>
      <c r="R50" s="72">
        <v>105.69646169522122</v>
      </c>
      <c r="S50" s="72">
        <v>103.65557300528722</v>
      </c>
      <c r="T50" s="72">
        <v>102.41934594233381</v>
      </c>
      <c r="U50" s="72">
        <v>102.86573028996908</v>
      </c>
      <c r="V50" s="72">
        <v>97.929806255468904</v>
      </c>
      <c r="W50" s="72">
        <v>104.95470201081783</v>
      </c>
      <c r="X50" s="72">
        <v>106.14569961489089</v>
      </c>
      <c r="Y50" s="72">
        <v>107.42156834256893</v>
      </c>
    </row>
    <row r="51" spans="1:25" x14ac:dyDescent="0.2">
      <c r="A51" s="42">
        <v>1995</v>
      </c>
      <c r="B51" s="72">
        <v>113.5028962171061</v>
      </c>
      <c r="C51" s="72">
        <v>116.68832436460605</v>
      </c>
      <c r="D51" s="72">
        <v>108.34840153595006</v>
      </c>
      <c r="E51" s="72">
        <v>111.84589004934359</v>
      </c>
      <c r="F51" s="72">
        <v>113.18388652507326</v>
      </c>
      <c r="G51" s="72">
        <v>109.32327620309717</v>
      </c>
      <c r="H51" s="72">
        <v>108.53413478814718</v>
      </c>
      <c r="I51" s="72">
        <v>111.60945231009585</v>
      </c>
      <c r="J51" s="72">
        <v>108.77803676413436</v>
      </c>
      <c r="K51" s="72">
        <v>152.41043289970719</v>
      </c>
      <c r="L51" s="72">
        <v>100.0061119194314</v>
      </c>
      <c r="M51" s="72">
        <v>121.3969962066508</v>
      </c>
      <c r="N51" s="72">
        <v>85.25900233240975</v>
      </c>
      <c r="O51" s="72">
        <v>87.803593567838504</v>
      </c>
      <c r="P51" s="72">
        <v>101.00082210732508</v>
      </c>
      <c r="Q51" s="72">
        <v>94.804667175090444</v>
      </c>
      <c r="R51" s="72">
        <v>107.50813490494559</v>
      </c>
      <c r="S51" s="72">
        <v>102.66386575204368</v>
      </c>
      <c r="T51" s="72">
        <v>102.19657423404946</v>
      </c>
      <c r="U51" s="72">
        <v>103.46935936723692</v>
      </c>
      <c r="V51" s="72">
        <v>98.507379502805932</v>
      </c>
      <c r="W51" s="72">
        <v>107.67706282971116</v>
      </c>
      <c r="X51" s="72">
        <v>112.49336989501329</v>
      </c>
      <c r="Y51" s="72">
        <v>111.41478559167591</v>
      </c>
    </row>
    <row r="53" spans="1:25" x14ac:dyDescent="0.2">
      <c r="B53" s="69"/>
      <c r="C53" s="69"/>
      <c r="D53" s="69"/>
      <c r="E53" s="69"/>
      <c r="F53" s="69"/>
      <c r="G53" s="69"/>
      <c r="H53" s="69"/>
    </row>
    <row r="54" spans="1:25" x14ac:dyDescent="0.2">
      <c r="B54" s="69"/>
      <c r="C54" s="69"/>
      <c r="D54" s="69"/>
      <c r="E54" s="69"/>
      <c r="F54" s="69"/>
      <c r="G54" s="69"/>
      <c r="H54" s="69"/>
    </row>
    <row r="55" spans="1:25" x14ac:dyDescent="0.2">
      <c r="B55" s="69"/>
      <c r="C55" s="69"/>
      <c r="D55" s="69"/>
      <c r="E55" s="69"/>
      <c r="F55" s="69"/>
      <c r="G55" s="69"/>
      <c r="H55" s="69"/>
    </row>
    <row r="56" spans="1:25" x14ac:dyDescent="0.2">
      <c r="B56" s="69"/>
      <c r="C56" s="69"/>
      <c r="D56" s="69"/>
      <c r="E56" s="69"/>
      <c r="F56" s="69"/>
      <c r="G56" s="69"/>
      <c r="H56"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workbookViewId="0">
      <pane xSplit="1" ySplit="5" topLeftCell="B6" activePane="bottomRight" state="frozen"/>
      <selection activeCell="Y6" sqref="Y6"/>
      <selection pane="topRight" activeCell="Y6" sqref="Y6"/>
      <selection pane="bottomLeft" activeCell="Y6" sqref="Y6"/>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 style="42" customWidth="1"/>
    <col min="26" max="16384" width="9.140625" style="42"/>
  </cols>
  <sheetData>
    <row r="1" spans="1:25" x14ac:dyDescent="0.2">
      <c r="A1" s="97" t="s">
        <v>184</v>
      </c>
      <c r="C1" s="76" t="s">
        <v>135</v>
      </c>
    </row>
    <row r="2" spans="1:25" x14ac:dyDescent="0.2">
      <c r="C2" s="76" t="s">
        <v>129</v>
      </c>
    </row>
    <row r="3" spans="1:25" x14ac:dyDescent="0.2">
      <c r="B3" s="47" t="s">
        <v>62</v>
      </c>
      <c r="E3" s="48" t="s">
        <v>63</v>
      </c>
      <c r="H3" s="47" t="s">
        <v>64</v>
      </c>
      <c r="I3" s="42" t="s">
        <v>65</v>
      </c>
      <c r="N3" s="44" t="s">
        <v>66</v>
      </c>
      <c r="P3" s="47" t="s">
        <v>67</v>
      </c>
      <c r="R3" s="57" t="s">
        <v>68</v>
      </c>
      <c r="S3" s="46" t="s">
        <v>69</v>
      </c>
      <c r="U3" s="82" t="s">
        <v>70</v>
      </c>
    </row>
    <row r="4" spans="1:25" x14ac:dyDescent="0.2">
      <c r="B4" s="47" t="s">
        <v>71</v>
      </c>
      <c r="C4" s="44" t="s">
        <v>72</v>
      </c>
      <c r="D4" s="57" t="s">
        <v>73</v>
      </c>
      <c r="E4" s="47" t="s">
        <v>74</v>
      </c>
      <c r="F4" s="57" t="s">
        <v>75</v>
      </c>
      <c r="G4" s="57" t="s">
        <v>76</v>
      </c>
      <c r="H4" s="55" t="s">
        <v>77</v>
      </c>
      <c r="I4" s="57" t="s">
        <v>78</v>
      </c>
      <c r="J4" s="83" t="s">
        <v>78</v>
      </c>
      <c r="K4" s="83" t="s">
        <v>79</v>
      </c>
      <c r="L4" s="57" t="s">
        <v>80</v>
      </c>
      <c r="M4" s="57" t="s">
        <v>81</v>
      </c>
      <c r="N4" s="82" t="s">
        <v>39</v>
      </c>
      <c r="O4" s="57" t="s">
        <v>82</v>
      </c>
      <c r="P4" s="55" t="s">
        <v>83</v>
      </c>
      <c r="Q4" s="44" t="s">
        <v>84</v>
      </c>
      <c r="R4" s="44" t="s">
        <v>85</v>
      </c>
      <c r="S4" s="47" t="s">
        <v>86</v>
      </c>
      <c r="T4" s="55" t="s">
        <v>66</v>
      </c>
      <c r="U4" s="44" t="s">
        <v>87</v>
      </c>
      <c r="V4" s="57" t="s">
        <v>88</v>
      </c>
      <c r="W4" s="57" t="s">
        <v>89</v>
      </c>
      <c r="X4" s="44" t="s">
        <v>90</v>
      </c>
      <c r="Y4" s="48" t="s">
        <v>8</v>
      </c>
    </row>
    <row r="5" spans="1:25" x14ac:dyDescent="0.2">
      <c r="B5" s="47" t="s">
        <v>91</v>
      </c>
      <c r="C5" s="44"/>
      <c r="D5" s="44" t="s">
        <v>92</v>
      </c>
      <c r="E5" s="47" t="s">
        <v>93</v>
      </c>
      <c r="F5" s="44" t="s">
        <v>94</v>
      </c>
      <c r="G5" s="44" t="s">
        <v>95</v>
      </c>
      <c r="H5" s="47" t="s">
        <v>96</v>
      </c>
      <c r="I5" s="44" t="s">
        <v>97</v>
      </c>
      <c r="J5" s="84" t="s">
        <v>97</v>
      </c>
      <c r="K5" s="84" t="s">
        <v>98</v>
      </c>
      <c r="L5" s="44" t="s">
        <v>97</v>
      </c>
      <c r="M5" s="44" t="s">
        <v>99</v>
      </c>
      <c r="N5" s="44" t="s">
        <v>100</v>
      </c>
      <c r="O5" s="44" t="s">
        <v>97</v>
      </c>
      <c r="P5" s="47" t="s">
        <v>101</v>
      </c>
      <c r="Q5" s="44"/>
      <c r="R5" s="44" t="s">
        <v>102</v>
      </c>
      <c r="S5" s="47" t="s">
        <v>103</v>
      </c>
      <c r="T5" s="47" t="s">
        <v>104</v>
      </c>
      <c r="U5" s="44" t="s">
        <v>91</v>
      </c>
      <c r="V5" s="44" t="s">
        <v>105</v>
      </c>
      <c r="W5" s="44" t="s">
        <v>106</v>
      </c>
      <c r="X5" s="44" t="s">
        <v>104</v>
      </c>
      <c r="Y5" s="48" t="s">
        <v>36</v>
      </c>
    </row>
    <row r="6" spans="1:25" x14ac:dyDescent="0.2">
      <c r="A6" s="42">
        <v>1950</v>
      </c>
      <c r="B6" s="69"/>
      <c r="C6" s="69"/>
      <c r="D6" s="69"/>
      <c r="E6" s="69"/>
      <c r="F6" s="69"/>
      <c r="G6" s="69"/>
      <c r="H6" s="69"/>
      <c r="I6" s="69"/>
      <c r="J6" s="69"/>
      <c r="K6" s="69"/>
      <c r="L6" s="69"/>
      <c r="M6" s="69"/>
      <c r="N6" s="69"/>
      <c r="O6" s="69"/>
      <c r="P6" s="69"/>
      <c r="Q6" s="69"/>
      <c r="R6" s="69"/>
      <c r="S6" s="69"/>
      <c r="T6" s="69"/>
      <c r="U6" s="69"/>
      <c r="V6" s="69"/>
      <c r="W6" s="69"/>
      <c r="X6" s="69"/>
    </row>
    <row r="7" spans="1:25" x14ac:dyDescent="0.2">
      <c r="A7" s="42">
        <v>1951</v>
      </c>
      <c r="B7" s="69"/>
      <c r="C7" s="69"/>
      <c r="D7" s="69"/>
      <c r="E7" s="69"/>
      <c r="F7" s="69"/>
      <c r="G7" s="69"/>
      <c r="H7" s="69"/>
      <c r="I7" s="69"/>
      <c r="J7" s="69"/>
      <c r="K7" s="69"/>
      <c r="L7" s="69"/>
      <c r="M7" s="69"/>
      <c r="N7" s="69"/>
      <c r="O7" s="69"/>
      <c r="P7" s="69"/>
      <c r="Q7" s="69"/>
      <c r="R7" s="69"/>
      <c r="S7" s="69"/>
      <c r="T7" s="69"/>
      <c r="U7" s="69"/>
      <c r="V7" s="69"/>
      <c r="W7" s="69"/>
      <c r="X7" s="69"/>
    </row>
    <row r="8" spans="1:25" x14ac:dyDescent="0.2">
      <c r="A8" s="42">
        <v>1952</v>
      </c>
      <c r="B8" s="69"/>
      <c r="C8" s="69"/>
      <c r="D8" s="69"/>
      <c r="E8" s="69"/>
      <c r="F8" s="69"/>
      <c r="G8" s="69"/>
      <c r="H8" s="69"/>
      <c r="I8" s="69"/>
      <c r="J8" s="69"/>
      <c r="K8" s="69"/>
      <c r="L8" s="69"/>
      <c r="M8" s="69"/>
      <c r="N8" s="69"/>
      <c r="O8" s="69"/>
      <c r="P8" s="69"/>
      <c r="Q8" s="69"/>
      <c r="R8" s="69"/>
      <c r="S8" s="69"/>
      <c r="T8" s="69"/>
      <c r="U8" s="69"/>
      <c r="V8" s="69"/>
      <c r="W8" s="69"/>
      <c r="X8" s="69"/>
    </row>
    <row r="9" spans="1:25" x14ac:dyDescent="0.2">
      <c r="A9" s="42">
        <v>1953</v>
      </c>
      <c r="B9" s="69"/>
      <c r="C9" s="69"/>
      <c r="D9" s="69"/>
      <c r="E9" s="69"/>
      <c r="F9" s="69"/>
      <c r="G9" s="69"/>
      <c r="H9" s="69"/>
      <c r="I9" s="69"/>
      <c r="J9" s="69"/>
      <c r="K9" s="69"/>
      <c r="L9" s="69"/>
      <c r="M9" s="69"/>
      <c r="N9" s="69"/>
      <c r="O9" s="69"/>
      <c r="P9" s="69"/>
      <c r="Q9" s="69"/>
      <c r="R9" s="69"/>
      <c r="S9" s="69"/>
      <c r="T9" s="69"/>
      <c r="U9" s="69"/>
      <c r="V9" s="69"/>
      <c r="W9" s="69"/>
      <c r="X9" s="69"/>
      <c r="Y9" s="69"/>
    </row>
    <row r="10" spans="1:25" x14ac:dyDescent="0.2">
      <c r="A10" s="42">
        <v>1954</v>
      </c>
      <c r="B10" s="69"/>
      <c r="C10" s="69"/>
      <c r="D10" s="69"/>
      <c r="E10" s="69"/>
      <c r="F10" s="69"/>
      <c r="G10" s="69"/>
      <c r="H10" s="69"/>
      <c r="I10" s="69"/>
      <c r="J10" s="69"/>
      <c r="K10" s="69"/>
      <c r="L10" s="69"/>
      <c r="M10" s="69"/>
      <c r="N10" s="69"/>
      <c r="O10" s="69"/>
      <c r="P10" s="69"/>
      <c r="Q10" s="69"/>
      <c r="R10" s="69"/>
      <c r="S10" s="69"/>
      <c r="T10" s="69"/>
      <c r="U10" s="69"/>
      <c r="V10" s="69"/>
      <c r="W10" s="69"/>
      <c r="X10" s="69"/>
      <c r="Y10" s="69"/>
    </row>
    <row r="11" spans="1:25" x14ac:dyDescent="0.2">
      <c r="A11" s="42">
        <v>1955</v>
      </c>
      <c r="B11" s="72">
        <v>4.9979200668349639</v>
      </c>
      <c r="C11" s="72"/>
      <c r="D11" s="72"/>
      <c r="E11" s="72">
        <v>8.9268694464842167</v>
      </c>
      <c r="F11" s="72"/>
      <c r="G11" s="72"/>
      <c r="H11" s="72">
        <v>2.2788268792829194</v>
      </c>
      <c r="I11" s="72"/>
      <c r="J11" s="72"/>
      <c r="K11" s="72"/>
      <c r="L11" s="72"/>
      <c r="M11" s="72"/>
      <c r="N11" s="72"/>
      <c r="O11" s="72"/>
      <c r="P11" s="72">
        <v>18.198171542193144</v>
      </c>
      <c r="Q11" s="72"/>
      <c r="R11" s="72"/>
      <c r="S11" s="72">
        <v>30.762122091391522</v>
      </c>
      <c r="T11" s="72">
        <v>8.9703049879512484</v>
      </c>
      <c r="U11" s="72"/>
      <c r="V11" s="72"/>
      <c r="W11" s="72"/>
      <c r="X11" s="72"/>
      <c r="Y11" s="72">
        <v>8.251030244841937</v>
      </c>
    </row>
    <row r="12" spans="1:25" x14ac:dyDescent="0.2">
      <c r="A12" s="42">
        <v>1956</v>
      </c>
      <c r="B12" s="72">
        <v>5.3931629775271652</v>
      </c>
      <c r="C12" s="72"/>
      <c r="D12" s="72"/>
      <c r="E12" s="72">
        <v>8.4452160081252217</v>
      </c>
      <c r="F12" s="72"/>
      <c r="G12" s="72"/>
      <c r="H12" s="72">
        <v>3.0954213235187238</v>
      </c>
      <c r="I12" s="72"/>
      <c r="J12" s="72"/>
      <c r="K12" s="72"/>
      <c r="L12" s="72"/>
      <c r="M12" s="72"/>
      <c r="N12" s="72"/>
      <c r="O12" s="72"/>
      <c r="P12" s="72">
        <v>20.231391121780117</v>
      </c>
      <c r="Q12" s="72"/>
      <c r="R12" s="72"/>
      <c r="S12" s="72">
        <v>30.969613717336294</v>
      </c>
      <c r="T12" s="72">
        <v>10.341927475568443</v>
      </c>
      <c r="U12" s="72"/>
      <c r="V12" s="72"/>
      <c r="W12" s="72"/>
      <c r="X12" s="72"/>
      <c r="Y12" s="72">
        <v>8.6624107533067711</v>
      </c>
    </row>
    <row r="13" spans="1:25" x14ac:dyDescent="0.2">
      <c r="A13" s="42">
        <v>1957</v>
      </c>
      <c r="B13" s="72">
        <v>6.0480232434071226</v>
      </c>
      <c r="C13" s="72"/>
      <c r="D13" s="72"/>
      <c r="E13" s="72">
        <v>9.2873320911542621</v>
      </c>
      <c r="F13" s="72"/>
      <c r="G13" s="72"/>
      <c r="H13" s="72">
        <v>3.2691397277163396</v>
      </c>
      <c r="I13" s="72"/>
      <c r="J13" s="72"/>
      <c r="K13" s="72"/>
      <c r="L13" s="72"/>
      <c r="M13" s="72"/>
      <c r="N13" s="72"/>
      <c r="O13" s="72"/>
      <c r="P13" s="72">
        <v>22.203033278448896</v>
      </c>
      <c r="Q13" s="72"/>
      <c r="R13" s="72"/>
      <c r="S13" s="72">
        <v>30.827144788807264</v>
      </c>
      <c r="T13" s="72">
        <v>10.770893634468665</v>
      </c>
      <c r="U13" s="72"/>
      <c r="V13" s="72"/>
      <c r="W13" s="72"/>
      <c r="X13" s="72"/>
      <c r="Y13" s="72">
        <v>8.9503748789566426</v>
      </c>
    </row>
    <row r="14" spans="1:25" x14ac:dyDescent="0.2">
      <c r="A14" s="42">
        <v>1958</v>
      </c>
      <c r="B14" s="72">
        <v>7.1435040903446527</v>
      </c>
      <c r="C14" s="72"/>
      <c r="D14" s="72"/>
      <c r="E14" s="72">
        <v>6.7801709091428775</v>
      </c>
      <c r="F14" s="72"/>
      <c r="G14" s="72"/>
      <c r="H14" s="72">
        <v>3.0230923968918142</v>
      </c>
      <c r="I14" s="72"/>
      <c r="J14" s="72"/>
      <c r="K14" s="72"/>
      <c r="L14" s="72"/>
      <c r="M14" s="72"/>
      <c r="N14" s="72"/>
      <c r="O14" s="72"/>
      <c r="P14" s="72">
        <v>22.182682859693642</v>
      </c>
      <c r="Q14" s="72"/>
      <c r="R14" s="72"/>
      <c r="S14" s="72">
        <v>29.052698839586991</v>
      </c>
      <c r="T14" s="72">
        <v>11.427179032742597</v>
      </c>
      <c r="U14" s="72"/>
      <c r="V14" s="72"/>
      <c r="W14" s="72"/>
      <c r="X14" s="72"/>
      <c r="Y14" s="72">
        <v>8.7641967576408177</v>
      </c>
    </row>
    <row r="15" spans="1:25" x14ac:dyDescent="0.2">
      <c r="A15" s="42">
        <v>1959</v>
      </c>
      <c r="B15" s="72">
        <v>8.0775154680405947</v>
      </c>
      <c r="C15" s="72"/>
      <c r="D15" s="72"/>
      <c r="E15" s="72">
        <v>8.3669334415801266</v>
      </c>
      <c r="F15" s="72"/>
      <c r="G15" s="72"/>
      <c r="H15" s="72">
        <v>3.4910383709254904</v>
      </c>
      <c r="I15" s="72"/>
      <c r="J15" s="72"/>
      <c r="K15" s="72"/>
      <c r="L15" s="72"/>
      <c r="M15" s="72"/>
      <c r="N15" s="72"/>
      <c r="O15" s="72"/>
      <c r="P15" s="72">
        <v>22.751824398971085</v>
      </c>
      <c r="Q15" s="72"/>
      <c r="R15" s="72"/>
      <c r="S15" s="72">
        <v>31.48111139104439</v>
      </c>
      <c r="T15" s="72">
        <v>12.038700489087519</v>
      </c>
      <c r="U15" s="72"/>
      <c r="V15" s="72"/>
      <c r="W15" s="72"/>
      <c r="X15" s="72"/>
      <c r="Y15" s="72">
        <v>9.4615507755241453</v>
      </c>
    </row>
    <row r="16" spans="1:25" x14ac:dyDescent="0.2">
      <c r="A16" s="42">
        <v>1960</v>
      </c>
      <c r="B16" s="72">
        <v>9.4586581319588277</v>
      </c>
      <c r="C16" s="72">
        <v>6.9799353928128136</v>
      </c>
      <c r="D16" s="72">
        <v>14.127750360160208</v>
      </c>
      <c r="E16" s="72">
        <v>10.503102696696363</v>
      </c>
      <c r="F16" s="72">
        <v>10.827905074113568</v>
      </c>
      <c r="G16" s="72">
        <v>8.1109803440533348</v>
      </c>
      <c r="H16" s="72">
        <v>4.445304532224525</v>
      </c>
      <c r="I16" s="72">
        <v>6.629836576502087</v>
      </c>
      <c r="J16" s="72"/>
      <c r="K16" s="72"/>
      <c r="L16" s="72">
        <v>0.95277774255809311</v>
      </c>
      <c r="M16" s="72">
        <v>7.739133327382139</v>
      </c>
      <c r="N16" s="72">
        <v>8.0558313923543228</v>
      </c>
      <c r="O16" s="72">
        <v>0</v>
      </c>
      <c r="P16" s="72">
        <v>24.344912875828673</v>
      </c>
      <c r="Q16" s="72"/>
      <c r="R16" s="72"/>
      <c r="S16" s="72">
        <v>30.648731940601095</v>
      </c>
      <c r="T16" s="72">
        <v>14.051049727566488</v>
      </c>
      <c r="U16" s="72">
        <v>11.853297970356355</v>
      </c>
      <c r="V16" s="72">
        <v>29.870035496707921</v>
      </c>
      <c r="W16" s="72">
        <v>13.213651957455758</v>
      </c>
      <c r="X16" s="72">
        <v>8.0507852155016373</v>
      </c>
      <c r="Y16" s="72">
        <v>10.378156207648193</v>
      </c>
    </row>
    <row r="17" spans="1:25" x14ac:dyDescent="0.2">
      <c r="A17" s="42">
        <v>1961</v>
      </c>
      <c r="B17" s="72">
        <v>11.028725570657681</v>
      </c>
      <c r="C17" s="72">
        <v>8.0465514382503844</v>
      </c>
      <c r="D17" s="72">
        <v>16.646484443947095</v>
      </c>
      <c r="E17" s="72">
        <v>13.474894394603997</v>
      </c>
      <c r="F17" s="72">
        <v>14.413775421527024</v>
      </c>
      <c r="G17" s="72">
        <v>9.8803161277489124</v>
      </c>
      <c r="H17" s="72">
        <v>5.3456677324028039</v>
      </c>
      <c r="I17" s="72">
        <v>7.9651408430351358</v>
      </c>
      <c r="J17" s="72"/>
      <c r="K17" s="72"/>
      <c r="L17" s="72">
        <v>1.1586824258127828</v>
      </c>
      <c r="M17" s="72">
        <v>9.3401264472819587</v>
      </c>
      <c r="N17" s="72">
        <v>9.7223397840110071</v>
      </c>
      <c r="O17" s="72">
        <v>0</v>
      </c>
      <c r="P17" s="72">
        <v>26.93705052583476</v>
      </c>
      <c r="Q17" s="72"/>
      <c r="R17" s="72"/>
      <c r="S17" s="72">
        <v>33.818510184834359</v>
      </c>
      <c r="T17" s="72">
        <v>16.234693217884011</v>
      </c>
      <c r="U17" s="72">
        <v>14.188220403604598</v>
      </c>
      <c r="V17" s="72">
        <v>31.569863487716418</v>
      </c>
      <c r="W17" s="72">
        <v>16.462710382270892</v>
      </c>
      <c r="X17" s="72">
        <v>9.2949732121825974</v>
      </c>
      <c r="Y17" s="72">
        <v>12.027847030559384</v>
      </c>
    </row>
    <row r="18" spans="1:25" x14ac:dyDescent="0.2">
      <c r="A18" s="42">
        <v>1962</v>
      </c>
      <c r="B18" s="72">
        <v>11.874486037854139</v>
      </c>
      <c r="C18" s="72">
        <v>8.7097602284755293</v>
      </c>
      <c r="D18" s="72">
        <v>17.718191377165947</v>
      </c>
      <c r="E18" s="72">
        <v>12.120984857238003</v>
      </c>
      <c r="F18" s="72">
        <v>12.981630777249388</v>
      </c>
      <c r="G18" s="72">
        <v>9.1422706622870109</v>
      </c>
      <c r="H18" s="72">
        <v>6.2032685706842461</v>
      </c>
      <c r="I18" s="72">
        <v>9.0712415101369057</v>
      </c>
      <c r="J18" s="72"/>
      <c r="K18" s="72"/>
      <c r="L18" s="72">
        <v>1.3824177426247342</v>
      </c>
      <c r="M18" s="72">
        <v>11.123722019621757</v>
      </c>
      <c r="N18" s="72">
        <v>11.578923020803414</v>
      </c>
      <c r="O18" s="72">
        <v>0</v>
      </c>
      <c r="P18" s="72">
        <v>29.288055026944516</v>
      </c>
      <c r="Q18" s="72"/>
      <c r="R18" s="72"/>
      <c r="S18" s="72">
        <v>35.254351127723055</v>
      </c>
      <c r="T18" s="72">
        <v>17.166038417732448</v>
      </c>
      <c r="U18" s="72">
        <v>15.562456946235573</v>
      </c>
      <c r="V18" s="72">
        <v>31.417400081481553</v>
      </c>
      <c r="W18" s="72">
        <v>17.702341818757134</v>
      </c>
      <c r="X18" s="72">
        <v>10.319436084950432</v>
      </c>
      <c r="Y18" s="72">
        <v>12.665151233869262</v>
      </c>
    </row>
    <row r="19" spans="1:25" x14ac:dyDescent="0.2">
      <c r="A19" s="42">
        <v>1963</v>
      </c>
      <c r="B19" s="72">
        <v>14.342071820890721</v>
      </c>
      <c r="C19" s="72">
        <v>10.376078976980994</v>
      </c>
      <c r="D19" s="72">
        <v>21.620891906458876</v>
      </c>
      <c r="E19" s="72">
        <v>13.807175114710395</v>
      </c>
      <c r="F19" s="72">
        <v>15.513674098625861</v>
      </c>
      <c r="G19" s="72">
        <v>10.043241022546068</v>
      </c>
      <c r="H19" s="72">
        <v>6.8756805911672698</v>
      </c>
      <c r="I19" s="72">
        <v>10.024910928146177</v>
      </c>
      <c r="J19" s="72"/>
      <c r="K19" s="72"/>
      <c r="L19" s="72">
        <v>1.4821307509983501</v>
      </c>
      <c r="M19" s="72">
        <v>12.388889625269174</v>
      </c>
      <c r="N19" s="72">
        <v>12.895863365803491</v>
      </c>
      <c r="O19" s="72">
        <v>0</v>
      </c>
      <c r="P19" s="72">
        <v>33.76137223524924</v>
      </c>
      <c r="Q19" s="72"/>
      <c r="R19" s="72"/>
      <c r="S19" s="72">
        <v>39.913953104033212</v>
      </c>
      <c r="T19" s="72">
        <v>20.957831660863466</v>
      </c>
      <c r="U19" s="72">
        <v>19.111762267010796</v>
      </c>
      <c r="V19" s="72">
        <v>36.656007231914295</v>
      </c>
      <c r="W19" s="72">
        <v>22.075804356745685</v>
      </c>
      <c r="X19" s="72">
        <v>12.944462758426637</v>
      </c>
      <c r="Y19" s="72">
        <v>14.594451735619977</v>
      </c>
    </row>
    <row r="20" spans="1:25" x14ac:dyDescent="0.2">
      <c r="A20" s="42">
        <v>1964</v>
      </c>
      <c r="B20" s="72">
        <v>16.856274063637041</v>
      </c>
      <c r="C20" s="72">
        <v>12.332488431648581</v>
      </c>
      <c r="D20" s="72">
        <v>24.891187146474213</v>
      </c>
      <c r="E20" s="72">
        <v>18.856654904151377</v>
      </c>
      <c r="F20" s="72">
        <v>21.456156063696795</v>
      </c>
      <c r="G20" s="72">
        <v>13.220196756902583</v>
      </c>
      <c r="H20" s="72">
        <v>8.23262331944699</v>
      </c>
      <c r="I20" s="72">
        <v>11.137032248772053</v>
      </c>
      <c r="J20" s="72"/>
      <c r="K20" s="72"/>
      <c r="L20" s="72">
        <v>1.6775905593027858</v>
      </c>
      <c r="M20" s="72">
        <v>16.129573156654779</v>
      </c>
      <c r="N20" s="72">
        <v>16.789621819916125</v>
      </c>
      <c r="O20" s="72">
        <v>0</v>
      </c>
      <c r="P20" s="72">
        <v>37.229055234170389</v>
      </c>
      <c r="Q20" s="72"/>
      <c r="R20" s="72"/>
      <c r="S20" s="72">
        <v>40.718026835411834</v>
      </c>
      <c r="T20" s="72">
        <v>23.205974697715359</v>
      </c>
      <c r="U20" s="72">
        <v>21.72948299320473</v>
      </c>
      <c r="V20" s="72">
        <v>38.787728913845868</v>
      </c>
      <c r="W20" s="72">
        <v>25.349640376649148</v>
      </c>
      <c r="X20" s="72">
        <v>14.080054232051591</v>
      </c>
      <c r="Y20" s="72">
        <v>16.600362866483014</v>
      </c>
    </row>
    <row r="21" spans="1:25" x14ac:dyDescent="0.2">
      <c r="A21" s="42">
        <v>1965</v>
      </c>
      <c r="B21" s="72">
        <v>18.052296829080078</v>
      </c>
      <c r="C21" s="72">
        <v>13.723616255467592</v>
      </c>
      <c r="D21" s="72">
        <v>24.992587767025782</v>
      </c>
      <c r="E21" s="72">
        <v>19.3437978169279</v>
      </c>
      <c r="F21" s="72">
        <v>21.879234079327034</v>
      </c>
      <c r="G21" s="72">
        <v>13.626737163320673</v>
      </c>
      <c r="H21" s="72">
        <v>8.6550960091541462</v>
      </c>
      <c r="I21" s="72">
        <v>11.050302753704859</v>
      </c>
      <c r="J21" s="72"/>
      <c r="K21" s="72"/>
      <c r="L21" s="72">
        <v>1.6719967336155708</v>
      </c>
      <c r="M21" s="72">
        <v>17.631300637591401</v>
      </c>
      <c r="N21" s="72">
        <v>18.352802459392525</v>
      </c>
      <c r="O21" s="72">
        <v>0</v>
      </c>
      <c r="P21" s="72">
        <v>39.764335038408568</v>
      </c>
      <c r="Q21" s="72"/>
      <c r="R21" s="72"/>
      <c r="S21" s="72">
        <v>42.126176742521245</v>
      </c>
      <c r="T21" s="72">
        <v>24.257988520462504</v>
      </c>
      <c r="U21" s="72">
        <v>22.800080045608873</v>
      </c>
      <c r="V21" s="72">
        <v>40.009261331632096</v>
      </c>
      <c r="W21" s="72">
        <v>26.659525502094926</v>
      </c>
      <c r="X21" s="72">
        <v>14.914534215133955</v>
      </c>
      <c r="Y21" s="72">
        <v>17.373943804538925</v>
      </c>
    </row>
    <row r="22" spans="1:25" x14ac:dyDescent="0.2">
      <c r="A22" s="42">
        <v>1966</v>
      </c>
      <c r="B22" s="72">
        <v>21.669092082566326</v>
      </c>
      <c r="C22" s="72">
        <v>17.025016607496138</v>
      </c>
      <c r="D22" s="72">
        <v>28.732202684105818</v>
      </c>
      <c r="E22" s="72">
        <v>20.624698394343966</v>
      </c>
      <c r="F22" s="72">
        <v>23.846096014104084</v>
      </c>
      <c r="G22" s="72">
        <v>14.559274013756383</v>
      </c>
      <c r="H22" s="72">
        <v>8.9694282619084795</v>
      </c>
      <c r="I22" s="72">
        <v>11.420020999330202</v>
      </c>
      <c r="J22" s="72"/>
      <c r="K22" s="72"/>
      <c r="L22" s="72">
        <v>1.8510359241227854</v>
      </c>
      <c r="M22" s="72">
        <v>17.821427949803816</v>
      </c>
      <c r="N22" s="72">
        <v>18.550710093939351</v>
      </c>
      <c r="O22" s="72">
        <v>0</v>
      </c>
      <c r="P22" s="72">
        <v>44.441494339389401</v>
      </c>
      <c r="Q22" s="72"/>
      <c r="R22" s="72"/>
      <c r="S22" s="72">
        <v>46.643601034041261</v>
      </c>
      <c r="T22" s="72">
        <v>26.801767887263747</v>
      </c>
      <c r="U22" s="72">
        <v>25.247385448200365</v>
      </c>
      <c r="V22" s="72">
        <v>41.760729720438007</v>
      </c>
      <c r="W22" s="72">
        <v>30.574621551195854</v>
      </c>
      <c r="X22" s="72">
        <v>16.995322666018396</v>
      </c>
      <c r="Y22" s="72">
        <v>18.978460128924297</v>
      </c>
    </row>
    <row r="23" spans="1:25" x14ac:dyDescent="0.2">
      <c r="A23" s="42">
        <v>1967</v>
      </c>
      <c r="B23" s="72">
        <v>25.411911604472913</v>
      </c>
      <c r="C23" s="72">
        <v>20.289363646007779</v>
      </c>
      <c r="D23" s="72">
        <v>33.275935422862155</v>
      </c>
      <c r="E23" s="72">
        <v>22.582427958839109</v>
      </c>
      <c r="F23" s="72">
        <v>26.722472941914411</v>
      </c>
      <c r="G23" s="72">
        <v>15.404456628044018</v>
      </c>
      <c r="H23" s="72">
        <v>10.413813841126688</v>
      </c>
      <c r="I23" s="72">
        <v>13.644727947802975</v>
      </c>
      <c r="J23" s="72"/>
      <c r="K23" s="72"/>
      <c r="L23" s="72">
        <v>2.0945687752423172</v>
      </c>
      <c r="M23" s="72">
        <v>20.526353878321483</v>
      </c>
      <c r="N23" s="72">
        <v>21.366326040475418</v>
      </c>
      <c r="O23" s="72">
        <v>0</v>
      </c>
      <c r="P23" s="72">
        <v>44.611649689896453</v>
      </c>
      <c r="Q23" s="72"/>
      <c r="R23" s="72"/>
      <c r="S23" s="72">
        <v>50.164370063425764</v>
      </c>
      <c r="T23" s="72">
        <v>28.612530787315457</v>
      </c>
      <c r="U23" s="72">
        <v>27.657822804781667</v>
      </c>
      <c r="V23" s="72">
        <v>42.71919387737065</v>
      </c>
      <c r="W23" s="72">
        <v>33.428195597623215</v>
      </c>
      <c r="X23" s="72">
        <v>18.048911002742873</v>
      </c>
      <c r="Y23" s="72">
        <v>20.747404394178272</v>
      </c>
    </row>
    <row r="24" spans="1:25" x14ac:dyDescent="0.2">
      <c r="A24" s="42">
        <v>1968</v>
      </c>
      <c r="B24" s="72">
        <v>28.338600490844168</v>
      </c>
      <c r="C24" s="72">
        <v>22.597390141265443</v>
      </c>
      <c r="D24" s="72">
        <v>37.192525718443243</v>
      </c>
      <c r="E24" s="72">
        <v>25.580419681993106</v>
      </c>
      <c r="F24" s="72">
        <v>30.165036602743051</v>
      </c>
      <c r="G24" s="72">
        <v>18.030665662988891</v>
      </c>
      <c r="H24" s="72">
        <v>12.484712323817364</v>
      </c>
      <c r="I24" s="72">
        <v>17.582810901853946</v>
      </c>
      <c r="J24" s="72"/>
      <c r="K24" s="72"/>
      <c r="L24" s="72">
        <v>2.5460714399277808</v>
      </c>
      <c r="M24" s="72">
        <v>23.368424850954426</v>
      </c>
      <c r="N24" s="72">
        <v>24.324699231906145</v>
      </c>
      <c r="O24" s="72">
        <v>0</v>
      </c>
      <c r="P24" s="72">
        <v>47.902364096365353</v>
      </c>
      <c r="Q24" s="72"/>
      <c r="R24" s="72"/>
      <c r="S24" s="72">
        <v>55.159838379789853</v>
      </c>
      <c r="T24" s="72">
        <v>32.302510599955575</v>
      </c>
      <c r="U24" s="72">
        <v>31.495251797401476</v>
      </c>
      <c r="V24" s="72">
        <v>46.191268725709243</v>
      </c>
      <c r="W24" s="72">
        <v>38.768682682736134</v>
      </c>
      <c r="X24" s="72">
        <v>20.582417896251012</v>
      </c>
      <c r="Y24" s="72">
        <v>23.294138352927835</v>
      </c>
    </row>
    <row r="25" spans="1:25" x14ac:dyDescent="0.2">
      <c r="A25" s="42">
        <v>1969</v>
      </c>
      <c r="B25" s="72">
        <v>32.23925710072983</v>
      </c>
      <c r="C25" s="72">
        <v>26.264457088010456</v>
      </c>
      <c r="D25" s="72">
        <v>40.643327396677662</v>
      </c>
      <c r="E25" s="72">
        <v>32.199337212566618</v>
      </c>
      <c r="F25" s="72">
        <v>38.731473475427514</v>
      </c>
      <c r="G25" s="72">
        <v>22.329935129566913</v>
      </c>
      <c r="H25" s="72">
        <v>14.449423629062691</v>
      </c>
      <c r="I25" s="72">
        <v>20.643449303230874</v>
      </c>
      <c r="J25" s="72"/>
      <c r="K25" s="72"/>
      <c r="L25" s="72">
        <v>3.1480131706203038</v>
      </c>
      <c r="M25" s="72">
        <v>27.780153936808613</v>
      </c>
      <c r="N25" s="72">
        <v>28.916963528302329</v>
      </c>
      <c r="O25" s="72">
        <v>0</v>
      </c>
      <c r="P25" s="72">
        <v>52.249683964698917</v>
      </c>
      <c r="Q25" s="72"/>
      <c r="R25" s="72"/>
      <c r="S25" s="72">
        <v>61.585417269397304</v>
      </c>
      <c r="T25" s="72">
        <v>36.583942189671028</v>
      </c>
      <c r="U25" s="72">
        <v>35.787780935488037</v>
      </c>
      <c r="V25" s="72">
        <v>50.218026704698772</v>
      </c>
      <c r="W25" s="72">
        <v>45.589969828557294</v>
      </c>
      <c r="X25" s="72">
        <v>22.715209678982749</v>
      </c>
      <c r="Y25" s="72">
        <v>26.643537370239155</v>
      </c>
    </row>
    <row r="26" spans="1:25" x14ac:dyDescent="0.2">
      <c r="A26" s="42">
        <v>1970</v>
      </c>
      <c r="B26" s="72">
        <v>35.67225076089678</v>
      </c>
      <c r="C26" s="72">
        <v>29.556983371694514</v>
      </c>
      <c r="D26" s="72">
        <v>43.243525873781067</v>
      </c>
      <c r="E26" s="72">
        <v>39.721872903726471</v>
      </c>
      <c r="F26" s="72">
        <v>47.445459213107327</v>
      </c>
      <c r="G26" s="72">
        <v>27.973667360182962</v>
      </c>
      <c r="H26" s="72">
        <v>18.277942350895362</v>
      </c>
      <c r="I26" s="72">
        <v>27.627192985257508</v>
      </c>
      <c r="J26" s="72"/>
      <c r="K26" s="72"/>
      <c r="L26" s="72">
        <v>3.8694841396025832</v>
      </c>
      <c r="M26" s="72">
        <v>34.442090745708576</v>
      </c>
      <c r="N26" s="72">
        <v>35.851517748880752</v>
      </c>
      <c r="O26" s="72">
        <v>0</v>
      </c>
      <c r="P26" s="72">
        <v>61.793990466864173</v>
      </c>
      <c r="Q26" s="72"/>
      <c r="R26" s="72"/>
      <c r="S26" s="72">
        <v>70.656781374982188</v>
      </c>
      <c r="T26" s="72">
        <v>40.692892114405296</v>
      </c>
      <c r="U26" s="72">
        <v>40.415347693299921</v>
      </c>
      <c r="V26" s="72">
        <v>52.179021005892217</v>
      </c>
      <c r="W26" s="72">
        <v>52.544318306521014</v>
      </c>
      <c r="X26" s="72">
        <v>25.681370592782933</v>
      </c>
      <c r="Y26" s="72">
        <v>31.216107040444303</v>
      </c>
    </row>
    <row r="27" spans="1:25" x14ac:dyDescent="0.2">
      <c r="A27" s="42">
        <v>1971</v>
      </c>
      <c r="B27" s="72">
        <v>38.675202661058343</v>
      </c>
      <c r="C27" s="72">
        <v>32.184823794656815</v>
      </c>
      <c r="D27" s="72">
        <v>46.463443051000809</v>
      </c>
      <c r="E27" s="72">
        <v>43.146696929934429</v>
      </c>
      <c r="F27" s="72">
        <v>51.212739835230856</v>
      </c>
      <c r="G27" s="72">
        <v>31.313579556154597</v>
      </c>
      <c r="H27" s="72">
        <v>19.303518168464826</v>
      </c>
      <c r="I27" s="72">
        <v>27.413662079972749</v>
      </c>
      <c r="J27" s="72"/>
      <c r="K27" s="72"/>
      <c r="L27" s="72">
        <v>4.1497836754048381</v>
      </c>
      <c r="M27" s="72">
        <v>37.091155639087582</v>
      </c>
      <c r="N27" s="72">
        <v>38.608986734840848</v>
      </c>
      <c r="O27" s="72">
        <v>0</v>
      </c>
      <c r="P27" s="72">
        <v>63.952405618110731</v>
      </c>
      <c r="Q27" s="72"/>
      <c r="R27" s="72"/>
      <c r="S27" s="72">
        <v>73.062626698170391</v>
      </c>
      <c r="T27" s="72">
        <v>42.742420250519388</v>
      </c>
      <c r="U27" s="72">
        <v>42.818377227396567</v>
      </c>
      <c r="V27" s="72">
        <v>53.804752945842367</v>
      </c>
      <c r="W27" s="72">
        <v>54.123248595174523</v>
      </c>
      <c r="X27" s="72">
        <v>28.083463043213069</v>
      </c>
      <c r="Y27" s="72">
        <v>33.153328142339532</v>
      </c>
    </row>
    <row r="28" spans="1:25" x14ac:dyDescent="0.2">
      <c r="A28" s="42">
        <v>1972</v>
      </c>
      <c r="B28" s="72">
        <v>43.985050805393044</v>
      </c>
      <c r="C28" s="72">
        <v>36.671411505938607</v>
      </c>
      <c r="D28" s="72">
        <v>52.738712133398046</v>
      </c>
      <c r="E28" s="72">
        <v>49.92344267721198</v>
      </c>
      <c r="F28" s="72">
        <v>60.061254393367015</v>
      </c>
      <c r="G28" s="72">
        <v>36.215761440655179</v>
      </c>
      <c r="H28" s="72">
        <v>20.549467383347285</v>
      </c>
      <c r="I28" s="72">
        <v>28.155564246018979</v>
      </c>
      <c r="J28" s="72"/>
      <c r="K28" s="72"/>
      <c r="L28" s="72">
        <v>4.7584750665979296</v>
      </c>
      <c r="M28" s="72">
        <v>38.81656917147194</v>
      </c>
      <c r="N28" s="72">
        <v>40.405007026905871</v>
      </c>
      <c r="O28" s="72">
        <v>0</v>
      </c>
      <c r="P28" s="72">
        <v>69.280697363232576</v>
      </c>
      <c r="Q28" s="72"/>
      <c r="R28" s="72"/>
      <c r="S28" s="72">
        <v>75.952478755097445</v>
      </c>
      <c r="T28" s="72">
        <v>47.303817036528244</v>
      </c>
      <c r="U28" s="72">
        <v>47.915375882215173</v>
      </c>
      <c r="V28" s="72">
        <v>58.346106327950366</v>
      </c>
      <c r="W28" s="72">
        <v>58.125970439344997</v>
      </c>
      <c r="X28" s="72">
        <v>33.194398535755838</v>
      </c>
      <c r="Y28" s="72">
        <v>36.494459554067618</v>
      </c>
    </row>
    <row r="29" spans="1:25" x14ac:dyDescent="0.2">
      <c r="A29" s="42">
        <v>1973</v>
      </c>
      <c r="B29" s="72">
        <v>44.32845923765251</v>
      </c>
      <c r="C29" s="72">
        <v>36.59636721446396</v>
      </c>
      <c r="D29" s="72">
        <v>53.819597910252561</v>
      </c>
      <c r="E29" s="72">
        <v>58.785524576478998</v>
      </c>
      <c r="F29" s="72">
        <v>71.633419386205489</v>
      </c>
      <c r="G29" s="72">
        <v>42.018713238210488</v>
      </c>
      <c r="H29" s="72">
        <v>22.918194965842442</v>
      </c>
      <c r="I29" s="72">
        <v>32.912416698578866</v>
      </c>
      <c r="J29" s="72"/>
      <c r="K29" s="72"/>
      <c r="L29" s="72">
        <v>5.3609833009888783</v>
      </c>
      <c r="M29" s="72">
        <v>41.425421604607919</v>
      </c>
      <c r="N29" s="72">
        <v>43.120617992608892</v>
      </c>
      <c r="O29" s="72">
        <v>0</v>
      </c>
      <c r="P29" s="72">
        <v>70.488787926553314</v>
      </c>
      <c r="Q29" s="72"/>
      <c r="R29" s="72"/>
      <c r="S29" s="72">
        <v>91.061033396710727</v>
      </c>
      <c r="T29" s="72">
        <v>50.394138383212223</v>
      </c>
      <c r="U29" s="72">
        <v>53.438456484943465</v>
      </c>
      <c r="V29" s="72">
        <v>56.896178959792287</v>
      </c>
      <c r="W29" s="72">
        <v>63.792467130122645</v>
      </c>
      <c r="X29" s="72">
        <v>35.704413847280769</v>
      </c>
      <c r="Y29" s="72">
        <v>40.155342392862124</v>
      </c>
    </row>
    <row r="30" spans="1:25" x14ac:dyDescent="0.2">
      <c r="A30" s="42">
        <v>1974</v>
      </c>
      <c r="B30" s="72">
        <v>42.688495481349477</v>
      </c>
      <c r="C30" s="72">
        <v>35.461939785425855</v>
      </c>
      <c r="D30" s="72">
        <v>50.443669067138771</v>
      </c>
      <c r="E30" s="72">
        <v>53.161559386834092</v>
      </c>
      <c r="F30" s="72">
        <v>65.492578404999236</v>
      </c>
      <c r="G30" s="72">
        <v>37.17965149645854</v>
      </c>
      <c r="H30" s="72">
        <v>25.369914337417022</v>
      </c>
      <c r="I30" s="72">
        <v>35.821265762422499</v>
      </c>
      <c r="J30" s="72"/>
      <c r="K30" s="72"/>
      <c r="L30" s="72">
        <v>6.0625841399084806</v>
      </c>
      <c r="M30" s="72">
        <v>45.926381373730123</v>
      </c>
      <c r="N30" s="72">
        <v>47.80576443859777</v>
      </c>
      <c r="O30" s="72">
        <v>0</v>
      </c>
      <c r="P30" s="72">
        <v>87.753495377268948</v>
      </c>
      <c r="Q30" s="72"/>
      <c r="R30" s="72"/>
      <c r="S30" s="72">
        <v>94.698170588882377</v>
      </c>
      <c r="T30" s="72">
        <v>49.598701582758551</v>
      </c>
      <c r="U30" s="72">
        <v>52.773591664289768</v>
      </c>
      <c r="V30" s="72">
        <v>53.529696651153081</v>
      </c>
      <c r="W30" s="72">
        <v>64.948200480025164</v>
      </c>
      <c r="X30" s="72">
        <v>34.808590199483483</v>
      </c>
      <c r="Y30" s="72">
        <v>41.163897854143833</v>
      </c>
    </row>
    <row r="31" spans="1:25" x14ac:dyDescent="0.2">
      <c r="A31" s="42">
        <v>1975</v>
      </c>
      <c r="B31" s="72">
        <v>50.892925411348962</v>
      </c>
      <c r="C31" s="72">
        <v>40.474665863618377</v>
      </c>
      <c r="D31" s="72">
        <v>63.759573575206765</v>
      </c>
      <c r="E31" s="72">
        <v>54.733914269277278</v>
      </c>
      <c r="F31" s="72">
        <v>65.48778685891331</v>
      </c>
      <c r="G31" s="72">
        <v>37.678950645961855</v>
      </c>
      <c r="H31" s="72">
        <v>27.054556369238174</v>
      </c>
      <c r="I31" s="72">
        <v>34.150568392083876</v>
      </c>
      <c r="J31" s="72"/>
      <c r="K31" s="72"/>
      <c r="L31" s="72">
        <v>6.4901424585690481</v>
      </c>
      <c r="M31" s="72">
        <v>51.120477172282129</v>
      </c>
      <c r="N31" s="72">
        <v>53.212411180400935</v>
      </c>
      <c r="O31" s="72">
        <v>0</v>
      </c>
      <c r="P31" s="72">
        <v>93.041560373108481</v>
      </c>
      <c r="Q31" s="72"/>
      <c r="R31" s="72"/>
      <c r="S31" s="72">
        <v>100.02770022922513</v>
      </c>
      <c r="T31" s="72">
        <v>50.240380904197792</v>
      </c>
      <c r="U31" s="72">
        <v>50.551329007048437</v>
      </c>
      <c r="V31" s="72">
        <v>58.820293021310555</v>
      </c>
      <c r="W31" s="72">
        <v>62.79216744191902</v>
      </c>
      <c r="X31" s="72">
        <v>36.341147413159895</v>
      </c>
      <c r="Y31" s="72">
        <v>44.0743916820294</v>
      </c>
    </row>
    <row r="32" spans="1:25" x14ac:dyDescent="0.2">
      <c r="A32" s="42">
        <v>1976</v>
      </c>
      <c r="B32" s="72">
        <v>56.152857749728668</v>
      </c>
      <c r="C32" s="72">
        <v>44.056159795256661</v>
      </c>
      <c r="D32" s="72">
        <v>71.139073182956977</v>
      </c>
      <c r="E32" s="72">
        <v>59.204095101424507</v>
      </c>
      <c r="F32" s="72">
        <v>70.905952965052919</v>
      </c>
      <c r="G32" s="72">
        <v>41.688128320173597</v>
      </c>
      <c r="H32" s="72">
        <v>31.003468846474284</v>
      </c>
      <c r="I32" s="72">
        <v>41.129301001168884</v>
      </c>
      <c r="J32" s="72"/>
      <c r="K32" s="72"/>
      <c r="L32" s="72">
        <v>8.4886531197959485</v>
      </c>
      <c r="M32" s="72">
        <v>56.837203489101093</v>
      </c>
      <c r="N32" s="72">
        <v>59.15082373434489</v>
      </c>
      <c r="O32" s="72">
        <v>27.229695720648046</v>
      </c>
      <c r="P32" s="72">
        <v>90.397520507639811</v>
      </c>
      <c r="Q32" s="72">
        <v>67.857306170382373</v>
      </c>
      <c r="R32" s="72">
        <v>131.98166260295852</v>
      </c>
      <c r="S32" s="72">
        <v>93.700207166175744</v>
      </c>
      <c r="T32" s="72">
        <v>53.910686819268541</v>
      </c>
      <c r="U32" s="72">
        <v>54.587217997777337</v>
      </c>
      <c r="V32" s="72">
        <v>61.526721380019318</v>
      </c>
      <c r="W32" s="72">
        <v>67.229139954923724</v>
      </c>
      <c r="X32" s="72">
        <v>38.942735591323576</v>
      </c>
      <c r="Y32" s="72">
        <v>46.934799901823176</v>
      </c>
    </row>
    <row r="33" spans="1:25" x14ac:dyDescent="0.2">
      <c r="A33" s="42">
        <v>1977</v>
      </c>
      <c r="B33" s="72">
        <v>59.489219057221824</v>
      </c>
      <c r="C33" s="72">
        <v>47.327757410983253</v>
      </c>
      <c r="D33" s="72">
        <v>74.519280130983276</v>
      </c>
      <c r="E33" s="72">
        <v>57.443936956337119</v>
      </c>
      <c r="F33" s="72">
        <v>64.795148259973502</v>
      </c>
      <c r="G33" s="72">
        <v>45.542302168145532</v>
      </c>
      <c r="H33" s="72">
        <v>33.188799613219139</v>
      </c>
      <c r="I33" s="72">
        <v>44.637490322174344</v>
      </c>
      <c r="J33" s="72"/>
      <c r="K33" s="72"/>
      <c r="L33" s="72">
        <v>11.438573692794492</v>
      </c>
      <c r="M33" s="72">
        <v>57.27226907215077</v>
      </c>
      <c r="N33" s="72">
        <v>51.364082955065314</v>
      </c>
      <c r="O33" s="72">
        <v>33.523145895660171</v>
      </c>
      <c r="P33" s="72">
        <v>88.790888897710175</v>
      </c>
      <c r="Q33" s="72">
        <v>67.230171554738163</v>
      </c>
      <c r="R33" s="72">
        <v>126.73738084774894</v>
      </c>
      <c r="S33" s="72">
        <v>102.76109511285777</v>
      </c>
      <c r="T33" s="72">
        <v>55.781512612944347</v>
      </c>
      <c r="U33" s="72">
        <v>57.407468952772547</v>
      </c>
      <c r="V33" s="72">
        <v>62.203257608428054</v>
      </c>
      <c r="W33" s="72">
        <v>68.823689487174136</v>
      </c>
      <c r="X33" s="72">
        <v>40.388654146550877</v>
      </c>
      <c r="Y33" s="72">
        <v>49.072690057173183</v>
      </c>
    </row>
    <row r="34" spans="1:25" x14ac:dyDescent="0.2">
      <c r="A34" s="42">
        <v>1978</v>
      </c>
      <c r="B34" s="72">
        <v>68.185061091684716</v>
      </c>
      <c r="C34" s="72">
        <v>56.593216948372934</v>
      </c>
      <c r="D34" s="72">
        <v>81.500922599253798</v>
      </c>
      <c r="E34" s="72">
        <v>65.652651341154723</v>
      </c>
      <c r="F34" s="72">
        <v>77.89891895905366</v>
      </c>
      <c r="G34" s="72">
        <v>49.751910926716441</v>
      </c>
      <c r="H34" s="72">
        <v>35.113153103584558</v>
      </c>
      <c r="I34" s="72">
        <v>46.163345645979994</v>
      </c>
      <c r="J34" s="72"/>
      <c r="K34" s="72"/>
      <c r="L34" s="72">
        <v>14.103171544859537</v>
      </c>
      <c r="M34" s="72">
        <v>63.516656521405785</v>
      </c>
      <c r="N34" s="72">
        <v>33.772569503819561</v>
      </c>
      <c r="O34" s="72">
        <v>35.940125356330853</v>
      </c>
      <c r="P34" s="72">
        <v>81.112696911118334</v>
      </c>
      <c r="Q34" s="72">
        <v>58.313791791739817</v>
      </c>
      <c r="R34" s="72">
        <v>118.95806814562401</v>
      </c>
      <c r="S34" s="72">
        <v>94.444660434722323</v>
      </c>
      <c r="T34" s="72">
        <v>56.195573627934365</v>
      </c>
      <c r="U34" s="72">
        <v>59.319708923567312</v>
      </c>
      <c r="V34" s="72">
        <v>63.197992381576569</v>
      </c>
      <c r="W34" s="72">
        <v>67.985250503813162</v>
      </c>
      <c r="X34" s="72">
        <v>40.350732158265743</v>
      </c>
      <c r="Y34" s="72">
        <v>50.921641064141319</v>
      </c>
    </row>
    <row r="35" spans="1:25" x14ac:dyDescent="0.2">
      <c r="A35" s="42">
        <v>1979</v>
      </c>
      <c r="B35" s="72">
        <v>61.187099872776514</v>
      </c>
      <c r="C35" s="72">
        <v>51.167855183227942</v>
      </c>
      <c r="D35" s="72">
        <v>72.906323386122637</v>
      </c>
      <c r="E35" s="72">
        <v>77.405738539121998</v>
      </c>
      <c r="F35" s="72">
        <v>97.742939061505609</v>
      </c>
      <c r="G35" s="72">
        <v>52.564217633483366</v>
      </c>
      <c r="H35" s="72">
        <v>39.066339248881164</v>
      </c>
      <c r="I35" s="72">
        <v>52.263833034277781</v>
      </c>
      <c r="J35" s="72"/>
      <c r="K35" s="72"/>
      <c r="L35" s="72">
        <v>18.056082243301656</v>
      </c>
      <c r="M35" s="72">
        <v>64.344605503941438</v>
      </c>
      <c r="N35" s="72">
        <v>34.514195010194719</v>
      </c>
      <c r="O35" s="72">
        <v>45.608116537051544</v>
      </c>
      <c r="P35" s="72">
        <v>90.057976220362718</v>
      </c>
      <c r="Q35" s="72">
        <v>67.488057569928642</v>
      </c>
      <c r="R35" s="72">
        <v>127.38340290434212</v>
      </c>
      <c r="S35" s="72">
        <v>103.81312094715979</v>
      </c>
      <c r="T35" s="72">
        <v>61.907683825177919</v>
      </c>
      <c r="U35" s="72">
        <v>64.22277377887788</v>
      </c>
      <c r="V35" s="72">
        <v>71.787669791276912</v>
      </c>
      <c r="W35" s="72">
        <v>74.105664947786266</v>
      </c>
      <c r="X35" s="72">
        <v>44.813427339942685</v>
      </c>
      <c r="Y35" s="72">
        <v>55.129208095347494</v>
      </c>
    </row>
    <row r="36" spans="1:25" x14ac:dyDescent="0.2">
      <c r="A36" s="42">
        <v>1980</v>
      </c>
      <c r="B36" s="72">
        <v>61.876215360230425</v>
      </c>
      <c r="C36" s="72">
        <v>51.459091042015245</v>
      </c>
      <c r="D36" s="72">
        <v>75.314247508299459</v>
      </c>
      <c r="E36" s="72">
        <v>77.058449273945286</v>
      </c>
      <c r="F36" s="72">
        <v>98.807742811659722</v>
      </c>
      <c r="G36" s="72">
        <v>50.363680309904282</v>
      </c>
      <c r="H36" s="72">
        <v>43.72381009815291</v>
      </c>
      <c r="I36" s="72">
        <v>59.270370041408427</v>
      </c>
      <c r="J36" s="72"/>
      <c r="K36" s="72"/>
      <c r="L36" s="72">
        <v>20.757653269481857</v>
      </c>
      <c r="M36" s="72">
        <v>69.116451248841543</v>
      </c>
      <c r="N36" s="72">
        <v>46.473762478390128</v>
      </c>
      <c r="O36" s="72">
        <v>49.753974356875084</v>
      </c>
      <c r="P36" s="72">
        <v>104.5472092196929</v>
      </c>
      <c r="Q36" s="72">
        <v>90.941689313339481</v>
      </c>
      <c r="R36" s="72">
        <v>127.26672512347874</v>
      </c>
      <c r="S36" s="72">
        <v>102.42565918766127</v>
      </c>
      <c r="T36" s="72">
        <v>62.552529806072243</v>
      </c>
      <c r="U36" s="72">
        <v>62.92917880396989</v>
      </c>
      <c r="V36" s="72">
        <v>73.679769825358918</v>
      </c>
      <c r="W36" s="72">
        <v>75.633413809052939</v>
      </c>
      <c r="X36" s="72">
        <v>45.353089535188005</v>
      </c>
      <c r="Y36" s="72">
        <v>57.942305971968679</v>
      </c>
    </row>
    <row r="37" spans="1:25" x14ac:dyDescent="0.2">
      <c r="A37" s="42">
        <v>1981</v>
      </c>
      <c r="B37" s="72">
        <v>69.475063441662257</v>
      </c>
      <c r="C37" s="72">
        <v>58.165963317397029</v>
      </c>
      <c r="D37" s="72">
        <v>84.241129933937813</v>
      </c>
      <c r="E37" s="72">
        <v>73.093132915739318</v>
      </c>
      <c r="F37" s="72">
        <v>80.343234907969574</v>
      </c>
      <c r="G37" s="72">
        <v>58.987953012471188</v>
      </c>
      <c r="H37" s="72">
        <v>46.428484746883676</v>
      </c>
      <c r="I37" s="72">
        <v>68.886159325696411</v>
      </c>
      <c r="J37" s="72"/>
      <c r="K37" s="72"/>
      <c r="L37" s="72">
        <v>21.62504719648576</v>
      </c>
      <c r="M37" s="72">
        <v>68.128156912642154</v>
      </c>
      <c r="N37" s="72">
        <v>54.883576500390582</v>
      </c>
      <c r="O37" s="72">
        <v>53.771759921146412</v>
      </c>
      <c r="P37" s="72">
        <v>96.832689821682692</v>
      </c>
      <c r="Q37" s="72">
        <v>86.848317889197901</v>
      </c>
      <c r="R37" s="72">
        <v>111.17286106849984</v>
      </c>
      <c r="S37" s="72">
        <v>102.45920301546687</v>
      </c>
      <c r="T37" s="72">
        <v>71.899152171009362</v>
      </c>
      <c r="U37" s="72">
        <v>71.931972093876922</v>
      </c>
      <c r="V37" s="72">
        <v>86.614673456952715</v>
      </c>
      <c r="W37" s="72">
        <v>82.165347244088011</v>
      </c>
      <c r="X37" s="72">
        <v>54.806359563557599</v>
      </c>
      <c r="Y37" s="72">
        <v>60.368384430538491</v>
      </c>
    </row>
    <row r="38" spans="1:25" x14ac:dyDescent="0.2">
      <c r="A38" s="42">
        <v>1982</v>
      </c>
      <c r="B38" s="72">
        <v>76.23588241581335</v>
      </c>
      <c r="C38" s="72">
        <v>63.943718124165436</v>
      </c>
      <c r="D38" s="72">
        <v>92.557977014253822</v>
      </c>
      <c r="E38" s="72">
        <v>73.911755385849375</v>
      </c>
      <c r="F38" s="72">
        <v>76.015528757361267</v>
      </c>
      <c r="G38" s="72">
        <v>64.722803701456954</v>
      </c>
      <c r="H38" s="72">
        <v>49.37110299680208</v>
      </c>
      <c r="I38" s="72">
        <v>74.154049208938687</v>
      </c>
      <c r="J38" s="72"/>
      <c r="K38" s="72"/>
      <c r="L38" s="72">
        <v>25.827745291187728</v>
      </c>
      <c r="M38" s="72">
        <v>66.44980681616461</v>
      </c>
      <c r="N38" s="72">
        <v>53.725950761541341</v>
      </c>
      <c r="O38" s="72">
        <v>58.106286125988262</v>
      </c>
      <c r="P38" s="72">
        <v>97.260795669537302</v>
      </c>
      <c r="Q38" s="72">
        <v>86.084014563567877</v>
      </c>
      <c r="R38" s="72">
        <v>112.8227949086078</v>
      </c>
      <c r="S38" s="72">
        <v>107.25277050513057</v>
      </c>
      <c r="T38" s="72">
        <v>74.727022177819336</v>
      </c>
      <c r="U38" s="72">
        <v>70.454781865320655</v>
      </c>
      <c r="V38" s="72">
        <v>90.520755473677056</v>
      </c>
      <c r="W38" s="72">
        <v>88.229154809087049</v>
      </c>
      <c r="X38" s="72">
        <v>55.691989457676399</v>
      </c>
      <c r="Y38" s="72">
        <v>63.538147239187722</v>
      </c>
    </row>
    <row r="39" spans="1:25" x14ac:dyDescent="0.2">
      <c r="A39" s="42">
        <v>1983</v>
      </c>
      <c r="B39" s="72">
        <v>75.290527465834771</v>
      </c>
      <c r="C39" s="72">
        <v>65.071661951568515</v>
      </c>
      <c r="D39" s="72">
        <v>89.663296056762206</v>
      </c>
      <c r="E39" s="72">
        <v>68.276747017361188</v>
      </c>
      <c r="F39" s="72">
        <v>65.511371901405255</v>
      </c>
      <c r="G39" s="72">
        <v>65.563463036021076</v>
      </c>
      <c r="H39" s="72">
        <v>52.080652557164129</v>
      </c>
      <c r="I39" s="72">
        <v>73.823437905904072</v>
      </c>
      <c r="J39" s="72"/>
      <c r="K39" s="72"/>
      <c r="L39" s="72">
        <v>29.629718271847732</v>
      </c>
      <c r="M39" s="72">
        <v>73.146937667912567</v>
      </c>
      <c r="N39" s="72">
        <v>50.698593403215725</v>
      </c>
      <c r="O39" s="72">
        <v>64.393218756396848</v>
      </c>
      <c r="P39" s="72">
        <v>96.949379602499661</v>
      </c>
      <c r="Q39" s="72">
        <v>85.921492064412647</v>
      </c>
      <c r="R39" s="72">
        <v>112.11517984560996</v>
      </c>
      <c r="S39" s="72">
        <v>112.24264206895735</v>
      </c>
      <c r="T39" s="72">
        <v>79.788383083953448</v>
      </c>
      <c r="U39" s="72">
        <v>82.500346947471257</v>
      </c>
      <c r="V39" s="72">
        <v>92.315391846924371</v>
      </c>
      <c r="W39" s="72">
        <v>88.515798038265856</v>
      </c>
      <c r="X39" s="72">
        <v>61.250442873023303</v>
      </c>
      <c r="Y39" s="72">
        <v>64.868808280582115</v>
      </c>
    </row>
    <row r="40" spans="1:25" x14ac:dyDescent="0.2">
      <c r="A40" s="42">
        <v>1984</v>
      </c>
      <c r="B40" s="72">
        <v>80.283607144646041</v>
      </c>
      <c r="C40" s="72">
        <v>72.113409389473503</v>
      </c>
      <c r="D40" s="72">
        <v>91.649070908950776</v>
      </c>
      <c r="E40" s="72">
        <v>77.980581925708265</v>
      </c>
      <c r="F40" s="72">
        <v>78.587086656794014</v>
      </c>
      <c r="G40" s="72">
        <v>67.306900100797321</v>
      </c>
      <c r="H40" s="72">
        <v>55.705062236276419</v>
      </c>
      <c r="I40" s="72">
        <v>79.376885124402378</v>
      </c>
      <c r="J40" s="72"/>
      <c r="K40" s="72"/>
      <c r="L40" s="72">
        <v>34.215751819382263</v>
      </c>
      <c r="M40" s="72">
        <v>72.471482273995349</v>
      </c>
      <c r="N40" s="72">
        <v>65.401859962559428</v>
      </c>
      <c r="O40" s="72">
        <v>66.549428335211871</v>
      </c>
      <c r="P40" s="72">
        <v>97.077235031215423</v>
      </c>
      <c r="Q40" s="72">
        <v>83.806646161168644</v>
      </c>
      <c r="R40" s="72">
        <v>114.70753719877696</v>
      </c>
      <c r="S40" s="72">
        <v>104.78799792580989</v>
      </c>
      <c r="T40" s="72">
        <v>79.485806177511989</v>
      </c>
      <c r="U40" s="72">
        <v>74.600267192834821</v>
      </c>
      <c r="V40" s="72">
        <v>93.353267341823965</v>
      </c>
      <c r="W40" s="72">
        <v>87.193635295154209</v>
      </c>
      <c r="X40" s="72">
        <v>67.139971541293519</v>
      </c>
      <c r="Y40" s="72">
        <v>68.115090918196572</v>
      </c>
    </row>
    <row r="41" spans="1:25" x14ac:dyDescent="0.2">
      <c r="A41" s="42">
        <v>1985</v>
      </c>
      <c r="B41" s="72">
        <v>86.736413181292889</v>
      </c>
      <c r="C41" s="72">
        <v>79.586468724175674</v>
      </c>
      <c r="D41" s="72">
        <v>98.001661368980422</v>
      </c>
      <c r="E41" s="72">
        <v>82.234111146450971</v>
      </c>
      <c r="F41" s="72">
        <v>80.747801540455768</v>
      </c>
      <c r="G41" s="72">
        <v>75.991391688543885</v>
      </c>
      <c r="H41" s="72">
        <v>61.631879182281502</v>
      </c>
      <c r="I41" s="72">
        <v>85.868077687102272</v>
      </c>
      <c r="J41" s="72"/>
      <c r="K41" s="72"/>
      <c r="L41" s="72">
        <v>41.067548745702204</v>
      </c>
      <c r="M41" s="72">
        <v>74.113484544507486</v>
      </c>
      <c r="N41" s="72">
        <v>62.764509912206037</v>
      </c>
      <c r="O41" s="72">
        <v>79.575708921157982</v>
      </c>
      <c r="P41" s="72">
        <v>100.20937870500602</v>
      </c>
      <c r="Q41" s="72">
        <v>89.57172265309103</v>
      </c>
      <c r="R41" s="72">
        <v>114.07292771598893</v>
      </c>
      <c r="S41" s="72">
        <v>98.544076301940592</v>
      </c>
      <c r="T41" s="72">
        <v>84.950317801773792</v>
      </c>
      <c r="U41" s="72">
        <v>84.512025042059619</v>
      </c>
      <c r="V41" s="72">
        <v>99.064332825037084</v>
      </c>
      <c r="W41" s="72">
        <v>88.430046721471257</v>
      </c>
      <c r="X41" s="72">
        <v>73.71764374025004</v>
      </c>
      <c r="Y41" s="72">
        <v>72.712650294355129</v>
      </c>
    </row>
    <row r="42" spans="1:25" x14ac:dyDescent="0.2">
      <c r="A42" s="42">
        <v>1986</v>
      </c>
      <c r="B42" s="72">
        <v>70.127602485986216</v>
      </c>
      <c r="C42" s="72">
        <v>65.034699603904258</v>
      </c>
      <c r="D42" s="72">
        <v>79.117188611502598</v>
      </c>
      <c r="E42" s="72">
        <v>79.599983341748128</v>
      </c>
      <c r="F42" s="72">
        <v>74.041635780835705</v>
      </c>
      <c r="G42" s="72">
        <v>80.596217868605265</v>
      </c>
      <c r="H42" s="72">
        <v>64.30867741146514</v>
      </c>
      <c r="I42" s="72">
        <v>85.547613979755738</v>
      </c>
      <c r="J42" s="72"/>
      <c r="K42" s="72"/>
      <c r="L42" s="72">
        <v>45.163207014974923</v>
      </c>
      <c r="M42" s="72">
        <v>78.21672027004368</v>
      </c>
      <c r="N42" s="72">
        <v>72.003155793543158</v>
      </c>
      <c r="O42" s="72">
        <v>76.533770774460351</v>
      </c>
      <c r="P42" s="72">
        <v>96.893641411321241</v>
      </c>
      <c r="Q42" s="72">
        <v>86.51472972342583</v>
      </c>
      <c r="R42" s="72">
        <v>109.49789710384451</v>
      </c>
      <c r="S42" s="72">
        <v>102.15162933443351</v>
      </c>
      <c r="T42" s="72">
        <v>86.070168383470474</v>
      </c>
      <c r="U42" s="72">
        <v>82.99223114686086</v>
      </c>
      <c r="V42" s="72">
        <v>97.347592094329087</v>
      </c>
      <c r="W42" s="72">
        <v>90.919339476743573</v>
      </c>
      <c r="X42" s="72">
        <v>76.588510931543539</v>
      </c>
      <c r="Y42" s="72">
        <v>71.616235480902318</v>
      </c>
    </row>
    <row r="43" spans="1:25" x14ac:dyDescent="0.2">
      <c r="A43" s="42">
        <v>1987</v>
      </c>
      <c r="B43" s="72">
        <v>86.817507268284885</v>
      </c>
      <c r="C43" s="72">
        <v>82.598362622545366</v>
      </c>
      <c r="D43" s="72">
        <v>94.526791930383624</v>
      </c>
      <c r="E43" s="72">
        <v>85.924231054708343</v>
      </c>
      <c r="F43" s="72">
        <v>84.361874382693784</v>
      </c>
      <c r="G43" s="72">
        <v>82.291708846264839</v>
      </c>
      <c r="H43" s="72">
        <v>69.248559177254364</v>
      </c>
      <c r="I43" s="72">
        <v>86.235416523771477</v>
      </c>
      <c r="J43" s="72"/>
      <c r="K43" s="72"/>
      <c r="L43" s="72">
        <v>51.063570990452895</v>
      </c>
      <c r="M43" s="72">
        <v>89.423317701932149</v>
      </c>
      <c r="N43" s="72">
        <v>61.51886012490953</v>
      </c>
      <c r="O43" s="72">
        <v>74.057114735841196</v>
      </c>
      <c r="P43" s="72">
        <v>103.24662504333061</v>
      </c>
      <c r="Q43" s="72">
        <v>93.770270726814999</v>
      </c>
      <c r="R43" s="72">
        <v>114.49941081303176</v>
      </c>
      <c r="S43" s="72">
        <v>95.482072661869353</v>
      </c>
      <c r="T43" s="72">
        <v>90.017559672594871</v>
      </c>
      <c r="U43" s="72">
        <v>87.616142543909106</v>
      </c>
      <c r="V43" s="72">
        <v>95.24313896068233</v>
      </c>
      <c r="W43" s="72">
        <v>93.570994933161018</v>
      </c>
      <c r="X43" s="72">
        <v>85.939986064249325</v>
      </c>
      <c r="Y43" s="72">
        <v>77.337507417898564</v>
      </c>
    </row>
    <row r="44" spans="1:25" x14ac:dyDescent="0.2">
      <c r="A44" s="42">
        <v>1988</v>
      </c>
      <c r="B44" s="72">
        <v>82.275409522533337</v>
      </c>
      <c r="C44" s="72">
        <v>80.051715178383461</v>
      </c>
      <c r="D44" s="72">
        <v>88.013449789475217</v>
      </c>
      <c r="E44" s="72">
        <v>91.204312493557225</v>
      </c>
      <c r="F44" s="72">
        <v>94.566112920590058</v>
      </c>
      <c r="G44" s="72">
        <v>84.074951446390344</v>
      </c>
      <c r="H44" s="72">
        <v>77.812463677721993</v>
      </c>
      <c r="I44" s="72">
        <v>96.438620118684497</v>
      </c>
      <c r="J44" s="72"/>
      <c r="K44" s="72"/>
      <c r="L44" s="72">
        <v>60.799502870106792</v>
      </c>
      <c r="M44" s="72">
        <v>92.98682981622629</v>
      </c>
      <c r="N44" s="72">
        <v>71.501077928014283</v>
      </c>
      <c r="O44" s="72">
        <v>84.312835395048467</v>
      </c>
      <c r="P44" s="72">
        <v>104.09321661458083</v>
      </c>
      <c r="Q44" s="72">
        <v>92.050827035419985</v>
      </c>
      <c r="R44" s="72">
        <v>117.78868741123054</v>
      </c>
      <c r="S44" s="72">
        <v>95.729517943978394</v>
      </c>
      <c r="T44" s="72">
        <v>92.76284554619923</v>
      </c>
      <c r="U44" s="72">
        <v>92.397479619059197</v>
      </c>
      <c r="V44" s="72">
        <v>99.173060355400693</v>
      </c>
      <c r="W44" s="72">
        <v>95.504337214383384</v>
      </c>
      <c r="X44" s="72">
        <v>87.72111254178688</v>
      </c>
      <c r="Y44" s="72">
        <v>81.957427084084074</v>
      </c>
    </row>
    <row r="45" spans="1:25" x14ac:dyDescent="0.2">
      <c r="A45" s="42">
        <v>1989</v>
      </c>
      <c r="B45" s="72">
        <v>92.399996436229273</v>
      </c>
      <c r="C45" s="72">
        <v>90.855952566079537</v>
      </c>
      <c r="D45" s="72">
        <v>97.056682176316613</v>
      </c>
      <c r="E45" s="72">
        <v>93.55323952553924</v>
      </c>
      <c r="F45" s="72">
        <v>98.424094544250508</v>
      </c>
      <c r="G45" s="72">
        <v>84.798136017410854</v>
      </c>
      <c r="H45" s="72">
        <v>84.285016347874333</v>
      </c>
      <c r="I45" s="72">
        <v>101.81782220175187</v>
      </c>
      <c r="J45" s="72"/>
      <c r="K45" s="72"/>
      <c r="L45" s="72">
        <v>69.511935674018815</v>
      </c>
      <c r="M45" s="72">
        <v>94.125726955319067</v>
      </c>
      <c r="N45" s="72">
        <v>79.037538176627052</v>
      </c>
      <c r="O45" s="72">
        <v>97.278049041363118</v>
      </c>
      <c r="P45" s="72">
        <v>95.362873155020637</v>
      </c>
      <c r="Q45" s="72">
        <v>77.363656720762521</v>
      </c>
      <c r="R45" s="72">
        <v>115.033675723164</v>
      </c>
      <c r="S45" s="72">
        <v>98.75960258803434</v>
      </c>
      <c r="T45" s="72">
        <v>99.414799065215789</v>
      </c>
      <c r="U45" s="72">
        <v>98.845426159580143</v>
      </c>
      <c r="V45" s="72">
        <v>98.11212383332601</v>
      </c>
      <c r="W45" s="72">
        <v>100.32796186360397</v>
      </c>
      <c r="X45" s="72">
        <v>101.42067057229265</v>
      </c>
      <c r="Y45" s="72">
        <v>87.671039344925958</v>
      </c>
    </row>
    <row r="46" spans="1:25" x14ac:dyDescent="0.2">
      <c r="A46" s="42">
        <v>1990</v>
      </c>
      <c r="B46" s="72">
        <v>92.728541132969738</v>
      </c>
      <c r="C46" s="72">
        <v>91.785029506617278</v>
      </c>
      <c r="D46" s="72">
        <v>96.599924136672357</v>
      </c>
      <c r="E46" s="72">
        <v>97.863413168595642</v>
      </c>
      <c r="F46" s="72">
        <v>100.9191662604824</v>
      </c>
      <c r="G46" s="72">
        <v>92.134540214452542</v>
      </c>
      <c r="H46" s="72">
        <v>91.798625293010488</v>
      </c>
      <c r="I46" s="72">
        <v>107.78736682766583</v>
      </c>
      <c r="J46" s="72"/>
      <c r="K46" s="72"/>
      <c r="L46" s="72">
        <v>79.975681955104534</v>
      </c>
      <c r="M46" s="72">
        <v>97.435543494501871</v>
      </c>
      <c r="N46" s="72">
        <v>89.220235244788839</v>
      </c>
      <c r="O46" s="72">
        <v>97.585099239428573</v>
      </c>
      <c r="P46" s="72">
        <v>99.740751935266005</v>
      </c>
      <c r="Q46" s="72">
        <v>86.559781690167256</v>
      </c>
      <c r="R46" s="72">
        <v>113.81934953716132</v>
      </c>
      <c r="S46" s="72">
        <v>101.4103822128744</v>
      </c>
      <c r="T46" s="72">
        <v>101.40358305037525</v>
      </c>
      <c r="U46" s="72">
        <v>98.805864115356684</v>
      </c>
      <c r="V46" s="72">
        <v>107.22486470879966</v>
      </c>
      <c r="W46" s="72">
        <v>104.49702553475072</v>
      </c>
      <c r="X46" s="72">
        <v>96.513155412114742</v>
      </c>
      <c r="Y46" s="72">
        <v>94.270495708247083</v>
      </c>
    </row>
    <row r="47" spans="1:25" x14ac:dyDescent="0.2">
      <c r="A47" s="42">
        <v>1991</v>
      </c>
      <c r="B47" s="72">
        <v>91.659858258720718</v>
      </c>
      <c r="C47" s="72">
        <v>92.370934564234105</v>
      </c>
      <c r="D47" s="72">
        <v>93.842864262813848</v>
      </c>
      <c r="E47" s="72">
        <v>98.821412358659742</v>
      </c>
      <c r="F47" s="72">
        <v>101.83732078204049</v>
      </c>
      <c r="G47" s="72">
        <v>94.133989934877221</v>
      </c>
      <c r="H47" s="72">
        <v>99.694100668455249</v>
      </c>
      <c r="I47" s="72">
        <v>115.12116141455988</v>
      </c>
      <c r="J47" s="72"/>
      <c r="K47" s="72"/>
      <c r="L47" s="72">
        <v>92.621193277747693</v>
      </c>
      <c r="M47" s="72">
        <v>96.15013301688505</v>
      </c>
      <c r="N47" s="72">
        <v>91.322252321177714</v>
      </c>
      <c r="O47" s="72">
        <v>103.68092769629267</v>
      </c>
      <c r="P47" s="72">
        <v>104.39976488188437</v>
      </c>
      <c r="Q47" s="72">
        <v>85.63133833318939</v>
      </c>
      <c r="R47" s="72">
        <v>123.82778922995094</v>
      </c>
      <c r="S47" s="72">
        <v>100.94741875471117</v>
      </c>
      <c r="T47" s="72">
        <v>100.57990628434514</v>
      </c>
      <c r="U47" s="72">
        <v>95.268170301578138</v>
      </c>
      <c r="V47" s="72">
        <v>107.84896638834434</v>
      </c>
      <c r="W47" s="72">
        <v>104.19533167549352</v>
      </c>
      <c r="X47" s="72">
        <v>96.162465827309489</v>
      </c>
      <c r="Y47" s="72">
        <v>98.596278116232398</v>
      </c>
    </row>
    <row r="48" spans="1:25" x14ac:dyDescent="0.2">
      <c r="A48" s="42">
        <v>1992</v>
      </c>
      <c r="B48" s="72">
        <v>102.30884099899605</v>
      </c>
      <c r="C48" s="72">
        <v>101.83873728864565</v>
      </c>
      <c r="D48" s="72">
        <v>103.73913225895227</v>
      </c>
      <c r="E48" s="72">
        <v>99.331571941204359</v>
      </c>
      <c r="F48" s="72">
        <v>101.92803709184899</v>
      </c>
      <c r="G48" s="72">
        <v>95.032598448779368</v>
      </c>
      <c r="H48" s="72">
        <v>98.067756945176868</v>
      </c>
      <c r="I48" s="72">
        <v>108.28614931641103</v>
      </c>
      <c r="J48" s="72"/>
      <c r="K48" s="72"/>
      <c r="L48" s="72">
        <v>93.326518692810026</v>
      </c>
      <c r="M48" s="72">
        <v>95.669000678729674</v>
      </c>
      <c r="N48" s="72">
        <v>95.821118123527469</v>
      </c>
      <c r="O48" s="72">
        <v>99.317733048729906</v>
      </c>
      <c r="P48" s="72">
        <v>98.206989412017862</v>
      </c>
      <c r="Q48" s="72">
        <v>88.866562676619253</v>
      </c>
      <c r="R48" s="72">
        <v>107.72241295735495</v>
      </c>
      <c r="S48" s="72">
        <v>101.44664176324081</v>
      </c>
      <c r="T48" s="72">
        <v>101.70495416648971</v>
      </c>
      <c r="U48" s="72">
        <v>101.77139252286838</v>
      </c>
      <c r="V48" s="72">
        <v>104.36177645928935</v>
      </c>
      <c r="W48" s="72">
        <v>102.28791964998018</v>
      </c>
      <c r="X48" s="72">
        <v>98.00845816594024</v>
      </c>
      <c r="Y48" s="72">
        <v>99.071246916660257</v>
      </c>
    </row>
    <row r="49" spans="1:25" x14ac:dyDescent="0.2">
      <c r="A49" s="42">
        <v>1993</v>
      </c>
      <c r="B49" s="72">
        <v>100</v>
      </c>
      <c r="C49" s="72">
        <v>100</v>
      </c>
      <c r="D49" s="72">
        <v>100</v>
      </c>
      <c r="E49" s="72">
        <v>100</v>
      </c>
      <c r="F49" s="72">
        <v>100</v>
      </c>
      <c r="G49" s="72">
        <v>100</v>
      </c>
      <c r="H49" s="72">
        <v>100</v>
      </c>
      <c r="I49" s="72">
        <v>100</v>
      </c>
      <c r="J49" s="72"/>
      <c r="K49" s="72"/>
      <c r="L49" s="72">
        <v>100</v>
      </c>
      <c r="M49" s="72">
        <v>100</v>
      </c>
      <c r="N49" s="72">
        <v>100</v>
      </c>
      <c r="O49" s="72">
        <v>100</v>
      </c>
      <c r="P49" s="72">
        <v>100</v>
      </c>
      <c r="Q49" s="72">
        <v>100</v>
      </c>
      <c r="R49" s="72">
        <v>100</v>
      </c>
      <c r="S49" s="72">
        <v>100</v>
      </c>
      <c r="T49" s="72">
        <v>100</v>
      </c>
      <c r="U49" s="72">
        <v>100</v>
      </c>
      <c r="V49" s="72">
        <v>100</v>
      </c>
      <c r="W49" s="72">
        <v>100</v>
      </c>
      <c r="X49" s="72">
        <v>100</v>
      </c>
      <c r="Y49" s="72">
        <v>100</v>
      </c>
    </row>
    <row r="50" spans="1:25" x14ac:dyDescent="0.2">
      <c r="A50" s="42">
        <v>1994</v>
      </c>
      <c r="B50" s="72">
        <v>97.951607675744427</v>
      </c>
      <c r="C50" s="72">
        <v>99.882575331814436</v>
      </c>
      <c r="D50" s="72">
        <v>94.317449352206424</v>
      </c>
      <c r="E50" s="72">
        <v>104.40071854695785</v>
      </c>
      <c r="F50" s="72">
        <v>107.86848521989006</v>
      </c>
      <c r="G50" s="72">
        <v>100.43400256104316</v>
      </c>
      <c r="H50" s="72">
        <v>103.92205410304236</v>
      </c>
      <c r="I50" s="72">
        <v>97.820492458828113</v>
      </c>
      <c r="J50" s="72"/>
      <c r="K50" s="72"/>
      <c r="L50" s="72">
        <v>109.2077819910581</v>
      </c>
      <c r="M50" s="72">
        <v>99.449988784182651</v>
      </c>
      <c r="N50" s="72">
        <v>103.79215501312014</v>
      </c>
      <c r="O50" s="72">
        <v>104.93148878381703</v>
      </c>
      <c r="P50" s="72">
        <v>91.224350800394404</v>
      </c>
      <c r="Q50" s="72">
        <v>102.19643476221023</v>
      </c>
      <c r="R50" s="72">
        <v>80.432762060386111</v>
      </c>
      <c r="S50" s="72">
        <v>97.688018767292093</v>
      </c>
      <c r="T50" s="72">
        <v>94.739568122255406</v>
      </c>
      <c r="U50" s="72">
        <v>100.63624812546158</v>
      </c>
      <c r="V50" s="72">
        <v>97.644509906391463</v>
      </c>
      <c r="W50" s="72">
        <v>90.226841145374465</v>
      </c>
      <c r="X50" s="72">
        <v>97.351726184311687</v>
      </c>
      <c r="Y50" s="72">
        <v>101.55206017380337</v>
      </c>
    </row>
    <row r="51" spans="1:25" x14ac:dyDescent="0.2">
      <c r="A51" s="42">
        <v>1995</v>
      </c>
      <c r="B51" s="72">
        <v>102.85898691387204</v>
      </c>
      <c r="C51" s="72">
        <v>107.48735152521762</v>
      </c>
      <c r="D51" s="72">
        <v>95.422717432272137</v>
      </c>
      <c r="E51" s="72">
        <v>108.07605973564492</v>
      </c>
      <c r="F51" s="72">
        <v>114.98223048218682</v>
      </c>
      <c r="G51" s="72">
        <v>101.80008202557462</v>
      </c>
      <c r="H51" s="72">
        <v>113.22963979980317</v>
      </c>
      <c r="I51" s="72">
        <v>102.2267814190412</v>
      </c>
      <c r="J51" s="72"/>
      <c r="K51" s="72"/>
      <c r="L51" s="72">
        <v>127.92270689047103</v>
      </c>
      <c r="M51" s="72">
        <v>96.726962080911008</v>
      </c>
      <c r="N51" s="72">
        <v>107.02832145059038</v>
      </c>
      <c r="O51" s="72">
        <v>110.03522245410146</v>
      </c>
      <c r="P51" s="72">
        <v>90.470981167311592</v>
      </c>
      <c r="Q51" s="72">
        <v>104.59415774108429</v>
      </c>
      <c r="R51" s="72">
        <v>76.853734057917833</v>
      </c>
      <c r="S51" s="72">
        <v>95.009605119892953</v>
      </c>
      <c r="T51" s="72">
        <v>98.257929084511986</v>
      </c>
      <c r="U51" s="72">
        <v>104.8438536546157</v>
      </c>
      <c r="V51" s="72">
        <v>94.717284423154581</v>
      </c>
      <c r="W51" s="72">
        <v>94.093734441784775</v>
      </c>
      <c r="X51" s="72">
        <v>103.78636234952747</v>
      </c>
      <c r="Y51" s="72">
        <v>109.22549201757924</v>
      </c>
    </row>
    <row r="53" spans="1:25" x14ac:dyDescent="0.2">
      <c r="C53" s="72"/>
      <c r="E53" s="72"/>
      <c r="H53" s="72"/>
      <c r="L53" s="69"/>
      <c r="M53" s="69"/>
      <c r="N53" s="69"/>
      <c r="O53" s="69"/>
      <c r="S53" s="69"/>
      <c r="U53" s="69"/>
      <c r="V53" s="69"/>
      <c r="W53" s="69"/>
      <c r="X53" s="69"/>
    </row>
    <row r="54" spans="1:25" x14ac:dyDescent="0.2">
      <c r="C54" s="72"/>
      <c r="E54" s="72"/>
      <c r="H54" s="72"/>
      <c r="L54" s="69"/>
      <c r="M54" s="69"/>
      <c r="N54" s="69"/>
      <c r="O54" s="69"/>
      <c r="S54" s="69"/>
      <c r="U54" s="69"/>
      <c r="V54" s="69"/>
      <c r="W54" s="69"/>
      <c r="X54" s="69"/>
    </row>
    <row r="55" spans="1:25" x14ac:dyDescent="0.2">
      <c r="C55" s="72"/>
      <c r="E55" s="72"/>
      <c r="H55" s="72"/>
      <c r="L55" s="69"/>
      <c r="M55" s="69"/>
      <c r="N55" s="69"/>
      <c r="O55" s="69"/>
      <c r="S55" s="69"/>
      <c r="U55" s="69"/>
      <c r="V55" s="69"/>
      <c r="W55" s="69"/>
      <c r="X55" s="69"/>
    </row>
    <row r="56" spans="1:25" x14ac:dyDescent="0.2">
      <c r="C56" s="72"/>
      <c r="E56" s="72"/>
      <c r="H56" s="72"/>
      <c r="L56" s="69"/>
      <c r="M56" s="69"/>
      <c r="N56" s="69"/>
      <c r="O56" s="69"/>
      <c r="S56" s="69"/>
      <c r="U56" s="69"/>
      <c r="V56" s="69"/>
      <c r="W56" s="69"/>
      <c r="X56" s="69"/>
    </row>
    <row r="57" spans="1:25" x14ac:dyDescent="0.2">
      <c r="C57" s="72"/>
      <c r="E57" s="72"/>
      <c r="H57" s="72"/>
      <c r="L57" s="69"/>
      <c r="M57" s="69"/>
      <c r="N57" s="69"/>
      <c r="O57" s="69"/>
      <c r="S57" s="69"/>
      <c r="U57" s="69"/>
      <c r="V57" s="69"/>
      <c r="W57" s="69"/>
      <c r="X57" s="69"/>
    </row>
    <row r="58" spans="1:25" x14ac:dyDescent="0.2">
      <c r="C58" s="72"/>
      <c r="E58" s="72"/>
      <c r="H58" s="72"/>
      <c r="L58" s="69"/>
      <c r="M58" s="69"/>
      <c r="N58" s="69"/>
      <c r="O58" s="69"/>
      <c r="S58" s="69"/>
      <c r="U58" s="69"/>
      <c r="V58" s="69"/>
      <c r="W58" s="69"/>
      <c r="X58" s="69"/>
    </row>
    <row r="59" spans="1:25" x14ac:dyDescent="0.2">
      <c r="C59" s="72"/>
      <c r="E59" s="72"/>
      <c r="H59" s="72"/>
      <c r="L59" s="69"/>
      <c r="M59" s="69"/>
      <c r="N59" s="69"/>
      <c r="O59" s="69"/>
      <c r="S59" s="69"/>
      <c r="U59" s="69"/>
      <c r="V59" s="69"/>
      <c r="W59" s="69"/>
      <c r="X59"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workbookViewId="0">
      <pane xSplit="1" ySplit="4" topLeftCell="B5" activePane="bottomRight" state="frozen"/>
      <selection activeCell="J5" sqref="J5:K50"/>
      <selection pane="topRight" activeCell="J5" sqref="J5:K50"/>
      <selection pane="bottomLeft" activeCell="J5" sqref="J5:K50"/>
      <selection pane="bottomRight" activeCell="S58" sqref="S58"/>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174</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2">
        <v>18.545301219946992</v>
      </c>
      <c r="C5" s="72">
        <v>19.309569065386988</v>
      </c>
      <c r="D5" s="72">
        <v>15.664006495153677</v>
      </c>
      <c r="E5" s="72">
        <v>36.273299498203137</v>
      </c>
      <c r="F5" s="72">
        <v>43.88370371657453</v>
      </c>
      <c r="G5" s="72">
        <v>24.337998520664275</v>
      </c>
      <c r="H5" s="72">
        <v>15.259581547935332</v>
      </c>
      <c r="I5" s="72">
        <v>17.986004460276789</v>
      </c>
      <c r="J5" s="72"/>
      <c r="K5" s="72"/>
      <c r="L5" s="72">
        <v>11.069679143339378</v>
      </c>
      <c r="M5" s="72">
        <v>23.96620950970209</v>
      </c>
      <c r="N5" s="72">
        <v>13.931149538220749</v>
      </c>
      <c r="O5" s="72">
        <v>6.5833253226813229</v>
      </c>
      <c r="P5" s="72">
        <v>79.489370434936788</v>
      </c>
      <c r="Q5" s="72">
        <v>88.043058972338855</v>
      </c>
      <c r="R5" s="72">
        <v>53.735796328993708</v>
      </c>
      <c r="S5" s="72">
        <v>46.700247952392409</v>
      </c>
      <c r="T5" s="72">
        <v>28.565568148165031</v>
      </c>
      <c r="U5" s="72">
        <v>45.122312471718118</v>
      </c>
      <c r="V5" s="72">
        <v>37.986216864469718</v>
      </c>
      <c r="W5" s="72">
        <v>22.568369180449597</v>
      </c>
      <c r="X5" s="72">
        <v>34.251069321950517</v>
      </c>
      <c r="Y5" s="72">
        <v>26.949150919426366</v>
      </c>
    </row>
    <row r="6" spans="1:25" x14ac:dyDescent="0.2">
      <c r="A6" s="42">
        <v>1951</v>
      </c>
      <c r="B6" s="72">
        <v>19.865744494581371</v>
      </c>
      <c r="C6" s="72">
        <v>20.707575157095967</v>
      </c>
      <c r="D6" s="72">
        <v>16.676328324090967</v>
      </c>
      <c r="E6" s="72">
        <v>39.598132845360823</v>
      </c>
      <c r="F6" s="72">
        <v>48.4787463622106</v>
      </c>
      <c r="G6" s="72">
        <v>25.598723745729835</v>
      </c>
      <c r="H6" s="72">
        <v>16.281483539999464</v>
      </c>
      <c r="I6" s="72">
        <v>18.963151276959032</v>
      </c>
      <c r="J6" s="72"/>
      <c r="K6" s="72"/>
      <c r="L6" s="72">
        <v>11.546051202980165</v>
      </c>
      <c r="M6" s="72">
        <v>25.925501788075309</v>
      </c>
      <c r="N6" s="72">
        <v>15.301716317624285</v>
      </c>
      <c r="O6" s="72">
        <v>6.8586132692438255</v>
      </c>
      <c r="P6" s="72">
        <v>80.017898839646918</v>
      </c>
      <c r="Q6" s="72">
        <v>88.78763237928888</v>
      </c>
      <c r="R6" s="72">
        <v>53.006073871491012</v>
      </c>
      <c r="S6" s="72">
        <v>46.44288356678566</v>
      </c>
      <c r="T6" s="72">
        <v>29.613438487029462</v>
      </c>
      <c r="U6" s="72">
        <v>47.219113359182728</v>
      </c>
      <c r="V6" s="72">
        <v>39.810514706919065</v>
      </c>
      <c r="W6" s="72">
        <v>23.219370706993931</v>
      </c>
      <c r="X6" s="72">
        <v>35.158404163610825</v>
      </c>
      <c r="Y6" s="72">
        <v>28.180594636075526</v>
      </c>
    </row>
    <row r="7" spans="1:25" x14ac:dyDescent="0.2">
      <c r="A7" s="42">
        <v>1952</v>
      </c>
      <c r="B7" s="72">
        <v>21.273221089207048</v>
      </c>
      <c r="C7" s="72">
        <v>22.197316123439133</v>
      </c>
      <c r="D7" s="72">
        <v>17.784984630555179</v>
      </c>
      <c r="E7" s="72">
        <v>43.832945966164267</v>
      </c>
      <c r="F7" s="72">
        <v>54.656019885027838</v>
      </c>
      <c r="G7" s="72">
        <v>26.74221603855533</v>
      </c>
      <c r="H7" s="72">
        <v>17.242727287966073</v>
      </c>
      <c r="I7" s="72">
        <v>19.8057422736482</v>
      </c>
      <c r="J7" s="72"/>
      <c r="K7" s="72"/>
      <c r="L7" s="72">
        <v>11.970553003526627</v>
      </c>
      <c r="M7" s="72">
        <v>27.966391515498653</v>
      </c>
      <c r="N7" s="72">
        <v>16.642713307497768</v>
      </c>
      <c r="O7" s="72">
        <v>6.9603794432555581</v>
      </c>
      <c r="P7" s="72">
        <v>78.82648388317206</v>
      </c>
      <c r="Q7" s="72">
        <v>87.656663524518564</v>
      </c>
      <c r="R7" s="72">
        <v>51.464871845016944</v>
      </c>
      <c r="S7" s="72">
        <v>45.302818072646595</v>
      </c>
      <c r="T7" s="72">
        <v>30.050145759104854</v>
      </c>
      <c r="U7" s="72">
        <v>47.558492704422285</v>
      </c>
      <c r="V7" s="72">
        <v>40.354358148451631</v>
      </c>
      <c r="W7" s="72">
        <v>23.230611485139288</v>
      </c>
      <c r="X7" s="72">
        <v>40.909071652641799</v>
      </c>
      <c r="Y7" s="72">
        <v>29.246723689570651</v>
      </c>
    </row>
    <row r="8" spans="1:25" x14ac:dyDescent="0.2">
      <c r="A8" s="42">
        <v>1953</v>
      </c>
      <c r="B8" s="72">
        <v>22.302877550915014</v>
      </c>
      <c r="C8" s="72">
        <v>23.2673453876412</v>
      </c>
      <c r="D8" s="72">
        <v>18.659923210626353</v>
      </c>
      <c r="E8" s="72">
        <v>46.043419524339654</v>
      </c>
      <c r="F8" s="72">
        <v>57.167557605860011</v>
      </c>
      <c r="G8" s="72">
        <v>28.445340301051601</v>
      </c>
      <c r="H8" s="72">
        <v>18.507035218545862</v>
      </c>
      <c r="I8" s="72">
        <v>21.176145038754704</v>
      </c>
      <c r="J8" s="72"/>
      <c r="K8" s="72"/>
      <c r="L8" s="72">
        <v>12.836947858167383</v>
      </c>
      <c r="M8" s="72">
        <v>30.373467687381847</v>
      </c>
      <c r="N8" s="72">
        <v>17.576806037506127</v>
      </c>
      <c r="O8" s="72">
        <v>7.2733254522843573</v>
      </c>
      <c r="P8" s="72">
        <v>76.828010055740251</v>
      </c>
      <c r="Q8" s="72">
        <v>85.258042553086938</v>
      </c>
      <c r="R8" s="72">
        <v>50.656461380472166</v>
      </c>
      <c r="S8" s="72">
        <v>44.754819321571631</v>
      </c>
      <c r="T8" s="72">
        <v>30.639422226058343</v>
      </c>
      <c r="U8" s="72">
        <v>47.957645761380242</v>
      </c>
      <c r="V8" s="72">
        <v>40.667920651815862</v>
      </c>
      <c r="W8" s="72">
        <v>23.627939230303237</v>
      </c>
      <c r="X8" s="72">
        <v>45.463289973233486</v>
      </c>
      <c r="Y8" s="72">
        <v>30.121877729688066</v>
      </c>
    </row>
    <row r="9" spans="1:25" x14ac:dyDescent="0.2">
      <c r="A9" s="42">
        <v>1954</v>
      </c>
      <c r="B9" s="72">
        <v>22.986971078302926</v>
      </c>
      <c r="C9" s="72">
        <v>23.880480128257979</v>
      </c>
      <c r="D9" s="72">
        <v>19.651028244335297</v>
      </c>
      <c r="E9" s="72">
        <v>47.030384512164666</v>
      </c>
      <c r="F9" s="72">
        <v>57.59856452838504</v>
      </c>
      <c r="G9" s="72">
        <v>30.386613973727986</v>
      </c>
      <c r="H9" s="72">
        <v>19.929185342414559</v>
      </c>
      <c r="I9" s="72">
        <v>22.274017999844848</v>
      </c>
      <c r="J9" s="72"/>
      <c r="K9" s="72"/>
      <c r="L9" s="72">
        <v>13.414522294576649</v>
      </c>
      <c r="M9" s="72">
        <v>33.812368972122101</v>
      </c>
      <c r="N9" s="72">
        <v>18.816335376647881</v>
      </c>
      <c r="O9" s="72">
        <v>7.8991004813244601</v>
      </c>
      <c r="P9" s="72">
        <v>74.839691170674428</v>
      </c>
      <c r="Q9" s="72">
        <v>82.549571320661613</v>
      </c>
      <c r="R9" s="72">
        <v>50.798453737271608</v>
      </c>
      <c r="S9" s="72">
        <v>44.556384153474582</v>
      </c>
      <c r="T9" s="72">
        <v>31.369066484917994</v>
      </c>
      <c r="U9" s="72">
        <v>48.746607355216852</v>
      </c>
      <c r="V9" s="72">
        <v>41.918828796569208</v>
      </c>
      <c r="W9" s="72">
        <v>24.36783248508122</v>
      </c>
      <c r="X9" s="72">
        <v>44.53226613630838</v>
      </c>
      <c r="Y9" s="72">
        <v>30.875023619536918</v>
      </c>
    </row>
    <row r="10" spans="1:25" x14ac:dyDescent="0.2">
      <c r="A10" s="42">
        <v>1955</v>
      </c>
      <c r="B10" s="72">
        <v>23.162918803437169</v>
      </c>
      <c r="C10" s="72">
        <v>23.940558969387556</v>
      </c>
      <c r="D10" s="72">
        <v>20.352057210217673</v>
      </c>
      <c r="E10" s="72">
        <v>48.251442400319426</v>
      </c>
      <c r="F10" s="72">
        <v>58.399264176772739</v>
      </c>
      <c r="G10" s="72">
        <v>32.301165205716472</v>
      </c>
      <c r="H10" s="72">
        <v>20.98588341075903</v>
      </c>
      <c r="I10" s="72">
        <v>23.041131905403756</v>
      </c>
      <c r="J10" s="72"/>
      <c r="K10" s="72"/>
      <c r="L10" s="72">
        <v>13.834116326411005</v>
      </c>
      <c r="M10" s="72">
        <v>36.191952352832715</v>
      </c>
      <c r="N10" s="72">
        <v>20.014617103164028</v>
      </c>
      <c r="O10" s="72">
        <v>8.5244249078328931</v>
      </c>
      <c r="P10" s="72">
        <v>73.806284679633052</v>
      </c>
      <c r="Q10" s="72">
        <v>80.751148618231454</v>
      </c>
      <c r="R10" s="72">
        <v>52.566117647213431</v>
      </c>
      <c r="S10" s="72">
        <v>44.44934894218261</v>
      </c>
      <c r="T10" s="72">
        <v>32.920167838562392</v>
      </c>
      <c r="U10" s="72">
        <v>52.674832362102947</v>
      </c>
      <c r="V10" s="72">
        <v>44.486025953064662</v>
      </c>
      <c r="W10" s="72">
        <v>25.341491718760363</v>
      </c>
      <c r="X10" s="72">
        <v>43.981153814204454</v>
      </c>
      <c r="Y10" s="72">
        <v>31.643267506133252</v>
      </c>
    </row>
    <row r="11" spans="1:25" x14ac:dyDescent="0.2">
      <c r="A11" s="42">
        <v>1956</v>
      </c>
      <c r="B11" s="72">
        <v>24.159053750688006</v>
      </c>
      <c r="C11" s="72">
        <v>24.880702329093392</v>
      </c>
      <c r="D11" s="72">
        <v>21.571769046143121</v>
      </c>
      <c r="E11" s="72">
        <v>51.745999501705697</v>
      </c>
      <c r="F11" s="72">
        <v>62.870728357124584</v>
      </c>
      <c r="G11" s="72">
        <v>34.258901095452138</v>
      </c>
      <c r="H11" s="72">
        <v>22.708133934015546</v>
      </c>
      <c r="I11" s="72">
        <v>24.326830428227492</v>
      </c>
      <c r="J11" s="72"/>
      <c r="K11" s="72"/>
      <c r="L11" s="72">
        <v>14.646157678275255</v>
      </c>
      <c r="M11" s="72">
        <v>39.298404578014747</v>
      </c>
      <c r="N11" s="72">
        <v>22.918684199732454</v>
      </c>
      <c r="O11" s="72">
        <v>9.4047616817455175</v>
      </c>
      <c r="P11" s="72">
        <v>73.044927329148848</v>
      </c>
      <c r="Q11" s="72">
        <v>79.452884138027073</v>
      </c>
      <c r="R11" s="72">
        <v>53.764551991280726</v>
      </c>
      <c r="S11" s="72">
        <v>44.388735582939205</v>
      </c>
      <c r="T11" s="72">
        <v>35.345766298325309</v>
      </c>
      <c r="U11" s="72">
        <v>59.256807751507687</v>
      </c>
      <c r="V11" s="72">
        <v>46.519471878424262</v>
      </c>
      <c r="W11" s="72">
        <v>27.18669372725482</v>
      </c>
      <c r="X11" s="72">
        <v>43.671693486989284</v>
      </c>
      <c r="Y11" s="72">
        <v>33.282242188311201</v>
      </c>
    </row>
    <row r="12" spans="1:25" x14ac:dyDescent="0.2">
      <c r="A12" s="42">
        <v>1957</v>
      </c>
      <c r="B12" s="72">
        <v>25.256537534710006</v>
      </c>
      <c r="C12" s="72">
        <v>26.06855633144913</v>
      </c>
      <c r="D12" s="72">
        <v>22.327057751263538</v>
      </c>
      <c r="E12" s="72">
        <v>55.769198709864519</v>
      </c>
      <c r="F12" s="72">
        <v>68.493858761599</v>
      </c>
      <c r="G12" s="72">
        <v>35.674749826383319</v>
      </c>
      <c r="H12" s="72">
        <v>23.907894618834309</v>
      </c>
      <c r="I12" s="72">
        <v>25.513851282297328</v>
      </c>
      <c r="J12" s="72"/>
      <c r="K12" s="72"/>
      <c r="L12" s="72">
        <v>15.252907968352183</v>
      </c>
      <c r="M12" s="72">
        <v>40.920661238447124</v>
      </c>
      <c r="N12" s="72">
        <v>25.095236783905861</v>
      </c>
      <c r="O12" s="72">
        <v>10.130240542126657</v>
      </c>
      <c r="P12" s="72">
        <v>71.829356250358543</v>
      </c>
      <c r="Q12" s="72">
        <v>77.452217745316688</v>
      </c>
      <c r="R12" s="72">
        <v>55.132234347480704</v>
      </c>
      <c r="S12" s="72">
        <v>44.246626199901755</v>
      </c>
      <c r="T12" s="72">
        <v>36.928973076594403</v>
      </c>
      <c r="U12" s="72">
        <v>63.719691998527693</v>
      </c>
      <c r="V12" s="72">
        <v>46.443049729949792</v>
      </c>
      <c r="W12" s="72">
        <v>28.77256292035538</v>
      </c>
      <c r="X12" s="72">
        <v>42.723230354608596</v>
      </c>
      <c r="Y12" s="72">
        <v>34.644896610071783</v>
      </c>
    </row>
    <row r="13" spans="1:25" x14ac:dyDescent="0.2">
      <c r="A13" s="42">
        <v>1958</v>
      </c>
      <c r="B13" s="72">
        <v>25.804062198762978</v>
      </c>
      <c r="C13" s="72">
        <v>26.672755450850744</v>
      </c>
      <c r="D13" s="72">
        <v>22.641025461035508</v>
      </c>
      <c r="E13" s="72">
        <v>56.490251053385727</v>
      </c>
      <c r="F13" s="72">
        <v>69.620257953423661</v>
      </c>
      <c r="G13" s="72">
        <v>35.749994219356644</v>
      </c>
      <c r="H13" s="72">
        <v>23.903328963367752</v>
      </c>
      <c r="I13" s="72">
        <v>25.51434342824642</v>
      </c>
      <c r="J13" s="72"/>
      <c r="K13" s="72"/>
      <c r="L13" s="72">
        <v>15.209668540073014</v>
      </c>
      <c r="M13" s="72">
        <v>40.555888601493578</v>
      </c>
      <c r="N13" s="72">
        <v>25.299295009416738</v>
      </c>
      <c r="O13" s="72">
        <v>10.528083312066846</v>
      </c>
      <c r="P13" s="72">
        <v>69.488487632594243</v>
      </c>
      <c r="Q13" s="72">
        <v>74.476943616018033</v>
      </c>
      <c r="R13" s="72">
        <v>54.833347534047789</v>
      </c>
      <c r="S13" s="72">
        <v>44.06080681717139</v>
      </c>
      <c r="T13" s="72">
        <v>37.358597259447109</v>
      </c>
      <c r="U13" s="72">
        <v>63.648425673842688</v>
      </c>
      <c r="V13" s="72">
        <v>46.964539609898182</v>
      </c>
      <c r="W13" s="72">
        <v>29.346663564420933</v>
      </c>
      <c r="X13" s="72">
        <v>42.677136739554477</v>
      </c>
      <c r="Y13" s="72">
        <v>34.806018624249411</v>
      </c>
    </row>
    <row r="14" spans="1:25" x14ac:dyDescent="0.2">
      <c r="A14" s="42">
        <v>1959</v>
      </c>
      <c r="B14" s="72">
        <v>25.817031583817663</v>
      </c>
      <c r="C14" s="72">
        <v>26.557098958606588</v>
      </c>
      <c r="D14" s="72">
        <v>23.200416159219014</v>
      </c>
      <c r="E14" s="72">
        <v>56.211283301688574</v>
      </c>
      <c r="F14" s="72">
        <v>68.93355317042878</v>
      </c>
      <c r="G14" s="72">
        <v>36.152753696741627</v>
      </c>
      <c r="H14" s="72">
        <v>24.044850712734721</v>
      </c>
      <c r="I14" s="72">
        <v>25.40081168940824</v>
      </c>
      <c r="J14" s="72"/>
      <c r="K14" s="72"/>
      <c r="L14" s="72">
        <v>15.359570643727448</v>
      </c>
      <c r="M14" s="72">
        <v>40.501761543724555</v>
      </c>
      <c r="N14" s="72">
        <v>25.465764377478067</v>
      </c>
      <c r="O14" s="72">
        <v>11.399065620481158</v>
      </c>
      <c r="P14" s="72">
        <v>68.327248977904276</v>
      </c>
      <c r="Q14" s="72">
        <v>72.944042355210811</v>
      </c>
      <c r="R14" s="72">
        <v>54.887747252172034</v>
      </c>
      <c r="S14" s="72">
        <v>44.194031131843666</v>
      </c>
      <c r="T14" s="72">
        <v>37.983071933269606</v>
      </c>
      <c r="U14" s="72">
        <v>64.593435260577223</v>
      </c>
      <c r="V14" s="72">
        <v>48.051410873238744</v>
      </c>
      <c r="W14" s="72">
        <v>29.859034834169435</v>
      </c>
      <c r="X14" s="72">
        <v>42.519330968165832</v>
      </c>
      <c r="Y14" s="72">
        <v>34.900856639505193</v>
      </c>
    </row>
    <row r="15" spans="1:25" x14ac:dyDescent="0.2">
      <c r="A15" s="42">
        <v>1960</v>
      </c>
      <c r="B15" s="72">
        <v>26.724687202753273</v>
      </c>
      <c r="C15" s="72">
        <v>27.298230540579862</v>
      </c>
      <c r="D15" s="72">
        <v>24.808838643753472</v>
      </c>
      <c r="E15" s="72">
        <v>57.757438791313255</v>
      </c>
      <c r="F15" s="72">
        <v>71.144205132466169</v>
      </c>
      <c r="G15" s="72">
        <v>36.625585634933522</v>
      </c>
      <c r="H15" s="72">
        <v>24.60371387548415</v>
      </c>
      <c r="I15" s="72">
        <v>25.689293104314068</v>
      </c>
      <c r="J15" s="72"/>
      <c r="K15" s="72"/>
      <c r="L15" s="72">
        <v>15.924909648245642</v>
      </c>
      <c r="M15" s="72">
        <v>41.272700407923317</v>
      </c>
      <c r="N15" s="72">
        <v>25.646465589465162</v>
      </c>
      <c r="O15" s="72">
        <v>12.507252261155788</v>
      </c>
      <c r="P15" s="72">
        <v>67.775106784602372</v>
      </c>
      <c r="Q15" s="72">
        <v>72.264095198012456</v>
      </c>
      <c r="R15" s="72">
        <v>54.693786985983387</v>
      </c>
      <c r="S15" s="72">
        <v>44.431947194697507</v>
      </c>
      <c r="T15" s="72">
        <v>38.770883403154805</v>
      </c>
      <c r="U15" s="72">
        <v>65.523934959568606</v>
      </c>
      <c r="V15" s="72">
        <v>49.358212246039223</v>
      </c>
      <c r="W15" s="72">
        <v>30.571337174150177</v>
      </c>
      <c r="X15" s="72">
        <v>42.273880096291236</v>
      </c>
      <c r="Y15" s="72">
        <v>35.614336910523292</v>
      </c>
    </row>
    <row r="16" spans="1:25" x14ac:dyDescent="0.2">
      <c r="A16" s="42">
        <v>1961</v>
      </c>
      <c r="B16" s="72">
        <v>27.956368249265406</v>
      </c>
      <c r="C16" s="72">
        <v>28.512477079504496</v>
      </c>
      <c r="D16" s="72">
        <v>26.125811501653615</v>
      </c>
      <c r="E16" s="72">
        <v>57.681704336329645</v>
      </c>
      <c r="F16" s="72">
        <v>71.100396730025835</v>
      </c>
      <c r="G16" s="72">
        <v>36.530458046646743</v>
      </c>
      <c r="H16" s="72">
        <v>25.038744592605529</v>
      </c>
      <c r="I16" s="72">
        <v>25.826447616621444</v>
      </c>
      <c r="J16" s="72"/>
      <c r="K16" s="72"/>
      <c r="L16" s="72">
        <v>16.382299171928913</v>
      </c>
      <c r="M16" s="72">
        <v>41.53621653035021</v>
      </c>
      <c r="N16" s="72">
        <v>26.061896579911689</v>
      </c>
      <c r="O16" s="72">
        <v>13.765491238370664</v>
      </c>
      <c r="P16" s="72">
        <v>67.183697915915943</v>
      </c>
      <c r="Q16" s="72">
        <v>71.506443840421412</v>
      </c>
      <c r="R16" s="72">
        <v>54.605123972785755</v>
      </c>
      <c r="S16" s="72">
        <v>44.606256612597662</v>
      </c>
      <c r="T16" s="72">
        <v>39.403460239911048</v>
      </c>
      <c r="U16" s="72">
        <v>66.8037373776951</v>
      </c>
      <c r="V16" s="72">
        <v>49.178119716692997</v>
      </c>
      <c r="W16" s="72">
        <v>31.292527706527423</v>
      </c>
      <c r="X16" s="72">
        <v>42.661899193449827</v>
      </c>
      <c r="Y16" s="72">
        <v>36.118113101613751</v>
      </c>
    </row>
    <row r="17" spans="1:25" x14ac:dyDescent="0.2">
      <c r="A17" s="42">
        <v>1962</v>
      </c>
      <c r="B17" s="72">
        <v>28.93497383643945</v>
      </c>
      <c r="C17" s="72">
        <v>29.239477012650465</v>
      </c>
      <c r="D17" s="72">
        <v>28.107937941044625</v>
      </c>
      <c r="E17" s="72">
        <v>57.850070890446872</v>
      </c>
      <c r="F17" s="72">
        <v>70.834047015810782</v>
      </c>
      <c r="G17" s="72">
        <v>37.396896679096329</v>
      </c>
      <c r="H17" s="72">
        <v>25.747345599839033</v>
      </c>
      <c r="I17" s="72">
        <v>26.262203056669772</v>
      </c>
      <c r="J17" s="72"/>
      <c r="K17" s="72"/>
      <c r="L17" s="72">
        <v>16.927530908330134</v>
      </c>
      <c r="M17" s="72">
        <v>42.32279157761139</v>
      </c>
      <c r="N17" s="72">
        <v>27.01205234479</v>
      </c>
      <c r="O17" s="72">
        <v>14.9639633708211</v>
      </c>
      <c r="P17" s="72">
        <v>68.216014590108514</v>
      </c>
      <c r="Q17" s="72">
        <v>71.777769753828537</v>
      </c>
      <c r="R17" s="72">
        <v>58.270879782984856</v>
      </c>
      <c r="S17" s="72">
        <v>45.473751768003844</v>
      </c>
      <c r="T17" s="72">
        <v>40.377790022070286</v>
      </c>
      <c r="U17" s="72">
        <v>67.805332200798645</v>
      </c>
      <c r="V17" s="72">
        <v>49.98741335328284</v>
      </c>
      <c r="W17" s="72">
        <v>32.273117856119562</v>
      </c>
      <c r="X17" s="72">
        <v>44.185785212731489</v>
      </c>
      <c r="Y17" s="72">
        <v>36.896610884117834</v>
      </c>
    </row>
    <row r="18" spans="1:25" x14ac:dyDescent="0.2">
      <c r="A18" s="42">
        <v>1963</v>
      </c>
      <c r="B18" s="72">
        <v>29.79659630441002</v>
      </c>
      <c r="C18" s="72">
        <v>30.112036272882108</v>
      </c>
      <c r="D18" s="72">
        <v>28.933667179267765</v>
      </c>
      <c r="E18" s="72">
        <v>58.978599535750455</v>
      </c>
      <c r="F18" s="72">
        <v>71.980133925317205</v>
      </c>
      <c r="G18" s="72">
        <v>38.510943666284383</v>
      </c>
      <c r="H18" s="72">
        <v>26.667544244960315</v>
      </c>
      <c r="I18" s="72">
        <v>26.943536828664726</v>
      </c>
      <c r="J18" s="72"/>
      <c r="K18" s="72"/>
      <c r="L18" s="72">
        <v>17.466440235879244</v>
      </c>
      <c r="M18" s="72">
        <v>44.174538410049294</v>
      </c>
      <c r="N18" s="72">
        <v>27.875430741797711</v>
      </c>
      <c r="O18" s="72">
        <v>15.632408249906312</v>
      </c>
      <c r="P18" s="72">
        <v>69.985087452706281</v>
      </c>
      <c r="Q18" s="72">
        <v>71.903856297040264</v>
      </c>
      <c r="R18" s="72">
        <v>65.67397441320891</v>
      </c>
      <c r="S18" s="72">
        <v>46.612763412556482</v>
      </c>
      <c r="T18" s="72">
        <v>41.209447191494874</v>
      </c>
      <c r="U18" s="72">
        <v>66.970792861290946</v>
      </c>
      <c r="V18" s="72">
        <v>50.873257230971078</v>
      </c>
      <c r="W18" s="72">
        <v>33.374002385596931</v>
      </c>
      <c r="X18" s="72">
        <v>45.691911903866917</v>
      </c>
      <c r="Y18" s="72">
        <v>37.868375747601583</v>
      </c>
    </row>
    <row r="19" spans="1:25" x14ac:dyDescent="0.2">
      <c r="A19" s="42">
        <v>1964</v>
      </c>
      <c r="B19" s="72">
        <v>31.502016382662653</v>
      </c>
      <c r="C19" s="72">
        <v>31.789821041754863</v>
      </c>
      <c r="D19" s="72">
        <v>30.76716540480248</v>
      </c>
      <c r="E19" s="72">
        <v>62.165736436325446</v>
      </c>
      <c r="F19" s="72">
        <v>75.475562004911481</v>
      </c>
      <c r="G19" s="72">
        <v>41.182218327808854</v>
      </c>
      <c r="H19" s="72">
        <v>28.086179359006515</v>
      </c>
      <c r="I19" s="72">
        <v>28.02244725617857</v>
      </c>
      <c r="J19" s="72"/>
      <c r="K19" s="72"/>
      <c r="L19" s="72">
        <v>18.443239412483685</v>
      </c>
      <c r="M19" s="72">
        <v>47.039532270915153</v>
      </c>
      <c r="N19" s="72">
        <v>28.923287087414113</v>
      </c>
      <c r="O19" s="72">
        <v>16.605900023098364</v>
      </c>
      <c r="P19" s="72">
        <v>72.053980737724814</v>
      </c>
      <c r="Q19" s="72">
        <v>73.790443653267573</v>
      </c>
      <c r="R19" s="72">
        <v>68.368307465361326</v>
      </c>
      <c r="S19" s="72">
        <v>47.700410580135888</v>
      </c>
      <c r="T19" s="72">
        <v>42.772493580206152</v>
      </c>
      <c r="U19" s="72">
        <v>69.44942317196238</v>
      </c>
      <c r="V19" s="72">
        <v>52.575971829113271</v>
      </c>
      <c r="W19" s="72">
        <v>34.733074826527208</v>
      </c>
      <c r="X19" s="72">
        <v>47.416389576176563</v>
      </c>
      <c r="Y19" s="72">
        <v>39.574244504586503</v>
      </c>
    </row>
    <row r="20" spans="1:25" x14ac:dyDescent="0.2">
      <c r="A20" s="42">
        <v>1965</v>
      </c>
      <c r="B20" s="72">
        <v>34.506077223124663</v>
      </c>
      <c r="C20" s="72">
        <v>34.834992959399145</v>
      </c>
      <c r="D20" s="72">
        <v>33.653626865240064</v>
      </c>
      <c r="E20" s="72">
        <v>66.83206906205541</v>
      </c>
      <c r="F20" s="72">
        <v>80.469800136577888</v>
      </c>
      <c r="G20" s="72">
        <v>45.305830579857194</v>
      </c>
      <c r="H20" s="72">
        <v>30.396989044038936</v>
      </c>
      <c r="I20" s="72">
        <v>30.117168716628708</v>
      </c>
      <c r="J20" s="72"/>
      <c r="K20" s="72"/>
      <c r="L20" s="72">
        <v>20.411920973696581</v>
      </c>
      <c r="M20" s="72">
        <v>51.181420399397105</v>
      </c>
      <c r="N20" s="72">
        <v>30.169208673514468</v>
      </c>
      <c r="O20" s="72">
        <v>18.219499721977126</v>
      </c>
      <c r="P20" s="72">
        <v>75.396308582007592</v>
      </c>
      <c r="Q20" s="72">
        <v>77.487774861680563</v>
      </c>
      <c r="R20" s="72">
        <v>70.679768749895075</v>
      </c>
      <c r="S20" s="72">
        <v>48.889231151914146</v>
      </c>
      <c r="T20" s="72">
        <v>45.689028515810975</v>
      </c>
      <c r="U20" s="72">
        <v>73.64472474074303</v>
      </c>
      <c r="V20" s="72">
        <v>56.326242493861535</v>
      </c>
      <c r="W20" s="72">
        <v>37.24167308868487</v>
      </c>
      <c r="X20" s="72">
        <v>49.938909297047026</v>
      </c>
      <c r="Y20" s="72">
        <v>42.345997134425851</v>
      </c>
    </row>
    <row r="21" spans="1:25" x14ac:dyDescent="0.2">
      <c r="A21" s="42">
        <v>1966</v>
      </c>
      <c r="B21" s="72">
        <v>37.91019293292112</v>
      </c>
      <c r="C21" s="72">
        <v>38.299151455218976</v>
      </c>
      <c r="D21" s="72">
        <v>36.879541744094958</v>
      </c>
      <c r="E21" s="72">
        <v>72.949552927768721</v>
      </c>
      <c r="F21" s="72">
        <v>87.257896163959984</v>
      </c>
      <c r="G21" s="72">
        <v>50.292925047578969</v>
      </c>
      <c r="H21" s="72">
        <v>33.518004413402053</v>
      </c>
      <c r="I21" s="72">
        <v>32.950046297755605</v>
      </c>
      <c r="J21" s="72"/>
      <c r="K21" s="72"/>
      <c r="L21" s="72">
        <v>23.171619158803804</v>
      </c>
      <c r="M21" s="72">
        <v>55.02573254521679</v>
      </c>
      <c r="N21" s="72">
        <v>34.493097361032099</v>
      </c>
      <c r="O21" s="72">
        <v>20.272249007415883</v>
      </c>
      <c r="P21" s="72">
        <v>81.117121911824654</v>
      </c>
      <c r="Q21" s="72">
        <v>84.017817937457366</v>
      </c>
      <c r="R21" s="72">
        <v>73.793347777043877</v>
      </c>
      <c r="S21" s="72">
        <v>50.444052322502728</v>
      </c>
      <c r="T21" s="72">
        <v>49.279889632525425</v>
      </c>
      <c r="U21" s="72">
        <v>79.436539960111588</v>
      </c>
      <c r="V21" s="72">
        <v>59.769697714356496</v>
      </c>
      <c r="W21" s="72">
        <v>40.547402977042978</v>
      </c>
      <c r="X21" s="72">
        <v>52.103128328227527</v>
      </c>
      <c r="Y21" s="72">
        <v>45.90790931141234</v>
      </c>
    </row>
    <row r="22" spans="1:25" x14ac:dyDescent="0.2">
      <c r="A22" s="42">
        <v>1967</v>
      </c>
      <c r="B22" s="72">
        <v>40.404586306896121</v>
      </c>
      <c r="C22" s="72">
        <v>40.63576502395015</v>
      </c>
      <c r="D22" s="72">
        <v>40.026539835252429</v>
      </c>
      <c r="E22" s="72">
        <v>78.735415688343451</v>
      </c>
      <c r="F22" s="72">
        <v>93.506306189139437</v>
      </c>
      <c r="G22" s="72">
        <v>55.310623339142261</v>
      </c>
      <c r="H22" s="72">
        <v>36.436945406056552</v>
      </c>
      <c r="I22" s="72">
        <v>36.626759029416846</v>
      </c>
      <c r="J22" s="72"/>
      <c r="K22" s="72"/>
      <c r="L22" s="72">
        <v>25.695813681370407</v>
      </c>
      <c r="M22" s="72">
        <v>57.286019858789658</v>
      </c>
      <c r="N22" s="72">
        <v>38.122892124159677</v>
      </c>
      <c r="O22" s="72">
        <v>22.932866385877702</v>
      </c>
      <c r="P22" s="72">
        <v>84.521887673520311</v>
      </c>
      <c r="Q22" s="72">
        <v>87.340409396008624</v>
      </c>
      <c r="R22" s="72">
        <v>77.639713453630122</v>
      </c>
      <c r="S22" s="72">
        <v>51.561325165463188</v>
      </c>
      <c r="T22" s="72">
        <v>51.269364092806669</v>
      </c>
      <c r="U22" s="72">
        <v>78.137150394084827</v>
      </c>
      <c r="V22" s="72">
        <v>61.917418621561296</v>
      </c>
      <c r="W22" s="72">
        <v>43.089626702799364</v>
      </c>
      <c r="X22" s="72">
        <v>54.923304596157152</v>
      </c>
      <c r="Y22" s="72">
        <v>48.73349849994046</v>
      </c>
    </row>
    <row r="23" spans="1:25" x14ac:dyDescent="0.2">
      <c r="A23" s="42">
        <v>1968</v>
      </c>
      <c r="B23" s="72">
        <v>42.833274544556822</v>
      </c>
      <c r="C23" s="72">
        <v>42.844859678357679</v>
      </c>
      <c r="D23" s="72">
        <v>43.360595487338294</v>
      </c>
      <c r="E23" s="72">
        <v>83.819452406258279</v>
      </c>
      <c r="F23" s="72">
        <v>99.416410278992018</v>
      </c>
      <c r="G23" s="72">
        <v>59.030777102322745</v>
      </c>
      <c r="H23" s="72">
        <v>38.538534409921787</v>
      </c>
      <c r="I23" s="72">
        <v>38.564417556225145</v>
      </c>
      <c r="J23" s="72"/>
      <c r="K23" s="72"/>
      <c r="L23" s="72">
        <v>27.570885304270519</v>
      </c>
      <c r="M23" s="72">
        <v>59.125460534621361</v>
      </c>
      <c r="N23" s="72">
        <v>40.935275387354338</v>
      </c>
      <c r="O23" s="72">
        <v>25.436452798274626</v>
      </c>
      <c r="P23" s="72">
        <v>87.040621782464129</v>
      </c>
      <c r="Q23" s="72">
        <v>89.349379932875564</v>
      </c>
      <c r="R23" s="72">
        <v>81.853287340223972</v>
      </c>
      <c r="S23" s="72">
        <v>52.396002229878896</v>
      </c>
      <c r="T23" s="72">
        <v>52.867662395892125</v>
      </c>
      <c r="U23" s="72">
        <v>79.365206361725342</v>
      </c>
      <c r="V23" s="72">
        <v>64.031923151096521</v>
      </c>
      <c r="W23" s="72">
        <v>44.611541150118867</v>
      </c>
      <c r="X23" s="72">
        <v>57.355491534235149</v>
      </c>
      <c r="Y23" s="72">
        <v>51.053386738902603</v>
      </c>
    </row>
    <row r="24" spans="1:25" x14ac:dyDescent="0.2">
      <c r="A24" s="42">
        <v>1969</v>
      </c>
      <c r="B24" s="72">
        <v>45.150942604943666</v>
      </c>
      <c r="C24" s="72">
        <v>44.779340556479873</v>
      </c>
      <c r="D24" s="72">
        <v>47.180117775593153</v>
      </c>
      <c r="E24" s="72">
        <v>87.912304472692881</v>
      </c>
      <c r="F24" s="72">
        <v>103.06336010771034</v>
      </c>
      <c r="G24" s="72">
        <v>63.819831990701367</v>
      </c>
      <c r="H24" s="72">
        <v>40.892165650119551</v>
      </c>
      <c r="I24" s="72">
        <v>40.429251228875799</v>
      </c>
      <c r="J24" s="72"/>
      <c r="K24" s="72"/>
      <c r="L24" s="72">
        <v>29.957140899291904</v>
      </c>
      <c r="M24" s="72">
        <v>61.893019366242171</v>
      </c>
      <c r="N24" s="72">
        <v>44.069751106918886</v>
      </c>
      <c r="O24" s="72">
        <v>27.166485344296699</v>
      </c>
      <c r="P24" s="72">
        <v>90.506749869662002</v>
      </c>
      <c r="Q24" s="72">
        <v>92.594867946122477</v>
      </c>
      <c r="R24" s="72">
        <v>86.044565535660908</v>
      </c>
      <c r="S24" s="72">
        <v>53.424569271758259</v>
      </c>
      <c r="T24" s="72">
        <v>55.055651320355452</v>
      </c>
      <c r="U24" s="72">
        <v>82.292717195090134</v>
      </c>
      <c r="V24" s="72">
        <v>67.009051607989093</v>
      </c>
      <c r="W24" s="72">
        <v>46.434634282618582</v>
      </c>
      <c r="X24" s="72">
        <v>60.322560101816428</v>
      </c>
      <c r="Y24" s="72">
        <v>53.47943791147086</v>
      </c>
    </row>
    <row r="25" spans="1:25" x14ac:dyDescent="0.2">
      <c r="A25" s="42">
        <v>1970</v>
      </c>
      <c r="B25" s="72">
        <v>47.582011445335908</v>
      </c>
      <c r="C25" s="72">
        <v>47.143170069890829</v>
      </c>
      <c r="D25" s="72">
        <v>49.888143283761288</v>
      </c>
      <c r="E25" s="72">
        <v>90.401453125814143</v>
      </c>
      <c r="F25" s="72">
        <v>105.55154035271015</v>
      </c>
      <c r="G25" s="72">
        <v>66.312636930863221</v>
      </c>
      <c r="H25" s="72">
        <v>42.612549182454934</v>
      </c>
      <c r="I25" s="72">
        <v>41.420542497592734</v>
      </c>
      <c r="J25" s="72"/>
      <c r="K25" s="72"/>
      <c r="L25" s="72">
        <v>31.751412679490958</v>
      </c>
      <c r="M25" s="72">
        <v>64.953903877832801</v>
      </c>
      <c r="N25" s="72">
        <v>44.791038206337433</v>
      </c>
      <c r="O25" s="72">
        <v>28.795492261824176</v>
      </c>
      <c r="P25" s="72">
        <v>92.868736827280799</v>
      </c>
      <c r="Q25" s="72">
        <v>94.701471447165176</v>
      </c>
      <c r="R25" s="72">
        <v>89.289669774899153</v>
      </c>
      <c r="S25" s="72">
        <v>54.667962653363809</v>
      </c>
      <c r="T25" s="72">
        <v>56.737832911502963</v>
      </c>
      <c r="U25" s="72">
        <v>84.147032361838171</v>
      </c>
      <c r="V25" s="72">
        <v>69.347670447892568</v>
      </c>
      <c r="W25" s="72">
        <v>47.856156987009626</v>
      </c>
      <c r="X25" s="72">
        <v>63.206015609435411</v>
      </c>
      <c r="Y25" s="72">
        <v>55.410449618689441</v>
      </c>
    </row>
    <row r="26" spans="1:25" x14ac:dyDescent="0.2">
      <c r="A26" s="42">
        <v>1971</v>
      </c>
      <c r="B26" s="72">
        <v>49.01889155372902</v>
      </c>
      <c r="C26" s="72">
        <v>48.562133695025032</v>
      </c>
      <c r="D26" s="72">
        <v>51.392426422984926</v>
      </c>
      <c r="E26" s="72">
        <v>90.502254978972289</v>
      </c>
      <c r="F26" s="72">
        <v>105.15156314663047</v>
      </c>
      <c r="G26" s="72">
        <v>67.264261869702594</v>
      </c>
      <c r="H26" s="72">
        <v>43.614403389192411</v>
      </c>
      <c r="I26" s="72">
        <v>41.696443826672393</v>
      </c>
      <c r="J26" s="72"/>
      <c r="K26" s="72"/>
      <c r="L26" s="72">
        <v>32.968731998712897</v>
      </c>
      <c r="M26" s="72">
        <v>67.662675163246547</v>
      </c>
      <c r="N26" s="72">
        <v>43.942304884508324</v>
      </c>
      <c r="O26" s="72">
        <v>29.539456875630435</v>
      </c>
      <c r="P26" s="72">
        <v>95.692242483278989</v>
      </c>
      <c r="Q26" s="72">
        <v>97.092757551086862</v>
      </c>
      <c r="R26" s="72">
        <v>93.600274578132399</v>
      </c>
      <c r="S26" s="72">
        <v>56.067264615456871</v>
      </c>
      <c r="T26" s="72">
        <v>57.875021699859531</v>
      </c>
      <c r="U26" s="72">
        <v>85.231790731272113</v>
      </c>
      <c r="V26" s="72">
        <v>72.775983537732074</v>
      </c>
      <c r="W26" s="72">
        <v>48.376796899701041</v>
      </c>
      <c r="X26" s="72">
        <v>65.651652475812853</v>
      </c>
      <c r="Y26" s="72">
        <v>56.524075422558298</v>
      </c>
    </row>
    <row r="27" spans="1:25" x14ac:dyDescent="0.2">
      <c r="A27" s="42">
        <v>1972</v>
      </c>
      <c r="B27" s="72">
        <v>50.395962842376797</v>
      </c>
      <c r="C27" s="72">
        <v>49.372828601128255</v>
      </c>
      <c r="D27" s="72">
        <v>54.909431316096573</v>
      </c>
      <c r="E27" s="72">
        <v>90.978590981207773</v>
      </c>
      <c r="F27" s="72">
        <v>104.74553916410238</v>
      </c>
      <c r="G27" s="72">
        <v>69.228470138789035</v>
      </c>
      <c r="H27" s="72">
        <v>44.965856607584826</v>
      </c>
      <c r="I27" s="72">
        <v>42.263521582210593</v>
      </c>
      <c r="J27" s="72"/>
      <c r="K27" s="72"/>
      <c r="L27" s="72">
        <v>34.767792818405887</v>
      </c>
      <c r="M27" s="72">
        <v>70.214083853774881</v>
      </c>
      <c r="N27" s="72">
        <v>44.442121201835945</v>
      </c>
      <c r="O27" s="72">
        <v>30.140242395963696</v>
      </c>
      <c r="P27" s="72">
        <v>101.27207361894553</v>
      </c>
      <c r="Q27" s="72">
        <v>101.86924666882216</v>
      </c>
      <c r="R27" s="72">
        <v>102.05783722975247</v>
      </c>
      <c r="S27" s="72">
        <v>58.682580697443846</v>
      </c>
      <c r="T27" s="72">
        <v>60.10043205232531</v>
      </c>
      <c r="U27" s="72">
        <v>89.467100648975432</v>
      </c>
      <c r="V27" s="72">
        <v>78.376168420286405</v>
      </c>
      <c r="W27" s="72">
        <v>49.312681523283111</v>
      </c>
      <c r="X27" s="72">
        <v>69.228578666742152</v>
      </c>
      <c r="Y27" s="72">
        <v>58.235065451437094</v>
      </c>
    </row>
    <row r="28" spans="1:25" x14ac:dyDescent="0.2">
      <c r="A28" s="42">
        <v>1973</v>
      </c>
      <c r="B28" s="72">
        <v>52.528406016476772</v>
      </c>
      <c r="C28" s="72">
        <v>50.746026515839894</v>
      </c>
      <c r="D28" s="72">
        <v>59.862306200489151</v>
      </c>
      <c r="E28" s="72">
        <v>93.152241413655105</v>
      </c>
      <c r="F28" s="72">
        <v>105.22345655241057</v>
      </c>
      <c r="G28" s="72">
        <v>74.013911741746085</v>
      </c>
      <c r="H28" s="72">
        <v>46.993607016203278</v>
      </c>
      <c r="I28" s="72">
        <v>44.508813842090667</v>
      </c>
      <c r="J28" s="72"/>
      <c r="K28" s="72"/>
      <c r="L28" s="72">
        <v>37.82618716451374</v>
      </c>
      <c r="M28" s="72">
        <v>71.363782238541049</v>
      </c>
      <c r="N28" s="72">
        <v>45.470317725350988</v>
      </c>
      <c r="O28" s="72">
        <v>32.325879009177655</v>
      </c>
      <c r="P28" s="72">
        <v>105.07122618806483</v>
      </c>
      <c r="Q28" s="72">
        <v>105.69792374690527</v>
      </c>
      <c r="R28" s="72">
        <v>105.71062349597959</v>
      </c>
      <c r="S28" s="72">
        <v>59.993482749167583</v>
      </c>
      <c r="T28" s="72">
        <v>62.860251860308395</v>
      </c>
      <c r="U28" s="72">
        <v>95.428815868586312</v>
      </c>
      <c r="V28" s="72">
        <v>83.737531650066913</v>
      </c>
      <c r="W28" s="72">
        <v>50.715315924806887</v>
      </c>
      <c r="X28" s="72">
        <v>73.551316508385568</v>
      </c>
      <c r="Y28" s="72">
        <v>60.433598720118766</v>
      </c>
    </row>
    <row r="29" spans="1:25" x14ac:dyDescent="0.2">
      <c r="A29" s="42">
        <v>1974</v>
      </c>
      <c r="B29" s="72">
        <v>56.501730271633548</v>
      </c>
      <c r="C29" s="72">
        <v>54.660993692344157</v>
      </c>
      <c r="D29" s="72">
        <v>64.142653323294283</v>
      </c>
      <c r="E29" s="72">
        <v>98.127441776409739</v>
      </c>
      <c r="F29" s="72">
        <v>110.6597175447846</v>
      </c>
      <c r="G29" s="72">
        <v>78.400518168925913</v>
      </c>
      <c r="H29" s="72">
        <v>49.995413860695471</v>
      </c>
      <c r="I29" s="72">
        <v>48.223691426536426</v>
      </c>
      <c r="J29" s="72"/>
      <c r="K29" s="72"/>
      <c r="L29" s="72">
        <v>41.210496576318384</v>
      </c>
      <c r="M29" s="72">
        <v>74.254950439017051</v>
      </c>
      <c r="N29" s="72">
        <v>47.232615748200708</v>
      </c>
      <c r="O29" s="72">
        <v>34.818220606953453</v>
      </c>
      <c r="P29" s="72">
        <v>107.17561628412534</v>
      </c>
      <c r="Q29" s="72">
        <v>107.44699889448125</v>
      </c>
      <c r="R29" s="72">
        <v>109.06463735959809</v>
      </c>
      <c r="S29" s="72">
        <v>61.872238171932494</v>
      </c>
      <c r="T29" s="72">
        <v>66.387691452503077</v>
      </c>
      <c r="U29" s="72">
        <v>100.42414855161671</v>
      </c>
      <c r="V29" s="72">
        <v>91.240750783145245</v>
      </c>
      <c r="W29" s="72">
        <v>52.998503094175305</v>
      </c>
      <c r="X29" s="72">
        <v>77.056410666712765</v>
      </c>
      <c r="Y29" s="72">
        <v>63.826287414053681</v>
      </c>
    </row>
    <row r="30" spans="1:25" x14ac:dyDescent="0.2">
      <c r="A30" s="42">
        <v>1975</v>
      </c>
      <c r="B30" s="72">
        <v>59.354115313732535</v>
      </c>
      <c r="C30" s="72">
        <v>57.993936663290619</v>
      </c>
      <c r="D30" s="72">
        <v>65.037505519728924</v>
      </c>
      <c r="E30" s="72">
        <v>101.41517784454403</v>
      </c>
      <c r="F30" s="72">
        <v>114.24049382937963</v>
      </c>
      <c r="G30" s="72">
        <v>81.189087920410103</v>
      </c>
      <c r="H30" s="72">
        <v>50.7708631362351</v>
      </c>
      <c r="I30" s="72">
        <v>50.318096674178925</v>
      </c>
      <c r="J30" s="72"/>
      <c r="K30" s="72"/>
      <c r="L30" s="72">
        <v>41.605993180765765</v>
      </c>
      <c r="M30" s="72">
        <v>73.245457485376619</v>
      </c>
      <c r="N30" s="72">
        <v>48.588718969418444</v>
      </c>
      <c r="O30" s="72">
        <v>35.995728226753549</v>
      </c>
      <c r="P30" s="72">
        <v>106.40456542097733</v>
      </c>
      <c r="Q30" s="72">
        <v>106.31855838526592</v>
      </c>
      <c r="R30" s="72">
        <v>109.24364680791781</v>
      </c>
      <c r="S30" s="72">
        <v>63.640181041063229</v>
      </c>
      <c r="T30" s="72">
        <v>68.203945010768678</v>
      </c>
      <c r="U30" s="72">
        <v>101.80321329681854</v>
      </c>
      <c r="V30" s="72">
        <v>93.995457582411959</v>
      </c>
      <c r="W30" s="72">
        <v>54.79606653282864</v>
      </c>
      <c r="X30" s="72">
        <v>77.598466099138875</v>
      </c>
      <c r="Y30" s="72">
        <v>65.605930744149916</v>
      </c>
    </row>
    <row r="31" spans="1:25" x14ac:dyDescent="0.2">
      <c r="A31" s="42">
        <v>1976</v>
      </c>
      <c r="B31" s="72">
        <v>62.279409420395737</v>
      </c>
      <c r="C31" s="72">
        <v>61.256471950790704</v>
      </c>
      <c r="D31" s="72">
        <v>66.59470501334998</v>
      </c>
      <c r="E31" s="72">
        <v>103.96213418525231</v>
      </c>
      <c r="F31" s="72">
        <v>116.63619332426026</v>
      </c>
      <c r="G31" s="72">
        <v>83.903042997797158</v>
      </c>
      <c r="H31" s="72">
        <v>51.867846732420631</v>
      </c>
      <c r="I31" s="72">
        <v>52.28412339139286</v>
      </c>
      <c r="J31" s="72"/>
      <c r="K31" s="72"/>
      <c r="L31" s="72">
        <v>42.416847265187549</v>
      </c>
      <c r="M31" s="72">
        <v>72.899405436621876</v>
      </c>
      <c r="N31" s="72">
        <v>50.180387878382959</v>
      </c>
      <c r="O31" s="72">
        <v>37.321105273256514</v>
      </c>
      <c r="P31" s="72">
        <v>106.14270670623588</v>
      </c>
      <c r="Q31" s="72">
        <v>105.49081819291447</v>
      </c>
      <c r="R31" s="72">
        <v>110.63172494733824</v>
      </c>
      <c r="S31" s="72">
        <v>65.39953530912355</v>
      </c>
      <c r="T31" s="72">
        <v>69.766233100559461</v>
      </c>
      <c r="U31" s="72">
        <v>101.44353658292037</v>
      </c>
      <c r="V31" s="72">
        <v>95.554482703066981</v>
      </c>
      <c r="W31" s="72">
        <v>56.409212547174207</v>
      </c>
      <c r="X31" s="72">
        <v>83.597330670597472</v>
      </c>
      <c r="Y31" s="72">
        <v>67.381961110815183</v>
      </c>
    </row>
    <row r="32" spans="1:25" x14ac:dyDescent="0.2">
      <c r="A32" s="42">
        <v>1977</v>
      </c>
      <c r="B32" s="72">
        <v>65.445664816103971</v>
      </c>
      <c r="C32" s="72">
        <v>64.804239478336797</v>
      </c>
      <c r="D32" s="72">
        <v>68.216285314158114</v>
      </c>
      <c r="E32" s="72">
        <v>106.69930270967645</v>
      </c>
      <c r="F32" s="72">
        <v>118.79171670146434</v>
      </c>
      <c r="G32" s="72">
        <v>87.562919204395371</v>
      </c>
      <c r="H32" s="72">
        <v>53.845955748246574</v>
      </c>
      <c r="I32" s="72">
        <v>55.407301943370697</v>
      </c>
      <c r="J32" s="72"/>
      <c r="K32" s="72"/>
      <c r="L32" s="72">
        <v>43.575484374079146</v>
      </c>
      <c r="M32" s="72">
        <v>75.472975265776626</v>
      </c>
      <c r="N32" s="72">
        <v>51.269440352969283</v>
      </c>
      <c r="O32" s="72">
        <v>38.766648150492692</v>
      </c>
      <c r="P32" s="72">
        <v>107.59972973741507</v>
      </c>
      <c r="Q32" s="72">
        <v>106.07137956546349</v>
      </c>
      <c r="R32" s="72">
        <v>114.94089590394915</v>
      </c>
      <c r="S32" s="72">
        <v>67.676786551180655</v>
      </c>
      <c r="T32" s="72">
        <v>72.380277365135484</v>
      </c>
      <c r="U32" s="72">
        <v>101.70939172316436</v>
      </c>
      <c r="V32" s="72">
        <v>100.87043026624484</v>
      </c>
      <c r="W32" s="72">
        <v>58.752393474646908</v>
      </c>
      <c r="X32" s="72">
        <v>87.782250450391416</v>
      </c>
      <c r="Y32" s="72">
        <v>69.83532977655932</v>
      </c>
    </row>
    <row r="33" spans="1:25" x14ac:dyDescent="0.2">
      <c r="A33" s="42">
        <v>1978</v>
      </c>
      <c r="B33" s="72">
        <v>68.898629950937803</v>
      </c>
      <c r="C33" s="72">
        <v>68.364725004830561</v>
      </c>
      <c r="D33" s="72">
        <v>71.266093336752533</v>
      </c>
      <c r="E33" s="72">
        <v>108.68943496823383</v>
      </c>
      <c r="F33" s="72">
        <v>119.91642198924609</v>
      </c>
      <c r="G33" s="72">
        <v>90.942102319937149</v>
      </c>
      <c r="H33" s="72">
        <v>57.421998475299219</v>
      </c>
      <c r="I33" s="72">
        <v>60.676895864475313</v>
      </c>
      <c r="J33" s="72"/>
      <c r="K33" s="72"/>
      <c r="L33" s="72">
        <v>46.31475420235428</v>
      </c>
      <c r="M33" s="72">
        <v>80.45470003240024</v>
      </c>
      <c r="N33" s="72">
        <v>52.132558077570486</v>
      </c>
      <c r="O33" s="72">
        <v>41.451539853803027</v>
      </c>
      <c r="P33" s="72">
        <v>108.43067430270132</v>
      </c>
      <c r="Q33" s="72">
        <v>106.22077699073168</v>
      </c>
      <c r="R33" s="72">
        <v>117.89082885181918</v>
      </c>
      <c r="S33" s="72">
        <v>69.632224946225293</v>
      </c>
      <c r="T33" s="72">
        <v>75.429838336485858</v>
      </c>
      <c r="U33" s="72">
        <v>106.36712980515213</v>
      </c>
      <c r="V33" s="72">
        <v>105.59481745774005</v>
      </c>
      <c r="W33" s="72">
        <v>61.271884669775162</v>
      </c>
      <c r="X33" s="72">
        <v>88.301880975288569</v>
      </c>
      <c r="Y33" s="72">
        <v>72.800539952196331</v>
      </c>
    </row>
    <row r="34" spans="1:25" x14ac:dyDescent="0.2">
      <c r="A34" s="42">
        <v>1979</v>
      </c>
      <c r="B34" s="72">
        <v>71.656746123510004</v>
      </c>
      <c r="C34" s="72">
        <v>71.129349313461546</v>
      </c>
      <c r="D34" s="72">
        <v>74.054391180173056</v>
      </c>
      <c r="E34" s="72">
        <v>110.62498920994823</v>
      </c>
      <c r="F34" s="72">
        <v>121.25519092379473</v>
      </c>
      <c r="G34" s="72">
        <v>93.843564225820927</v>
      </c>
      <c r="H34" s="72">
        <v>61.887426861627539</v>
      </c>
      <c r="I34" s="72">
        <v>66.935973302852418</v>
      </c>
      <c r="J34" s="72"/>
      <c r="K34" s="72"/>
      <c r="L34" s="72">
        <v>50.140458069444151</v>
      </c>
      <c r="M34" s="72">
        <v>84.841971873808703</v>
      </c>
      <c r="N34" s="72">
        <v>55.479559735557061</v>
      </c>
      <c r="O34" s="72">
        <v>45.411558722591487</v>
      </c>
      <c r="P34" s="72">
        <v>108.12037759714653</v>
      </c>
      <c r="Q34" s="72">
        <v>105.31476936708765</v>
      </c>
      <c r="R34" s="72">
        <v>119.41695161499291</v>
      </c>
      <c r="S34" s="72">
        <v>71.160119217077607</v>
      </c>
      <c r="T34" s="72">
        <v>78.539622910330067</v>
      </c>
      <c r="U34" s="72">
        <v>109.49554715965274</v>
      </c>
      <c r="V34" s="72">
        <v>110.17922077854142</v>
      </c>
      <c r="W34" s="72">
        <v>64.169886394059787</v>
      </c>
      <c r="X34" s="72">
        <v>89.687070117811245</v>
      </c>
      <c r="Y34" s="72">
        <v>75.834569118000587</v>
      </c>
    </row>
    <row r="35" spans="1:25" x14ac:dyDescent="0.2">
      <c r="A35" s="42">
        <v>1980</v>
      </c>
      <c r="B35" s="72">
        <v>73.638648718631956</v>
      </c>
      <c r="C35" s="72">
        <v>73.431990509848717</v>
      </c>
      <c r="D35" s="72">
        <v>74.76069761182751</v>
      </c>
      <c r="E35" s="72">
        <v>112.23905088289857</v>
      </c>
      <c r="F35" s="72">
        <v>121.97288778767197</v>
      </c>
      <c r="G35" s="72">
        <v>96.900238584791452</v>
      </c>
      <c r="H35" s="72">
        <v>66.533295779938555</v>
      </c>
      <c r="I35" s="72">
        <v>72.662828742508239</v>
      </c>
      <c r="J35" s="72"/>
      <c r="K35" s="72"/>
      <c r="L35" s="72">
        <v>55.287958368934099</v>
      </c>
      <c r="M35" s="72">
        <v>88.789145154029157</v>
      </c>
      <c r="N35" s="72">
        <v>59.042417166133681</v>
      </c>
      <c r="O35" s="72">
        <v>49.49736503645196</v>
      </c>
      <c r="P35" s="72">
        <v>107.84404363506319</v>
      </c>
      <c r="Q35" s="72">
        <v>104.39439410682297</v>
      </c>
      <c r="R35" s="72">
        <v>121.21071639555655</v>
      </c>
      <c r="S35" s="72">
        <v>72.908334147279007</v>
      </c>
      <c r="T35" s="72">
        <v>81.301838358717532</v>
      </c>
      <c r="U35" s="72">
        <v>112.74373042680512</v>
      </c>
      <c r="V35" s="72">
        <v>112.09508067847703</v>
      </c>
      <c r="W35" s="72">
        <v>67.13345422760807</v>
      </c>
      <c r="X35" s="72">
        <v>91.100471138106428</v>
      </c>
      <c r="Y35" s="72">
        <v>78.679275525655626</v>
      </c>
    </row>
    <row r="36" spans="1:25" x14ac:dyDescent="0.2">
      <c r="A36" s="42">
        <v>1981</v>
      </c>
      <c r="B36" s="72">
        <v>75.697140903277543</v>
      </c>
      <c r="C36" s="72">
        <v>75.790489664303365</v>
      </c>
      <c r="D36" s="72">
        <v>75.603484509820476</v>
      </c>
      <c r="E36" s="72">
        <v>114.55270629795426</v>
      </c>
      <c r="F36" s="72">
        <v>123.27074705306214</v>
      </c>
      <c r="G36" s="72">
        <v>100.83910919621661</v>
      </c>
      <c r="H36" s="72">
        <v>72.124877069059565</v>
      </c>
      <c r="I36" s="72">
        <v>78.524147724835842</v>
      </c>
      <c r="J36" s="72"/>
      <c r="K36" s="72"/>
      <c r="L36" s="72">
        <v>59.683307651020598</v>
      </c>
      <c r="M36" s="72">
        <v>97.497422782022809</v>
      </c>
      <c r="N36" s="72">
        <v>62.121647849273721</v>
      </c>
      <c r="O36" s="72">
        <v>54.479338216472442</v>
      </c>
      <c r="P36" s="72">
        <v>108.25147415775695</v>
      </c>
      <c r="Q36" s="72">
        <v>104.31078605093708</v>
      </c>
      <c r="R36" s="72">
        <v>123.0342032366549</v>
      </c>
      <c r="S36" s="72">
        <v>74.818225989256362</v>
      </c>
      <c r="T36" s="72">
        <v>82.133889970399935</v>
      </c>
      <c r="U36" s="72">
        <v>111.84715539741669</v>
      </c>
      <c r="V36" s="72">
        <v>111.63958236391385</v>
      </c>
      <c r="W36" s="72">
        <v>68.685954206211036</v>
      </c>
      <c r="X36" s="72">
        <v>90.832024800314286</v>
      </c>
      <c r="Y36" s="72">
        <v>81.621228914736363</v>
      </c>
    </row>
    <row r="37" spans="1:25" x14ac:dyDescent="0.2">
      <c r="A37" s="42">
        <v>1982</v>
      </c>
      <c r="B37" s="72">
        <v>76.880578858370157</v>
      </c>
      <c r="C37" s="72">
        <v>77.200716337071526</v>
      </c>
      <c r="D37" s="72">
        <v>75.871160917952153</v>
      </c>
      <c r="E37" s="72">
        <v>113.05199451945886</v>
      </c>
      <c r="F37" s="72">
        <v>120.72381422531421</v>
      </c>
      <c r="G37" s="72">
        <v>101.01697174985615</v>
      </c>
      <c r="H37" s="72">
        <v>75.141285365008684</v>
      </c>
      <c r="I37" s="72">
        <v>82.839659856531227</v>
      </c>
      <c r="J37" s="72"/>
      <c r="K37" s="72"/>
      <c r="L37" s="72">
        <v>64.820059683344851</v>
      </c>
      <c r="M37" s="72">
        <v>95.551341967611236</v>
      </c>
      <c r="N37" s="72">
        <v>65.417538341840014</v>
      </c>
      <c r="O37" s="72">
        <v>58.196649416731333</v>
      </c>
      <c r="P37" s="72">
        <v>106.21113636637027</v>
      </c>
      <c r="Q37" s="72">
        <v>102.96209794881931</v>
      </c>
      <c r="R37" s="72">
        <v>118.57380226752662</v>
      </c>
      <c r="S37" s="72">
        <v>77.097774784492003</v>
      </c>
      <c r="T37" s="72">
        <v>82.4320206683159</v>
      </c>
      <c r="U37" s="72">
        <v>109.43193288367236</v>
      </c>
      <c r="V37" s="72">
        <v>108.67358798665788</v>
      </c>
      <c r="W37" s="72">
        <v>70.317897479767538</v>
      </c>
      <c r="X37" s="72">
        <v>90.678253670907409</v>
      </c>
      <c r="Y37" s="72">
        <v>82.918656274998483</v>
      </c>
    </row>
    <row r="38" spans="1:25" x14ac:dyDescent="0.2">
      <c r="A38" s="42">
        <v>1983</v>
      </c>
      <c r="B38" s="72">
        <v>75.845746484954105</v>
      </c>
      <c r="C38" s="72">
        <v>76.326595283366871</v>
      </c>
      <c r="D38" s="72">
        <v>74.187169409228659</v>
      </c>
      <c r="E38" s="72">
        <v>109.62310297028962</v>
      </c>
      <c r="F38" s="72">
        <v>117.24034279699777</v>
      </c>
      <c r="G38" s="72">
        <v>97.640345713008827</v>
      </c>
      <c r="H38" s="72">
        <v>75.390511275126329</v>
      </c>
      <c r="I38" s="72">
        <v>83.261543528012496</v>
      </c>
      <c r="J38" s="72"/>
      <c r="K38" s="72"/>
      <c r="L38" s="72">
        <v>68.102843072237008</v>
      </c>
      <c r="M38" s="72">
        <v>88.525473767707254</v>
      </c>
      <c r="N38" s="72">
        <v>67.401053052600886</v>
      </c>
      <c r="O38" s="72">
        <v>61.681877880757028</v>
      </c>
      <c r="P38" s="72">
        <v>104.66850244293077</v>
      </c>
      <c r="Q38" s="72">
        <v>101.37015531424589</v>
      </c>
      <c r="R38" s="72">
        <v>117.04351900552977</v>
      </c>
      <c r="S38" s="72">
        <v>77.310056176276333</v>
      </c>
      <c r="T38" s="72">
        <v>81.383312765949483</v>
      </c>
      <c r="U38" s="72">
        <v>103.63890068195168</v>
      </c>
      <c r="V38" s="72">
        <v>104.54291925055944</v>
      </c>
      <c r="W38" s="72">
        <v>70.970193139779624</v>
      </c>
      <c r="X38" s="72">
        <v>88.328535674528339</v>
      </c>
      <c r="Y38" s="72">
        <v>82.121336060977228</v>
      </c>
    </row>
    <row r="39" spans="1:25" x14ac:dyDescent="0.2">
      <c r="A39" s="42">
        <v>1984</v>
      </c>
      <c r="B39" s="72">
        <v>75.867082565315926</v>
      </c>
      <c r="C39" s="72">
        <v>75.81989416595809</v>
      </c>
      <c r="D39" s="72">
        <v>76.330328704610224</v>
      </c>
      <c r="E39" s="72">
        <v>106.95776511687365</v>
      </c>
      <c r="F39" s="72">
        <v>113.21044508984887</v>
      </c>
      <c r="G39" s="72">
        <v>97.184539809704347</v>
      </c>
      <c r="H39" s="72">
        <v>78.737949100772965</v>
      </c>
      <c r="I39" s="72">
        <v>85.866493913862996</v>
      </c>
      <c r="J39" s="72"/>
      <c r="K39" s="72"/>
      <c r="L39" s="72">
        <v>74.685251310667155</v>
      </c>
      <c r="M39" s="72">
        <v>86.679685600375819</v>
      </c>
      <c r="N39" s="72">
        <v>71.842492959061673</v>
      </c>
      <c r="O39" s="72">
        <v>67.130666105586059</v>
      </c>
      <c r="P39" s="72">
        <v>104.81459160245451</v>
      </c>
      <c r="Q39" s="72">
        <v>101.72874724759812</v>
      </c>
      <c r="R39" s="72">
        <v>116.10193624967168</v>
      </c>
      <c r="S39" s="72">
        <v>77.627495910861811</v>
      </c>
      <c r="T39" s="72">
        <v>81.783667422524616</v>
      </c>
      <c r="U39" s="72">
        <v>101.53282055931619</v>
      </c>
      <c r="V39" s="72">
        <v>103.19565400982501</v>
      </c>
      <c r="W39" s="72">
        <v>72.347159932548138</v>
      </c>
      <c r="X39" s="72">
        <v>87.40566055166542</v>
      </c>
      <c r="Y39" s="72">
        <v>83.014336223585758</v>
      </c>
    </row>
    <row r="40" spans="1:25" x14ac:dyDescent="0.2">
      <c r="A40" s="42">
        <v>1985</v>
      </c>
      <c r="B40" s="72">
        <v>76.7245742104367</v>
      </c>
      <c r="C40" s="72">
        <v>75.8819179514269</v>
      </c>
      <c r="D40" s="72">
        <v>80.30170362624375</v>
      </c>
      <c r="E40" s="72">
        <v>105.61122748306259</v>
      </c>
      <c r="F40" s="72">
        <v>110.27448709134018</v>
      </c>
      <c r="G40" s="72">
        <v>98.336181099417601</v>
      </c>
      <c r="H40" s="72">
        <v>83.038377757977628</v>
      </c>
      <c r="I40" s="72">
        <v>88.591464933844748</v>
      </c>
      <c r="J40" s="72"/>
      <c r="K40" s="72"/>
      <c r="L40" s="72">
        <v>80.793194591743074</v>
      </c>
      <c r="M40" s="72">
        <v>88.712221470480571</v>
      </c>
      <c r="N40" s="72">
        <v>77.4128176106572</v>
      </c>
      <c r="O40" s="72">
        <v>73.190282512324259</v>
      </c>
      <c r="P40" s="72">
        <v>104.05250754758684</v>
      </c>
      <c r="Q40" s="72">
        <v>101.00936021779968</v>
      </c>
      <c r="R40" s="72">
        <v>115.06556929166597</v>
      </c>
      <c r="S40" s="72">
        <v>78.600586241916204</v>
      </c>
      <c r="T40" s="72">
        <v>83.484575839256337</v>
      </c>
      <c r="U40" s="72">
        <v>101.64727216176018</v>
      </c>
      <c r="V40" s="72">
        <v>102.07595001601284</v>
      </c>
      <c r="W40" s="72">
        <v>75.202526453865858</v>
      </c>
      <c r="X40" s="72">
        <v>86.028290637627279</v>
      </c>
      <c r="Y40" s="72">
        <v>84.849978944763691</v>
      </c>
    </row>
    <row r="41" spans="1:25" x14ac:dyDescent="0.2">
      <c r="A41" s="42">
        <v>1986</v>
      </c>
      <c r="B41" s="72">
        <v>76.737685585758229</v>
      </c>
      <c r="C41" s="72">
        <v>75.514921501113093</v>
      </c>
      <c r="D41" s="72">
        <v>81.812644162598275</v>
      </c>
      <c r="E41" s="72">
        <v>102.44012697105308</v>
      </c>
      <c r="F41" s="72">
        <v>104.51132868006916</v>
      </c>
      <c r="G41" s="72">
        <v>99.342678628584125</v>
      </c>
      <c r="H41" s="72">
        <v>85.471889369480451</v>
      </c>
      <c r="I41" s="72">
        <v>88.209011751165633</v>
      </c>
      <c r="J41" s="72"/>
      <c r="K41" s="72"/>
      <c r="L41" s="72">
        <v>83.800153398311394</v>
      </c>
      <c r="M41" s="72">
        <v>91.182380504321571</v>
      </c>
      <c r="N41" s="72">
        <v>82.798053043774473</v>
      </c>
      <c r="O41" s="72">
        <v>76.592556705345757</v>
      </c>
      <c r="P41" s="72">
        <v>101.79892338534655</v>
      </c>
      <c r="Q41" s="72">
        <v>98.592382878396549</v>
      </c>
      <c r="R41" s="72">
        <v>113.18446190786173</v>
      </c>
      <c r="S41" s="72">
        <v>78.856437376142409</v>
      </c>
      <c r="T41" s="72">
        <v>83.80908723189529</v>
      </c>
      <c r="U41" s="72">
        <v>99.305027197041653</v>
      </c>
      <c r="V41" s="72">
        <v>100.59146703556833</v>
      </c>
      <c r="W41" s="72">
        <v>76.63216191314325</v>
      </c>
      <c r="X41" s="72">
        <v>84.384084280472791</v>
      </c>
      <c r="Y41" s="72">
        <v>85.265836237060242</v>
      </c>
    </row>
    <row r="42" spans="1:25" x14ac:dyDescent="0.2">
      <c r="A42" s="42">
        <v>1987</v>
      </c>
      <c r="B42" s="72">
        <v>77.668269550624828</v>
      </c>
      <c r="C42" s="72">
        <v>76.11558418158792</v>
      </c>
      <c r="D42" s="72">
        <v>84.076141736269491</v>
      </c>
      <c r="E42" s="72">
        <v>101.65886352674283</v>
      </c>
      <c r="F42" s="72">
        <v>101.5641961714002</v>
      </c>
      <c r="G42" s="72">
        <v>102.15697857503143</v>
      </c>
      <c r="H42" s="72">
        <v>87.875069512450011</v>
      </c>
      <c r="I42" s="72">
        <v>89.548200447595192</v>
      </c>
      <c r="J42" s="72"/>
      <c r="K42" s="72"/>
      <c r="L42" s="72">
        <v>85.254785105629963</v>
      </c>
      <c r="M42" s="72">
        <v>93.911094036216838</v>
      </c>
      <c r="N42" s="72">
        <v>86.896456218793759</v>
      </c>
      <c r="O42" s="72">
        <v>80.629789668757212</v>
      </c>
      <c r="P42" s="72">
        <v>101.64542428673995</v>
      </c>
      <c r="Q42" s="72">
        <v>98.801650181645584</v>
      </c>
      <c r="R42" s="72">
        <v>111.59648913034079</v>
      </c>
      <c r="S42" s="72">
        <v>80.779658972918156</v>
      </c>
      <c r="T42" s="72">
        <v>85.594716989816433</v>
      </c>
      <c r="U42" s="72">
        <v>98.40955272777704</v>
      </c>
      <c r="V42" s="72">
        <v>101.2743816291501</v>
      </c>
      <c r="W42" s="72">
        <v>79.185430966089626</v>
      </c>
      <c r="X42" s="72">
        <v>86.999471151506754</v>
      </c>
      <c r="Y42" s="72">
        <v>86.686708322926435</v>
      </c>
    </row>
    <row r="43" spans="1:25" x14ac:dyDescent="0.2">
      <c r="A43" s="42">
        <v>1988</v>
      </c>
      <c r="B43" s="72">
        <v>79.852718679439079</v>
      </c>
      <c r="C43" s="72">
        <v>78.321634585049566</v>
      </c>
      <c r="D43" s="72">
        <v>86.163527303857805</v>
      </c>
      <c r="E43" s="72">
        <v>100.81137779369389</v>
      </c>
      <c r="F43" s="72">
        <v>100.03483293059512</v>
      </c>
      <c r="G43" s="72">
        <v>102.39812859256071</v>
      </c>
      <c r="H43" s="72">
        <v>88.497327459208677</v>
      </c>
      <c r="I43" s="72">
        <v>90.352771147974252</v>
      </c>
      <c r="J43" s="72"/>
      <c r="K43" s="72"/>
      <c r="L43" s="72">
        <v>87.816746768955525</v>
      </c>
      <c r="M43" s="72">
        <v>89.045674372072909</v>
      </c>
      <c r="N43" s="72">
        <v>89.445555732054942</v>
      </c>
      <c r="O43" s="72">
        <v>84.178294258984621</v>
      </c>
      <c r="P43" s="72">
        <v>101.59473431567507</v>
      </c>
      <c r="Q43" s="72">
        <v>99.63090118262501</v>
      </c>
      <c r="R43" s="72">
        <v>108.43500533734212</v>
      </c>
      <c r="S43" s="72">
        <v>82.451226233999677</v>
      </c>
      <c r="T43" s="72">
        <v>87.696237270045202</v>
      </c>
      <c r="U43" s="72">
        <v>96.135913265137759</v>
      </c>
      <c r="V43" s="72">
        <v>101.11887916374452</v>
      </c>
      <c r="W43" s="72">
        <v>82.681783787270376</v>
      </c>
      <c r="X43" s="72">
        <v>88.776441171190328</v>
      </c>
      <c r="Y43" s="72">
        <v>87.846244709752824</v>
      </c>
    </row>
    <row r="44" spans="1:25" x14ac:dyDescent="0.2">
      <c r="A44" s="42">
        <v>1989</v>
      </c>
      <c r="B44" s="72">
        <v>83.978734908654005</v>
      </c>
      <c r="C44" s="72">
        <v>82.331145323356949</v>
      </c>
      <c r="D44" s="72">
        <v>90.76473829818012</v>
      </c>
      <c r="E44" s="72">
        <v>101.27136335144345</v>
      </c>
      <c r="F44" s="72">
        <v>100.04396001901223</v>
      </c>
      <c r="G44" s="72">
        <v>103.55982934880242</v>
      </c>
      <c r="H44" s="72">
        <v>91.073955050435131</v>
      </c>
      <c r="I44" s="72">
        <v>92.900927377462821</v>
      </c>
      <c r="J44" s="72"/>
      <c r="K44" s="72"/>
      <c r="L44" s="72">
        <v>91.015098516283103</v>
      </c>
      <c r="M44" s="72">
        <v>89.404108712808153</v>
      </c>
      <c r="N44" s="72">
        <v>92.725311319842831</v>
      </c>
      <c r="O44" s="72">
        <v>88.663358620688371</v>
      </c>
      <c r="P44" s="72">
        <v>102.06629447277321</v>
      </c>
      <c r="Q44" s="72">
        <v>100.25522235882221</v>
      </c>
      <c r="R44" s="72">
        <v>108.2395851160266</v>
      </c>
      <c r="S44" s="72">
        <v>84.819917055131128</v>
      </c>
      <c r="T44" s="72">
        <v>92.27859573722715</v>
      </c>
      <c r="U44" s="72">
        <v>97.58130043085896</v>
      </c>
      <c r="V44" s="72">
        <v>102.04830777850826</v>
      </c>
      <c r="W44" s="72">
        <v>88.872125111236471</v>
      </c>
      <c r="X44" s="72">
        <v>91.834637198750897</v>
      </c>
      <c r="Y44" s="72">
        <v>90.783781192065291</v>
      </c>
    </row>
    <row r="45" spans="1:25" x14ac:dyDescent="0.2">
      <c r="A45" s="42">
        <v>1990</v>
      </c>
      <c r="B45" s="72">
        <v>86.990976256029455</v>
      </c>
      <c r="C45" s="72">
        <v>85.276421100784958</v>
      </c>
      <c r="D45" s="72">
        <v>94.084882629146861</v>
      </c>
      <c r="E45" s="72">
        <v>101.81654038707964</v>
      </c>
      <c r="F45" s="72">
        <v>100.12154333299792</v>
      </c>
      <c r="G45" s="72">
        <v>104.8655662546534</v>
      </c>
      <c r="H45" s="72">
        <v>93.992121927589054</v>
      </c>
      <c r="I45" s="72">
        <v>95.695887118974653</v>
      </c>
      <c r="J45" s="72"/>
      <c r="K45" s="72"/>
      <c r="L45" s="72">
        <v>94.798189055829994</v>
      </c>
      <c r="M45" s="72">
        <v>91.480268552824356</v>
      </c>
      <c r="N45" s="72">
        <v>94.902036726825727</v>
      </c>
      <c r="O45" s="72">
        <v>92.31969813308018</v>
      </c>
      <c r="P45" s="72">
        <v>102.33121667910912</v>
      </c>
      <c r="Q45" s="72">
        <v>100.78633594597615</v>
      </c>
      <c r="R45" s="72">
        <v>107.47902087685954</v>
      </c>
      <c r="S45" s="72">
        <v>87.190390196510819</v>
      </c>
      <c r="T45" s="72">
        <v>96.548541611336489</v>
      </c>
      <c r="U45" s="72">
        <v>97.952643550008617</v>
      </c>
      <c r="V45" s="72">
        <v>102.31558648884666</v>
      </c>
      <c r="W45" s="72">
        <v>95.002125808951206</v>
      </c>
      <c r="X45" s="72">
        <v>93.954854260344547</v>
      </c>
      <c r="Y45" s="72">
        <v>93.519060913471449</v>
      </c>
    </row>
    <row r="46" spans="1:25" x14ac:dyDescent="0.2">
      <c r="A46" s="42">
        <v>1991</v>
      </c>
      <c r="B46" s="72">
        <v>91.615412353538787</v>
      </c>
      <c r="C46" s="72">
        <v>90.533500624795366</v>
      </c>
      <c r="D46" s="72">
        <v>96.095377267437172</v>
      </c>
      <c r="E46" s="72">
        <v>101.14253711275803</v>
      </c>
      <c r="F46" s="72">
        <v>99.727274100219034</v>
      </c>
      <c r="G46" s="72">
        <v>103.66764841134915</v>
      </c>
      <c r="H46" s="72">
        <v>95.462789409644756</v>
      </c>
      <c r="I46" s="72">
        <v>96.277827606787113</v>
      </c>
      <c r="J46" s="72"/>
      <c r="K46" s="72"/>
      <c r="L46" s="72">
        <v>96.180105227140913</v>
      </c>
      <c r="M46" s="72">
        <v>93.101211192793116</v>
      </c>
      <c r="N46" s="72">
        <v>96.073458917561211</v>
      </c>
      <c r="O46" s="72">
        <v>95.782738528414527</v>
      </c>
      <c r="P46" s="72">
        <v>101.12277379498158</v>
      </c>
      <c r="Q46" s="72">
        <v>100.04921692150417</v>
      </c>
      <c r="R46" s="72">
        <v>105.05322717992431</v>
      </c>
      <c r="S46" s="72">
        <v>91.519927915649433</v>
      </c>
      <c r="T46" s="72">
        <v>97.534930267402146</v>
      </c>
      <c r="U46" s="72">
        <v>95.999309935562977</v>
      </c>
      <c r="V46" s="72">
        <v>100.1196931649279</v>
      </c>
      <c r="W46" s="72">
        <v>97.332995085701739</v>
      </c>
      <c r="X46" s="72">
        <v>95.291192593764805</v>
      </c>
      <c r="Y46" s="72">
        <v>95.522565384233033</v>
      </c>
    </row>
    <row r="47" spans="1:25" x14ac:dyDescent="0.2">
      <c r="A47" s="42">
        <v>1992</v>
      </c>
      <c r="B47" s="72">
        <v>96.00914640498172</v>
      </c>
      <c r="C47" s="72">
        <v>95.446517032593533</v>
      </c>
      <c r="D47" s="72">
        <v>98.339990354013111</v>
      </c>
      <c r="E47" s="72">
        <v>99.998101657450519</v>
      </c>
      <c r="F47" s="72">
        <v>99.42598638665612</v>
      </c>
      <c r="G47" s="72">
        <v>101.03339267240392</v>
      </c>
      <c r="H47" s="72">
        <v>96.20866180708191</v>
      </c>
      <c r="I47" s="72">
        <v>97.069088578200862</v>
      </c>
      <c r="J47" s="72"/>
      <c r="K47" s="72"/>
      <c r="L47" s="72">
        <v>96.537062256685957</v>
      </c>
      <c r="M47" s="72">
        <v>93.643188744935188</v>
      </c>
      <c r="N47" s="72">
        <v>96.683698033322159</v>
      </c>
      <c r="O47" s="72">
        <v>97.871178847476457</v>
      </c>
      <c r="P47" s="72">
        <v>99.969294992968955</v>
      </c>
      <c r="Q47" s="72">
        <v>99.222680516262884</v>
      </c>
      <c r="R47" s="72">
        <v>102.9753271074469</v>
      </c>
      <c r="S47" s="72">
        <v>95.490738652314192</v>
      </c>
      <c r="T47" s="72">
        <v>97.718332355765767</v>
      </c>
      <c r="U47" s="72">
        <v>95.424467527421484</v>
      </c>
      <c r="V47" s="72">
        <v>98.01171809470479</v>
      </c>
      <c r="W47" s="72">
        <v>98.126328847536215</v>
      </c>
      <c r="X47" s="72">
        <v>97.161858239183132</v>
      </c>
      <c r="Y47" s="72">
        <v>96.989529619785358</v>
      </c>
    </row>
    <row r="48" spans="1:25" x14ac:dyDescent="0.2">
      <c r="A48" s="42">
        <v>1993</v>
      </c>
      <c r="B48" s="72">
        <v>100</v>
      </c>
      <c r="C48" s="72">
        <v>100</v>
      </c>
      <c r="D48" s="72">
        <v>100</v>
      </c>
      <c r="E48" s="72">
        <v>100</v>
      </c>
      <c r="F48" s="72">
        <v>100</v>
      </c>
      <c r="G48" s="72">
        <v>100</v>
      </c>
      <c r="H48" s="72">
        <v>100</v>
      </c>
      <c r="I48" s="72">
        <v>100</v>
      </c>
      <c r="J48" s="72"/>
      <c r="K48" s="72"/>
      <c r="L48" s="72">
        <v>100</v>
      </c>
      <c r="M48" s="72">
        <v>100</v>
      </c>
      <c r="N48" s="72">
        <v>100</v>
      </c>
      <c r="O48" s="72">
        <v>100</v>
      </c>
      <c r="P48" s="72">
        <v>100</v>
      </c>
      <c r="Q48" s="72">
        <v>100</v>
      </c>
      <c r="R48" s="72">
        <v>100</v>
      </c>
      <c r="S48" s="72">
        <v>100</v>
      </c>
      <c r="T48" s="72">
        <v>100</v>
      </c>
      <c r="U48" s="72">
        <v>100</v>
      </c>
      <c r="V48" s="72">
        <v>100</v>
      </c>
      <c r="W48" s="72">
        <v>100</v>
      </c>
      <c r="X48" s="72">
        <v>100</v>
      </c>
      <c r="Y48" s="72">
        <v>100</v>
      </c>
    </row>
    <row r="49" spans="1:25" x14ac:dyDescent="0.2">
      <c r="A49" s="42">
        <v>1994</v>
      </c>
      <c r="B49" s="72">
        <v>105.92264104347191</v>
      </c>
      <c r="C49" s="72">
        <v>105.75604615041031</v>
      </c>
      <c r="D49" s="72">
        <v>106.59737216992608</v>
      </c>
      <c r="E49" s="72">
        <v>102.2033138167979</v>
      </c>
      <c r="F49" s="72">
        <v>102.84518863557648</v>
      </c>
      <c r="G49" s="72">
        <v>101.06769408603017</v>
      </c>
      <c r="H49" s="72">
        <v>105.42346890802168</v>
      </c>
      <c r="I49" s="72">
        <v>106.65518534839782</v>
      </c>
      <c r="J49" s="72"/>
      <c r="K49" s="72"/>
      <c r="L49" s="72">
        <v>102.80617464489154</v>
      </c>
      <c r="M49" s="72">
        <v>109.70879229097027</v>
      </c>
      <c r="N49" s="72">
        <v>105.97267587275134</v>
      </c>
      <c r="O49" s="72">
        <v>100.22640316610432</v>
      </c>
      <c r="P49" s="72">
        <v>99.815603575405675</v>
      </c>
      <c r="Q49" s="72">
        <v>100.66074809029953</v>
      </c>
      <c r="R49" s="72">
        <v>96.497340098157892</v>
      </c>
      <c r="S49" s="72">
        <v>107.36972166532746</v>
      </c>
      <c r="T49" s="72">
        <v>104.10130490862275</v>
      </c>
      <c r="U49" s="72">
        <v>105.57256700258152</v>
      </c>
      <c r="V49" s="72">
        <v>103.31247555414316</v>
      </c>
      <c r="W49" s="72">
        <v>104.00261239347806</v>
      </c>
      <c r="X49" s="72">
        <v>104.27301927601805</v>
      </c>
      <c r="Y49" s="72">
        <v>104.88492139772896</v>
      </c>
    </row>
    <row r="50" spans="1:25" x14ac:dyDescent="0.2">
      <c r="A50" s="42">
        <v>1995</v>
      </c>
      <c r="B50" s="72">
        <v>112.90646796437835</v>
      </c>
      <c r="C50" s="72">
        <v>112.56458873214235</v>
      </c>
      <c r="D50" s="72">
        <v>114.28730798640566</v>
      </c>
      <c r="E50" s="72">
        <v>105.44903144747219</v>
      </c>
      <c r="F50" s="72">
        <v>106.67393886841685</v>
      </c>
      <c r="G50" s="72">
        <v>103.28939524613354</v>
      </c>
      <c r="H50" s="72">
        <v>111.92804973240635</v>
      </c>
      <c r="I50" s="72">
        <v>114.26911305001757</v>
      </c>
      <c r="J50" s="72"/>
      <c r="K50" s="72"/>
      <c r="L50" s="72">
        <v>106.72447962077777</v>
      </c>
      <c r="M50" s="72">
        <v>120.45981020920534</v>
      </c>
      <c r="N50" s="72">
        <v>112.91289134904746</v>
      </c>
      <c r="O50" s="72">
        <v>101.83578952954676</v>
      </c>
      <c r="P50" s="72">
        <v>100.68700799024052</v>
      </c>
      <c r="Q50" s="72">
        <v>102.35930036366945</v>
      </c>
      <c r="R50" s="72">
        <v>94.234041583637207</v>
      </c>
      <c r="S50" s="72">
        <v>115.71940079192156</v>
      </c>
      <c r="T50" s="72">
        <v>109.28853048293024</v>
      </c>
      <c r="U50" s="72">
        <v>112.17480156539541</v>
      </c>
      <c r="V50" s="72">
        <v>107.6569565402017</v>
      </c>
      <c r="W50" s="72">
        <v>109.12411225816192</v>
      </c>
      <c r="X50" s="72">
        <v>109.51512839997189</v>
      </c>
      <c r="Y50" s="72">
        <v>110.8266347501466</v>
      </c>
    </row>
    <row r="51" spans="1:25" x14ac:dyDescent="0.2">
      <c r="I51"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J5" sqref="J5:K50"/>
      <selection pane="topRight" activeCell="J5" sqref="J5:K50"/>
      <selection pane="bottomLeft" activeCell="J5" sqref="J5:K50"/>
      <selection pane="bottomRight" activeCell="J31" sqref="J31"/>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175</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2">
        <v>22.517152044719239</v>
      </c>
      <c r="C5" s="72">
        <v>25.937697116349032</v>
      </c>
      <c r="D5" s="72">
        <v>19.941015859800036</v>
      </c>
      <c r="E5" s="72">
        <v>54.931410881908789</v>
      </c>
      <c r="F5" s="72">
        <v>57.042382784905257</v>
      </c>
      <c r="G5" s="72">
        <v>51.707398147251702</v>
      </c>
      <c r="H5" s="72">
        <v>36.451727703547988</v>
      </c>
      <c r="I5" s="72">
        <v>35.498850140181453</v>
      </c>
      <c r="J5" s="72">
        <v>41.313221242068146</v>
      </c>
      <c r="K5" s="72">
        <v>6.332520255123014</v>
      </c>
      <c r="L5" s="72">
        <v>20.307510196270023</v>
      </c>
      <c r="M5" s="72">
        <v>35.342124652212199</v>
      </c>
      <c r="N5" s="72">
        <v>83.349416423094851</v>
      </c>
      <c r="O5" s="72">
        <v>23.122919135091482</v>
      </c>
      <c r="P5" s="72">
        <v>86.222639382420525</v>
      </c>
      <c r="Q5" s="72">
        <v>94.2346439244197</v>
      </c>
      <c r="R5" s="72">
        <v>65.838111493300929</v>
      </c>
      <c r="S5" s="72">
        <v>25.60001919923242</v>
      </c>
      <c r="T5" s="72">
        <v>27.205795070834728</v>
      </c>
      <c r="U5" s="72">
        <v>31.806768168110263</v>
      </c>
      <c r="V5" s="72">
        <v>30.325537873300473</v>
      </c>
      <c r="W5" s="72">
        <v>21.29533896186399</v>
      </c>
      <c r="X5" s="72">
        <v>65.754802885974982</v>
      </c>
      <c r="Y5" s="72">
        <v>34.55164197564978</v>
      </c>
    </row>
    <row r="6" spans="1:25" x14ac:dyDescent="0.2">
      <c r="A6" s="42">
        <v>1951</v>
      </c>
      <c r="B6" s="72">
        <v>25.0697873082377</v>
      </c>
      <c r="C6" s="72">
        <v>28.906585345743093</v>
      </c>
      <c r="D6" s="72">
        <v>20.27339462153412</v>
      </c>
      <c r="E6" s="72">
        <v>58.415485063862242</v>
      </c>
      <c r="F6" s="72">
        <v>61.593363902485436</v>
      </c>
      <c r="G6" s="72">
        <v>53.390022475322645</v>
      </c>
      <c r="H6" s="72">
        <v>37.553573727542258</v>
      </c>
      <c r="I6" s="72">
        <v>37.576764059357899</v>
      </c>
      <c r="J6" s="72">
        <v>43.740991911796833</v>
      </c>
      <c r="K6" s="72">
        <v>6.6426663529409424</v>
      </c>
      <c r="L6" s="72">
        <v>21.027627685686497</v>
      </c>
      <c r="M6" s="72">
        <v>35.536131706036066</v>
      </c>
      <c r="N6" s="72">
        <v>85.484628795840663</v>
      </c>
      <c r="O6" s="72">
        <v>23.351420707047641</v>
      </c>
      <c r="P6" s="72">
        <v>91.938455315708353</v>
      </c>
      <c r="Q6" s="72">
        <v>101.26724364780158</v>
      </c>
      <c r="R6" s="72">
        <v>68.251593094256251</v>
      </c>
      <c r="S6" s="72">
        <v>27.46617337096335</v>
      </c>
      <c r="T6" s="72">
        <v>28.970055350405026</v>
      </c>
      <c r="U6" s="72">
        <v>33.917996346598414</v>
      </c>
      <c r="V6" s="72">
        <v>32.85596873797666</v>
      </c>
      <c r="W6" s="72">
        <v>22.797500783401698</v>
      </c>
      <c r="X6" s="72">
        <v>66.774061059082399</v>
      </c>
      <c r="Y6" s="72">
        <v>36.699963823402015</v>
      </c>
    </row>
    <row r="7" spans="1:25" x14ac:dyDescent="0.2">
      <c r="A7" s="42">
        <v>1952</v>
      </c>
      <c r="B7" s="72">
        <v>26.980082736822435</v>
      </c>
      <c r="C7" s="72">
        <v>31.124022553037364</v>
      </c>
      <c r="D7" s="72">
        <v>20.287917474363351</v>
      </c>
      <c r="E7" s="72">
        <v>60.681263373824407</v>
      </c>
      <c r="F7" s="72">
        <v>64.58214275688772</v>
      </c>
      <c r="G7" s="72">
        <v>54.457378181075271</v>
      </c>
      <c r="H7" s="72">
        <v>38.941417923441279</v>
      </c>
      <c r="I7" s="72">
        <v>39.530745916585104</v>
      </c>
      <c r="J7" s="72">
        <v>46.012822338653571</v>
      </c>
      <c r="K7" s="72">
        <v>7.0052869215380493</v>
      </c>
      <c r="L7" s="72">
        <v>22.055287224862159</v>
      </c>
      <c r="M7" s="72">
        <v>35.622397968500096</v>
      </c>
      <c r="N7" s="72">
        <v>89.842143116100942</v>
      </c>
      <c r="O7" s="72">
        <v>23.476343362434331</v>
      </c>
      <c r="P7" s="72">
        <v>93.699487813831027</v>
      </c>
      <c r="Q7" s="72">
        <v>103.78805972762129</v>
      </c>
      <c r="R7" s="72">
        <v>68.130709224467566</v>
      </c>
      <c r="S7" s="72">
        <v>29.011482603961884</v>
      </c>
      <c r="T7" s="72">
        <v>29.789111952222889</v>
      </c>
      <c r="U7" s="72">
        <v>35.088543704255642</v>
      </c>
      <c r="V7" s="72">
        <v>33.604065024492989</v>
      </c>
      <c r="W7" s="72">
        <v>23.615113196584442</v>
      </c>
      <c r="X7" s="72">
        <v>65.841665471352059</v>
      </c>
      <c r="Y7" s="72">
        <v>38.238693153736364</v>
      </c>
    </row>
    <row r="8" spans="1:25" x14ac:dyDescent="0.2">
      <c r="A8" s="42">
        <v>1953</v>
      </c>
      <c r="B8" s="72">
        <v>28.843767047764022</v>
      </c>
      <c r="C8" s="72">
        <v>33.464786081762846</v>
      </c>
      <c r="D8" s="72">
        <v>20.402595825366145</v>
      </c>
      <c r="E8" s="72">
        <v>62.444551192346232</v>
      </c>
      <c r="F8" s="72">
        <v>66.776949490566366</v>
      </c>
      <c r="G8" s="72">
        <v>55.489920420642051</v>
      </c>
      <c r="H8" s="72">
        <v>39.795245888110884</v>
      </c>
      <c r="I8" s="72">
        <v>40.746183492375827</v>
      </c>
      <c r="J8" s="72">
        <v>47.40988974215432</v>
      </c>
      <c r="K8" s="72">
        <v>7.3237000905844365</v>
      </c>
      <c r="L8" s="72">
        <v>22.97347810279545</v>
      </c>
      <c r="M8" s="72">
        <v>35.230459850870787</v>
      </c>
      <c r="N8" s="72">
        <v>92.951098994658466</v>
      </c>
      <c r="O8" s="72">
        <v>23.444985740702332</v>
      </c>
      <c r="P8" s="72">
        <v>94.918610033851152</v>
      </c>
      <c r="Q8" s="72">
        <v>105.03790338687573</v>
      </c>
      <c r="R8" s="72">
        <v>69.381730627376399</v>
      </c>
      <c r="S8" s="72">
        <v>30.121070329251758</v>
      </c>
      <c r="T8" s="72">
        <v>30.404051158000449</v>
      </c>
      <c r="U8" s="72">
        <v>36.789099400016909</v>
      </c>
      <c r="V8" s="72">
        <v>33.741956750631658</v>
      </c>
      <c r="W8" s="72">
        <v>23.915538089003462</v>
      </c>
      <c r="X8" s="72">
        <v>65.399004418905065</v>
      </c>
      <c r="Y8" s="72">
        <v>39.422585033577811</v>
      </c>
    </row>
    <row r="9" spans="1:25" x14ac:dyDescent="0.2">
      <c r="A9" s="42">
        <v>1954</v>
      </c>
      <c r="B9" s="72">
        <v>30.908476618307343</v>
      </c>
      <c r="C9" s="72">
        <v>35.913781452592247</v>
      </c>
      <c r="D9" s="72">
        <v>20.838049596231595</v>
      </c>
      <c r="E9" s="72">
        <v>65.765728436299497</v>
      </c>
      <c r="F9" s="72">
        <v>70.913306465960105</v>
      </c>
      <c r="G9" s="72">
        <v>57.386589307069634</v>
      </c>
      <c r="H9" s="72">
        <v>40.240453622616187</v>
      </c>
      <c r="I9" s="72">
        <v>42.029333877275725</v>
      </c>
      <c r="J9" s="72">
        <v>48.881329858159397</v>
      </c>
      <c r="K9" s="72">
        <v>7.678014652733447</v>
      </c>
      <c r="L9" s="72">
        <v>24.003284363771236</v>
      </c>
      <c r="M9" s="72">
        <v>35.112191554538086</v>
      </c>
      <c r="N9" s="72">
        <v>91.682976268989876</v>
      </c>
      <c r="O9" s="72">
        <v>23.085036577232184</v>
      </c>
      <c r="P9" s="72">
        <v>97.813163519444259</v>
      </c>
      <c r="Q9" s="72">
        <v>108.76922101506177</v>
      </c>
      <c r="R9" s="72">
        <v>70.340399005660529</v>
      </c>
      <c r="S9" s="72">
        <v>31.428842223430685</v>
      </c>
      <c r="T9" s="72">
        <v>31.855892019697325</v>
      </c>
      <c r="U9" s="72">
        <v>38.874310798432631</v>
      </c>
      <c r="V9" s="72">
        <v>34.880696188388349</v>
      </c>
      <c r="W9" s="72">
        <v>25.10036090876914</v>
      </c>
      <c r="X9" s="72">
        <v>67.444831654735395</v>
      </c>
      <c r="Y9" s="72">
        <v>40.988168931165674</v>
      </c>
    </row>
    <row r="10" spans="1:25" x14ac:dyDescent="0.2">
      <c r="A10" s="42">
        <v>1955</v>
      </c>
      <c r="B10" s="72">
        <v>33.165617117554419</v>
      </c>
      <c r="C10" s="72">
        <v>38.043726940199832</v>
      </c>
      <c r="D10" s="72">
        <v>23.290511586159521</v>
      </c>
      <c r="E10" s="72">
        <v>68.750083830997738</v>
      </c>
      <c r="F10" s="72">
        <v>74.822002476002993</v>
      </c>
      <c r="G10" s="72">
        <v>58.757612262022988</v>
      </c>
      <c r="H10" s="72">
        <v>41.509840241071771</v>
      </c>
      <c r="I10" s="72">
        <v>44.279853407377935</v>
      </c>
      <c r="J10" s="72">
        <v>51.460098208232736</v>
      </c>
      <c r="K10" s="72">
        <v>8.3066241640656262</v>
      </c>
      <c r="L10" s="72">
        <v>26.008750015592906</v>
      </c>
      <c r="M10" s="72">
        <v>36.561063088518743</v>
      </c>
      <c r="N10" s="72">
        <v>88.685688043562934</v>
      </c>
      <c r="O10" s="72">
        <v>23.664967589678557</v>
      </c>
      <c r="P10" s="72">
        <v>101.05148512105769</v>
      </c>
      <c r="Q10" s="72">
        <v>112.7123499798563</v>
      </c>
      <c r="R10" s="72">
        <v>71.908276722124796</v>
      </c>
      <c r="S10" s="72">
        <v>33.072211498674712</v>
      </c>
      <c r="T10" s="72">
        <v>33.568448640334161</v>
      </c>
      <c r="U10" s="72">
        <v>41.006367930668546</v>
      </c>
      <c r="V10" s="72">
        <v>36.852939557026303</v>
      </c>
      <c r="W10" s="72">
        <v>26.680764742087785</v>
      </c>
      <c r="X10" s="72">
        <v>67.817440614756535</v>
      </c>
      <c r="Y10" s="72">
        <v>42.903887653230008</v>
      </c>
    </row>
    <row r="11" spans="1:25" x14ac:dyDescent="0.2">
      <c r="A11" s="42">
        <v>1956</v>
      </c>
      <c r="B11" s="72">
        <v>36.540025199549142</v>
      </c>
      <c r="C11" s="72">
        <v>41.5047243845341</v>
      </c>
      <c r="D11" s="72">
        <v>26.073489804487171</v>
      </c>
      <c r="E11" s="72">
        <v>73.009797578279247</v>
      </c>
      <c r="F11" s="72">
        <v>80.109551921661094</v>
      </c>
      <c r="G11" s="72">
        <v>61.272806243272136</v>
      </c>
      <c r="H11" s="72">
        <v>43.374424814479475</v>
      </c>
      <c r="I11" s="72">
        <v>46.909747534899445</v>
      </c>
      <c r="J11" s="72">
        <v>54.493423314621339</v>
      </c>
      <c r="K11" s="72">
        <v>8.9265183462332089</v>
      </c>
      <c r="L11" s="72">
        <v>28.060841093204566</v>
      </c>
      <c r="M11" s="72">
        <v>38.78001090487227</v>
      </c>
      <c r="N11" s="72">
        <v>87.73702848072665</v>
      </c>
      <c r="O11" s="72">
        <v>24.322835955498043</v>
      </c>
      <c r="P11" s="72">
        <v>102.29958429165416</v>
      </c>
      <c r="Q11" s="72">
        <v>114.10559587604298</v>
      </c>
      <c r="R11" s="72">
        <v>72.82383671214366</v>
      </c>
      <c r="S11" s="72">
        <v>34.855432880821049</v>
      </c>
      <c r="T11" s="72">
        <v>35.484375030270868</v>
      </c>
      <c r="U11" s="72">
        <v>43.429136090060823</v>
      </c>
      <c r="V11" s="72">
        <v>37.364865487227888</v>
      </c>
      <c r="W11" s="72">
        <v>29.032872322054256</v>
      </c>
      <c r="X11" s="72">
        <v>65.515440400517079</v>
      </c>
      <c r="Y11" s="72">
        <v>45.355939511807399</v>
      </c>
    </row>
    <row r="12" spans="1:25" x14ac:dyDescent="0.2">
      <c r="A12" s="42">
        <v>1957</v>
      </c>
      <c r="B12" s="72">
        <v>40.150298135934079</v>
      </c>
      <c r="C12" s="72">
        <v>45.439361024124224</v>
      </c>
      <c r="D12" s="72">
        <v>29.001856073150925</v>
      </c>
      <c r="E12" s="72">
        <v>78.032044285807899</v>
      </c>
      <c r="F12" s="72">
        <v>86.865571223729418</v>
      </c>
      <c r="G12" s="72">
        <v>63.315899885694542</v>
      </c>
      <c r="H12" s="72">
        <v>45.054906594080997</v>
      </c>
      <c r="I12" s="72">
        <v>49.53193776685297</v>
      </c>
      <c r="J12" s="72">
        <v>57.521629294463935</v>
      </c>
      <c r="K12" s="72">
        <v>9.525735251752641</v>
      </c>
      <c r="L12" s="72">
        <v>29.478841011123745</v>
      </c>
      <c r="M12" s="72">
        <v>40.663395833802355</v>
      </c>
      <c r="N12" s="72">
        <v>87.613500804869545</v>
      </c>
      <c r="O12" s="72">
        <v>24.851867183500438</v>
      </c>
      <c r="P12" s="72">
        <v>102.76962970987069</v>
      </c>
      <c r="Q12" s="72">
        <v>114.5752164419542</v>
      </c>
      <c r="R12" s="72">
        <v>73.31822398048682</v>
      </c>
      <c r="S12" s="72">
        <v>36.692844720365393</v>
      </c>
      <c r="T12" s="72">
        <v>37.521118039689448</v>
      </c>
      <c r="U12" s="72">
        <v>45.815000112393214</v>
      </c>
      <c r="V12" s="72">
        <v>37.861185977555564</v>
      </c>
      <c r="W12" s="72">
        <v>31.560810189364446</v>
      </c>
      <c r="X12" s="72">
        <v>64.067443808202569</v>
      </c>
      <c r="Y12" s="72">
        <v>47.892330057248813</v>
      </c>
    </row>
    <row r="13" spans="1:25" x14ac:dyDescent="0.2">
      <c r="A13" s="42">
        <v>1958</v>
      </c>
      <c r="B13" s="72">
        <v>43.595226644119819</v>
      </c>
      <c r="C13" s="72">
        <v>49.286108254890543</v>
      </c>
      <c r="D13" s="72">
        <v>31.286779159145119</v>
      </c>
      <c r="E13" s="72">
        <v>82.575534878280081</v>
      </c>
      <c r="F13" s="72">
        <v>92.981251685895742</v>
      </c>
      <c r="G13" s="72">
        <v>65.130287785287067</v>
      </c>
      <c r="H13" s="72">
        <v>45.995833774100731</v>
      </c>
      <c r="I13" s="72">
        <v>51.477949067687582</v>
      </c>
      <c r="J13" s="72">
        <v>59.732652720896994</v>
      </c>
      <c r="K13" s="72">
        <v>10.175441339087346</v>
      </c>
      <c r="L13" s="72">
        <v>30.859475419461795</v>
      </c>
      <c r="M13" s="72">
        <v>41.193805882764273</v>
      </c>
      <c r="N13" s="72">
        <v>86.476317290975274</v>
      </c>
      <c r="O13" s="72">
        <v>25.392203993138843</v>
      </c>
      <c r="P13" s="72">
        <v>101.56652703077235</v>
      </c>
      <c r="Q13" s="72">
        <v>112.93429306470392</v>
      </c>
      <c r="R13" s="72">
        <v>73.208983076466197</v>
      </c>
      <c r="S13" s="72">
        <v>38.653147704292117</v>
      </c>
      <c r="T13" s="72">
        <v>39.069073516721268</v>
      </c>
      <c r="U13" s="72">
        <v>47.549453531014656</v>
      </c>
      <c r="V13" s="72">
        <v>38.591272074835715</v>
      </c>
      <c r="W13" s="72">
        <v>33.270846816040496</v>
      </c>
      <c r="X13" s="72">
        <v>64.986204040031055</v>
      </c>
      <c r="Y13" s="72">
        <v>49.987209137193659</v>
      </c>
    </row>
    <row r="14" spans="1:25" x14ac:dyDescent="0.2">
      <c r="A14" s="42">
        <v>1959</v>
      </c>
      <c r="B14" s="72">
        <v>45.928793920907204</v>
      </c>
      <c r="C14" s="72">
        <v>51.796419908401923</v>
      </c>
      <c r="D14" s="72">
        <v>33.917258905435212</v>
      </c>
      <c r="E14" s="72">
        <v>86.510784365348485</v>
      </c>
      <c r="F14" s="72">
        <v>97.325635553943357</v>
      </c>
      <c r="G14" s="72">
        <v>68.390139359982271</v>
      </c>
      <c r="H14" s="72">
        <v>46.99376101976398</v>
      </c>
      <c r="I14" s="72">
        <v>52.422502325510891</v>
      </c>
      <c r="J14" s="72">
        <v>60.764350249239406</v>
      </c>
      <c r="K14" s="72">
        <v>10.72168211714615</v>
      </c>
      <c r="L14" s="72">
        <v>32.135443186639868</v>
      </c>
      <c r="M14" s="72">
        <v>42.50890109874932</v>
      </c>
      <c r="N14" s="72">
        <v>86.274166584828535</v>
      </c>
      <c r="O14" s="72">
        <v>26.231871452365958</v>
      </c>
      <c r="P14" s="72">
        <v>101.17123231790144</v>
      </c>
      <c r="Q14" s="72">
        <v>112.00456025760253</v>
      </c>
      <c r="R14" s="72">
        <v>74.181819975798263</v>
      </c>
      <c r="S14" s="72">
        <v>40.599411567988213</v>
      </c>
      <c r="T14" s="72">
        <v>40.723173699198014</v>
      </c>
      <c r="U14" s="72">
        <v>49.296732461361522</v>
      </c>
      <c r="V14" s="72">
        <v>41.009899364572043</v>
      </c>
      <c r="W14" s="72">
        <v>34.592265834673036</v>
      </c>
      <c r="X14" s="72">
        <v>67.935737524340212</v>
      </c>
      <c r="Y14" s="72">
        <v>51.823621251541255</v>
      </c>
    </row>
    <row r="15" spans="1:25" x14ac:dyDescent="0.2">
      <c r="A15" s="42">
        <v>1960</v>
      </c>
      <c r="B15" s="72">
        <v>47.770139061396371</v>
      </c>
      <c r="C15" s="72">
        <v>53.499526145355581</v>
      </c>
      <c r="D15" s="72">
        <v>37.512070103457887</v>
      </c>
      <c r="E15" s="72">
        <v>94.337429956863815</v>
      </c>
      <c r="F15" s="72">
        <v>107.49105308024065</v>
      </c>
      <c r="G15" s="72">
        <v>72.232145500065585</v>
      </c>
      <c r="H15" s="72">
        <v>48.854990950816216</v>
      </c>
      <c r="I15" s="72">
        <v>55.069031212002095</v>
      </c>
      <c r="J15" s="72">
        <v>63.823583761661723</v>
      </c>
      <c r="K15" s="72">
        <v>11.309021016150174</v>
      </c>
      <c r="L15" s="72">
        <v>33.979173180361144</v>
      </c>
      <c r="M15" s="72">
        <v>44.914998653264853</v>
      </c>
      <c r="N15" s="72">
        <v>85.175730259974884</v>
      </c>
      <c r="O15" s="72">
        <v>27.56111442209771</v>
      </c>
      <c r="P15" s="72">
        <v>104.08335129934547</v>
      </c>
      <c r="Q15" s="72">
        <v>114.57419752797435</v>
      </c>
      <c r="R15" s="72">
        <v>77.97895598791149</v>
      </c>
      <c r="S15" s="72">
        <v>43.424585298423885</v>
      </c>
      <c r="T15" s="72">
        <v>43.507527693454307</v>
      </c>
      <c r="U15" s="72">
        <v>53.941001589188836</v>
      </c>
      <c r="V15" s="72">
        <v>43.696069918068055</v>
      </c>
      <c r="W15" s="72">
        <v>36.444864346199857</v>
      </c>
      <c r="X15" s="72">
        <v>71.323951843586187</v>
      </c>
      <c r="Y15" s="72">
        <v>54.747441223853436</v>
      </c>
    </row>
    <row r="16" spans="1:25" x14ac:dyDescent="0.2">
      <c r="A16" s="42">
        <v>1961</v>
      </c>
      <c r="B16" s="72">
        <v>50.610348941162613</v>
      </c>
      <c r="C16" s="72">
        <v>56.429609141022766</v>
      </c>
      <c r="D16" s="72">
        <v>41.128394569793755</v>
      </c>
      <c r="E16" s="72">
        <v>105.92653578076622</v>
      </c>
      <c r="F16" s="72">
        <v>123.04107771249232</v>
      </c>
      <c r="G16" s="72">
        <v>76.876344464507127</v>
      </c>
      <c r="H16" s="72">
        <v>51.587814293023435</v>
      </c>
      <c r="I16" s="72">
        <v>58.08956612026077</v>
      </c>
      <c r="J16" s="72">
        <v>67.336951639587284</v>
      </c>
      <c r="K16" s="72">
        <v>11.854779913294934</v>
      </c>
      <c r="L16" s="72">
        <v>35.561328197164293</v>
      </c>
      <c r="M16" s="72">
        <v>49.865249391391586</v>
      </c>
      <c r="N16" s="72">
        <v>84.283707779763077</v>
      </c>
      <c r="O16" s="72">
        <v>29.698442564087877</v>
      </c>
      <c r="P16" s="72">
        <v>109.39819954379568</v>
      </c>
      <c r="Q16" s="72">
        <v>120.53324806933081</v>
      </c>
      <c r="R16" s="72">
        <v>81.74918336162284</v>
      </c>
      <c r="S16" s="72">
        <v>46.128692615737762</v>
      </c>
      <c r="T16" s="72">
        <v>46.52680886503466</v>
      </c>
      <c r="U16" s="72">
        <v>59.70796643811854</v>
      </c>
      <c r="V16" s="72">
        <v>44.810866705784143</v>
      </c>
      <c r="W16" s="72">
        <v>38.609763268870452</v>
      </c>
      <c r="X16" s="72">
        <v>73.504339256343329</v>
      </c>
      <c r="Y16" s="72">
        <v>58.738676240697835</v>
      </c>
    </row>
    <row r="17" spans="1:25" x14ac:dyDescent="0.2">
      <c r="A17" s="42">
        <v>1962</v>
      </c>
      <c r="B17" s="72">
        <v>53.20144608705813</v>
      </c>
      <c r="C17" s="72">
        <v>58.969467347957846</v>
      </c>
      <c r="D17" s="72">
        <v>44.369040303659567</v>
      </c>
      <c r="E17" s="72">
        <v>113.50819324702495</v>
      </c>
      <c r="F17" s="72">
        <v>133.70889792979224</v>
      </c>
      <c r="G17" s="72">
        <v>79.131549592701006</v>
      </c>
      <c r="H17" s="72">
        <v>53.279716801875296</v>
      </c>
      <c r="I17" s="72">
        <v>59.700373992889396</v>
      </c>
      <c r="J17" s="72">
        <v>69.136087615826867</v>
      </c>
      <c r="K17" s="72">
        <v>12.560843755126621</v>
      </c>
      <c r="L17" s="72">
        <v>36.410746041179458</v>
      </c>
      <c r="M17" s="72">
        <v>53.573889275857589</v>
      </c>
      <c r="N17" s="72">
        <v>82.990131298433226</v>
      </c>
      <c r="O17" s="72">
        <v>31.189806274019077</v>
      </c>
      <c r="P17" s="72">
        <v>111.75238774355755</v>
      </c>
      <c r="Q17" s="72">
        <v>122.89101705403489</v>
      </c>
      <c r="R17" s="72">
        <v>84.093884155400019</v>
      </c>
      <c r="S17" s="72">
        <v>48.632387445070414</v>
      </c>
      <c r="T17" s="72">
        <v>48.786956127114948</v>
      </c>
      <c r="U17" s="72">
        <v>64.748439019917186</v>
      </c>
      <c r="V17" s="72">
        <v>44.144778063771682</v>
      </c>
      <c r="W17" s="72">
        <v>40.509254635529459</v>
      </c>
      <c r="X17" s="72">
        <v>71.582697402462955</v>
      </c>
      <c r="Y17" s="72">
        <v>61.586920664418898</v>
      </c>
    </row>
    <row r="18" spans="1:25" x14ac:dyDescent="0.2">
      <c r="A18" s="42">
        <v>1963</v>
      </c>
      <c r="B18" s="72">
        <v>54.36135384098904</v>
      </c>
      <c r="C18" s="72">
        <v>59.756348752330354</v>
      </c>
      <c r="D18" s="72">
        <v>46.669239372344364</v>
      </c>
      <c r="E18" s="72">
        <v>114.33372120793015</v>
      </c>
      <c r="F18" s="72">
        <v>134.47181423551388</v>
      </c>
      <c r="G18" s="72">
        <v>80.061147975808169</v>
      </c>
      <c r="H18" s="72">
        <v>54.803012861173926</v>
      </c>
      <c r="I18" s="72">
        <v>61.030337839571253</v>
      </c>
      <c r="J18" s="72">
        <v>70.560985660317158</v>
      </c>
      <c r="K18" s="72">
        <v>13.46356403144426</v>
      </c>
      <c r="L18" s="72">
        <v>37.977942639082556</v>
      </c>
      <c r="M18" s="72">
        <v>57.07323814450595</v>
      </c>
      <c r="N18" s="72">
        <v>79.505737102987752</v>
      </c>
      <c r="O18" s="72">
        <v>33.02859804649426</v>
      </c>
      <c r="P18" s="72">
        <v>113.58779355709488</v>
      </c>
      <c r="Q18" s="72">
        <v>125.06868409083761</v>
      </c>
      <c r="R18" s="72">
        <v>85.075386979909311</v>
      </c>
      <c r="S18" s="72">
        <v>50.999800287698108</v>
      </c>
      <c r="T18" s="72">
        <v>50.840309240421568</v>
      </c>
      <c r="U18" s="72">
        <v>67.408078992638252</v>
      </c>
      <c r="V18" s="72">
        <v>46.248318252379114</v>
      </c>
      <c r="W18" s="72">
        <v>42.446864724596772</v>
      </c>
      <c r="X18" s="72">
        <v>71.568695069865313</v>
      </c>
      <c r="Y18" s="72">
        <v>63.175515556872973</v>
      </c>
    </row>
    <row r="19" spans="1:25" x14ac:dyDescent="0.2">
      <c r="A19" s="42">
        <v>1964</v>
      </c>
      <c r="B19" s="72">
        <v>57.197452159819406</v>
      </c>
      <c r="C19" s="72">
        <v>62.167367916030393</v>
      </c>
      <c r="D19" s="72">
        <v>50.318495175421518</v>
      </c>
      <c r="E19" s="72">
        <v>113.83952097575622</v>
      </c>
      <c r="F19" s="72">
        <v>132.66733563728241</v>
      </c>
      <c r="G19" s="72">
        <v>81.80729655919562</v>
      </c>
      <c r="H19" s="72">
        <v>56.977666037231664</v>
      </c>
      <c r="I19" s="72">
        <v>64.153475512688715</v>
      </c>
      <c r="J19" s="72">
        <v>73.99011928354976</v>
      </c>
      <c r="K19" s="72">
        <v>15.136675940676094</v>
      </c>
      <c r="L19" s="72">
        <v>40.281640750091846</v>
      </c>
      <c r="M19" s="72">
        <v>59.842048285934958</v>
      </c>
      <c r="N19" s="72">
        <v>77.248302082634652</v>
      </c>
      <c r="O19" s="72">
        <v>35.984129189945087</v>
      </c>
      <c r="P19" s="72">
        <v>119.06281550254621</v>
      </c>
      <c r="Q19" s="72">
        <v>131.10141807356081</v>
      </c>
      <c r="R19" s="72">
        <v>89.177953876795499</v>
      </c>
      <c r="S19" s="72">
        <v>53.884759013428855</v>
      </c>
      <c r="T19" s="72">
        <v>53.889301149644062</v>
      </c>
      <c r="U19" s="72">
        <v>70.874358251540073</v>
      </c>
      <c r="V19" s="72">
        <v>50.461815084574958</v>
      </c>
      <c r="W19" s="72">
        <v>45.069502200358507</v>
      </c>
      <c r="X19" s="72">
        <v>74.310124903608127</v>
      </c>
      <c r="Y19" s="72">
        <v>65.594770598397091</v>
      </c>
    </row>
    <row r="20" spans="1:25" x14ac:dyDescent="0.2">
      <c r="A20" s="42">
        <v>1965</v>
      </c>
      <c r="B20" s="72">
        <v>62.861770679026002</v>
      </c>
      <c r="C20" s="72">
        <v>66.446373670509402</v>
      </c>
      <c r="D20" s="72">
        <v>54.00693625380255</v>
      </c>
      <c r="E20" s="72">
        <v>113.91363019104367</v>
      </c>
      <c r="F20" s="72">
        <v>130.97948600775081</v>
      </c>
      <c r="G20" s="72">
        <v>84.803294013764642</v>
      </c>
      <c r="H20" s="72">
        <v>59.40312858355832</v>
      </c>
      <c r="I20" s="72">
        <v>67.369683266769755</v>
      </c>
      <c r="J20" s="72">
        <v>77.425023486646154</v>
      </c>
      <c r="K20" s="72">
        <v>17.401797786866496</v>
      </c>
      <c r="L20" s="72">
        <v>42.780217650319592</v>
      </c>
      <c r="M20" s="72">
        <v>63.19385244637747</v>
      </c>
      <c r="N20" s="72">
        <v>75.460810600887612</v>
      </c>
      <c r="O20" s="72">
        <v>38.219493160882593</v>
      </c>
      <c r="P20" s="72">
        <v>126.2699446798164</v>
      </c>
      <c r="Q20" s="72">
        <v>139.84277525395311</v>
      </c>
      <c r="R20" s="72">
        <v>92.694822590295061</v>
      </c>
      <c r="S20" s="72">
        <v>56.596142086164292</v>
      </c>
      <c r="T20" s="72">
        <v>57.900731381401719</v>
      </c>
      <c r="U20" s="72">
        <v>77.232698061258048</v>
      </c>
      <c r="V20" s="72">
        <v>53.052708084713245</v>
      </c>
      <c r="W20" s="72">
        <v>47.909672403188289</v>
      </c>
      <c r="X20" s="72">
        <v>82.019060640640049</v>
      </c>
      <c r="Y20" s="72">
        <v>69.028284284606045</v>
      </c>
    </row>
    <row r="21" spans="1:25" x14ac:dyDescent="0.2">
      <c r="A21" s="42">
        <v>1966</v>
      </c>
      <c r="B21" s="72">
        <v>68.910741898295356</v>
      </c>
      <c r="C21" s="72">
        <v>71.365192906401916</v>
      </c>
      <c r="D21" s="72">
        <v>61.727998910708138</v>
      </c>
      <c r="E21" s="72">
        <v>114.30002278381025</v>
      </c>
      <c r="F21" s="72">
        <v>129.69373153599085</v>
      </c>
      <c r="G21" s="72">
        <v>87.995406332232903</v>
      </c>
      <c r="H21" s="72">
        <v>62.01563651837462</v>
      </c>
      <c r="I21" s="72">
        <v>70.729927743795699</v>
      </c>
      <c r="J21" s="72">
        <v>80.972333521033974</v>
      </c>
      <c r="K21" s="72">
        <v>19.964577337000371</v>
      </c>
      <c r="L21" s="72">
        <v>44.833327736312448</v>
      </c>
      <c r="M21" s="72">
        <v>66.455458427621622</v>
      </c>
      <c r="N21" s="72">
        <v>75.423596691093707</v>
      </c>
      <c r="O21" s="72">
        <v>42.894477005590154</v>
      </c>
      <c r="P21" s="72">
        <v>131.38237655589151</v>
      </c>
      <c r="Q21" s="72">
        <v>146.10236256603284</v>
      </c>
      <c r="R21" s="72">
        <v>95.014167618189632</v>
      </c>
      <c r="S21" s="72">
        <v>58.838927975658549</v>
      </c>
      <c r="T21" s="72">
        <v>60.903064366069607</v>
      </c>
      <c r="U21" s="72">
        <v>83.080670090982949</v>
      </c>
      <c r="V21" s="72">
        <v>53.153785289684329</v>
      </c>
      <c r="W21" s="72">
        <v>49.763480466632409</v>
      </c>
      <c r="X21" s="72">
        <v>89.435873807453845</v>
      </c>
      <c r="Y21" s="72">
        <v>72.305390551576522</v>
      </c>
    </row>
    <row r="22" spans="1:25" x14ac:dyDescent="0.2">
      <c r="A22" s="42">
        <v>1967</v>
      </c>
      <c r="B22" s="72">
        <v>72.96854880629931</v>
      </c>
      <c r="C22" s="72">
        <v>73.977303148507232</v>
      </c>
      <c r="D22" s="72">
        <v>71.038987799193393</v>
      </c>
      <c r="E22" s="72">
        <v>114.95707815071063</v>
      </c>
      <c r="F22" s="72">
        <v>129.22014028267253</v>
      </c>
      <c r="G22" s="72">
        <v>90.553514794106277</v>
      </c>
      <c r="H22" s="72">
        <v>64.432728297117336</v>
      </c>
      <c r="I22" s="72">
        <v>73.657700032125874</v>
      </c>
      <c r="J22" s="72">
        <v>84.061425267191538</v>
      </c>
      <c r="K22" s="72">
        <v>22.196064930832769</v>
      </c>
      <c r="L22" s="72">
        <v>46.502588695975128</v>
      </c>
      <c r="M22" s="72">
        <v>69.76868385782339</v>
      </c>
      <c r="N22" s="72">
        <v>75.623685758994625</v>
      </c>
      <c r="O22" s="72">
        <v>46.552236631438134</v>
      </c>
      <c r="P22" s="72">
        <v>131.73345895330607</v>
      </c>
      <c r="Q22" s="72">
        <v>146.4825501466446</v>
      </c>
      <c r="R22" s="72">
        <v>95.284517291825622</v>
      </c>
      <c r="S22" s="72">
        <v>62.041872513061818</v>
      </c>
      <c r="T22" s="72">
        <v>62.796019871200983</v>
      </c>
      <c r="U22" s="72">
        <v>85.908662700012599</v>
      </c>
      <c r="V22" s="72">
        <v>55.071423580492478</v>
      </c>
      <c r="W22" s="72">
        <v>51.352886685845746</v>
      </c>
      <c r="X22" s="72">
        <v>89.437023909613544</v>
      </c>
      <c r="Y22" s="72">
        <v>74.825126137558314</v>
      </c>
    </row>
    <row r="23" spans="1:25" x14ac:dyDescent="0.2">
      <c r="A23" s="42">
        <v>1968</v>
      </c>
      <c r="B23" s="72">
        <v>77.465175641727228</v>
      </c>
      <c r="C23" s="72">
        <v>76.58812004077123</v>
      </c>
      <c r="D23" s="72">
        <v>82.228204847469968</v>
      </c>
      <c r="E23" s="72">
        <v>115.06092383048576</v>
      </c>
      <c r="F23" s="72">
        <v>127.60044274789139</v>
      </c>
      <c r="G23" s="72">
        <v>93.545039142041958</v>
      </c>
      <c r="H23" s="72">
        <v>66.829596415473219</v>
      </c>
      <c r="I23" s="72">
        <v>77.136904779658238</v>
      </c>
      <c r="J23" s="72">
        <v>87.754670659851868</v>
      </c>
      <c r="K23" s="72">
        <v>24.711685983314304</v>
      </c>
      <c r="L23" s="72">
        <v>49.080598006294608</v>
      </c>
      <c r="M23" s="72">
        <v>71.152066833843975</v>
      </c>
      <c r="N23" s="72">
        <v>77.124084863555481</v>
      </c>
      <c r="O23" s="72">
        <v>50.291398817977509</v>
      </c>
      <c r="P23" s="72">
        <v>138.01702182643905</v>
      </c>
      <c r="Q23" s="72">
        <v>154.17086135469177</v>
      </c>
      <c r="R23" s="72">
        <v>98.110501418373431</v>
      </c>
      <c r="S23" s="72">
        <v>65.586261926645847</v>
      </c>
      <c r="T23" s="72">
        <v>66.279861130260997</v>
      </c>
      <c r="U23" s="72">
        <v>91.790385828312338</v>
      </c>
      <c r="V23" s="72">
        <v>59.96014923800184</v>
      </c>
      <c r="W23" s="72">
        <v>53.069809737313527</v>
      </c>
      <c r="X23" s="72">
        <v>95.888818250928239</v>
      </c>
      <c r="Y23" s="72">
        <v>77.983601379260108</v>
      </c>
    </row>
    <row r="24" spans="1:25" x14ac:dyDescent="0.2">
      <c r="A24" s="42">
        <v>1969</v>
      </c>
      <c r="B24" s="72">
        <v>83.254991678488452</v>
      </c>
      <c r="C24" s="72">
        <v>80.092050727511676</v>
      </c>
      <c r="D24" s="72">
        <v>96.022757765737822</v>
      </c>
      <c r="E24" s="72">
        <v>116.15770712754956</v>
      </c>
      <c r="F24" s="72">
        <v>127.18204655945569</v>
      </c>
      <c r="G24" s="72">
        <v>97.185281617641337</v>
      </c>
      <c r="H24" s="72">
        <v>69.491831424533615</v>
      </c>
      <c r="I24" s="72">
        <v>80.068368533459662</v>
      </c>
      <c r="J24" s="72">
        <v>90.585919402099478</v>
      </c>
      <c r="K24" s="72">
        <v>28.251706996092004</v>
      </c>
      <c r="L24" s="72">
        <v>51.671293273760696</v>
      </c>
      <c r="M24" s="72">
        <v>73.623392941082642</v>
      </c>
      <c r="N24" s="72">
        <v>79.313555357579276</v>
      </c>
      <c r="O24" s="72">
        <v>54.863211925993319</v>
      </c>
      <c r="P24" s="72">
        <v>145.22796561091647</v>
      </c>
      <c r="Q24" s="72">
        <v>163.28273463731026</v>
      </c>
      <c r="R24" s="72">
        <v>100.63066053656381</v>
      </c>
      <c r="S24" s="72">
        <v>68.461995707570438</v>
      </c>
      <c r="T24" s="72">
        <v>69.798766225206052</v>
      </c>
      <c r="U24" s="72">
        <v>98.262748719300717</v>
      </c>
      <c r="V24" s="72">
        <v>61.77314629265917</v>
      </c>
      <c r="W24" s="72">
        <v>54.757142065187793</v>
      </c>
      <c r="X24" s="72">
        <v>107.94810249122411</v>
      </c>
      <c r="Y24" s="72">
        <v>81.57187030331113</v>
      </c>
    </row>
    <row r="25" spans="1:25" x14ac:dyDescent="0.2">
      <c r="A25" s="42">
        <v>1970</v>
      </c>
      <c r="B25" s="72">
        <v>88.090693538966818</v>
      </c>
      <c r="C25" s="72">
        <v>86.349361137117683</v>
      </c>
      <c r="D25" s="72">
        <v>95.236348009982436</v>
      </c>
      <c r="E25" s="72">
        <v>121.76012134610797</v>
      </c>
      <c r="F25" s="72">
        <v>132.5118954130416</v>
      </c>
      <c r="G25" s="72">
        <v>103.29831364125427</v>
      </c>
      <c r="H25" s="72">
        <v>72.821213713208678</v>
      </c>
      <c r="I25" s="72">
        <v>84.477449418329755</v>
      </c>
      <c r="J25" s="72">
        <v>95.004179842292714</v>
      </c>
      <c r="K25" s="72">
        <v>32.778120709597822</v>
      </c>
      <c r="L25" s="72">
        <v>53.601538857990903</v>
      </c>
      <c r="M25" s="72">
        <v>77.953588442629609</v>
      </c>
      <c r="N25" s="72">
        <v>80.833016123238622</v>
      </c>
      <c r="O25" s="72">
        <v>58.149129948444624</v>
      </c>
      <c r="P25" s="72">
        <v>147.43973078111779</v>
      </c>
      <c r="Q25" s="72">
        <v>165.85633659026186</v>
      </c>
      <c r="R25" s="72">
        <v>102.04920115302086</v>
      </c>
      <c r="S25" s="72">
        <v>71.510522980486627</v>
      </c>
      <c r="T25" s="72">
        <v>72.088392529154774</v>
      </c>
      <c r="U25" s="72">
        <v>100.49577185581893</v>
      </c>
      <c r="V25" s="72">
        <v>64.661760568460679</v>
      </c>
      <c r="W25" s="72">
        <v>57.043786931040657</v>
      </c>
      <c r="X25" s="72">
        <v>109.17014160568773</v>
      </c>
      <c r="Y25" s="72">
        <v>85.227248449076541</v>
      </c>
    </row>
    <row r="26" spans="1:25" x14ac:dyDescent="0.2">
      <c r="A26" s="42">
        <v>1971</v>
      </c>
      <c r="B26" s="72">
        <v>91.165938610833464</v>
      </c>
      <c r="C26" s="72">
        <v>90.052986113739792</v>
      </c>
      <c r="D26" s="72">
        <v>95.788181668714643</v>
      </c>
      <c r="E26" s="72">
        <v>128.34992521391803</v>
      </c>
      <c r="F26" s="72">
        <v>140.86090400929268</v>
      </c>
      <c r="G26" s="72">
        <v>106.85984646335763</v>
      </c>
      <c r="H26" s="72">
        <v>73.382236372255207</v>
      </c>
      <c r="I26" s="72">
        <v>85.851172029532336</v>
      </c>
      <c r="J26" s="72">
        <v>96.334366891206656</v>
      </c>
      <c r="K26" s="72">
        <v>34.465092017620357</v>
      </c>
      <c r="L26" s="72">
        <v>55.0315907319738</v>
      </c>
      <c r="M26" s="72">
        <v>77.687856829236623</v>
      </c>
      <c r="N26" s="72">
        <v>78.813116367642252</v>
      </c>
      <c r="O26" s="72">
        <v>61.177390782374431</v>
      </c>
      <c r="P26" s="72">
        <v>147.71912774382045</v>
      </c>
      <c r="Q26" s="72">
        <v>165.21471127271923</v>
      </c>
      <c r="R26" s="72">
        <v>104.57499478065087</v>
      </c>
      <c r="S26" s="72">
        <v>74.158646151476376</v>
      </c>
      <c r="T26" s="72">
        <v>73.665409532397661</v>
      </c>
      <c r="U26" s="72">
        <v>102.33110807097465</v>
      </c>
      <c r="V26" s="72">
        <v>68.709868639804441</v>
      </c>
      <c r="W26" s="72">
        <v>57.954284239209834</v>
      </c>
      <c r="X26" s="72">
        <v>110.38384859222815</v>
      </c>
      <c r="Y26" s="72">
        <v>87.560567004849744</v>
      </c>
    </row>
    <row r="27" spans="1:25" x14ac:dyDescent="0.2">
      <c r="A27" s="42">
        <v>1972</v>
      </c>
      <c r="B27" s="72">
        <v>90.566342281189193</v>
      </c>
      <c r="C27" s="72">
        <v>89.656045910143888</v>
      </c>
      <c r="D27" s="72">
        <v>94.445118179543257</v>
      </c>
      <c r="E27" s="72">
        <v>132.68134894511857</v>
      </c>
      <c r="F27" s="72">
        <v>147.23633883225023</v>
      </c>
      <c r="G27" s="72">
        <v>107.54212716655498</v>
      </c>
      <c r="H27" s="72">
        <v>72.407063732117692</v>
      </c>
      <c r="I27" s="72">
        <v>85.905918597806192</v>
      </c>
      <c r="J27" s="72">
        <v>96.335323338021368</v>
      </c>
      <c r="K27" s="72">
        <v>34.802420126931345</v>
      </c>
      <c r="L27" s="72">
        <v>56.390511094334826</v>
      </c>
      <c r="M27" s="72">
        <v>73.583736253307634</v>
      </c>
      <c r="N27" s="72">
        <v>76.925140428408866</v>
      </c>
      <c r="O27" s="72">
        <v>64.027354902500917</v>
      </c>
      <c r="P27" s="72">
        <v>146.7937054173197</v>
      </c>
      <c r="Q27" s="72">
        <v>162.70197698185635</v>
      </c>
      <c r="R27" s="72">
        <v>107.8209166799839</v>
      </c>
      <c r="S27" s="72">
        <v>76.230356230485441</v>
      </c>
      <c r="T27" s="72">
        <v>75.335532760710208</v>
      </c>
      <c r="U27" s="72">
        <v>104.16151599230064</v>
      </c>
      <c r="V27" s="72">
        <v>75.573149505728622</v>
      </c>
      <c r="W27" s="72">
        <v>58.402470085993791</v>
      </c>
      <c r="X27" s="72">
        <v>111.35581204910363</v>
      </c>
      <c r="Y27" s="72">
        <v>88.237415281107062</v>
      </c>
    </row>
    <row r="28" spans="1:25" x14ac:dyDescent="0.2">
      <c r="A28" s="42">
        <v>1973</v>
      </c>
      <c r="B28" s="72">
        <v>89.036099047553321</v>
      </c>
      <c r="C28" s="72">
        <v>87.713486767972768</v>
      </c>
      <c r="D28" s="72">
        <v>94.351660105196046</v>
      </c>
      <c r="E28" s="72">
        <v>134.89978924693523</v>
      </c>
      <c r="F28" s="72">
        <v>149.55379695373088</v>
      </c>
      <c r="G28" s="72">
        <v>109.58519345481727</v>
      </c>
      <c r="H28" s="72">
        <v>73.910819724049318</v>
      </c>
      <c r="I28" s="72">
        <v>88.539995178184554</v>
      </c>
      <c r="J28" s="72">
        <v>99.749894864841849</v>
      </c>
      <c r="K28" s="72">
        <v>33.370557501130705</v>
      </c>
      <c r="L28" s="72">
        <v>59.044247701591594</v>
      </c>
      <c r="M28" s="72">
        <v>73.156680626925549</v>
      </c>
      <c r="N28" s="72">
        <v>77.238271463650278</v>
      </c>
      <c r="O28" s="72">
        <v>67.990851347929706</v>
      </c>
      <c r="P28" s="72">
        <v>151.39246315198233</v>
      </c>
      <c r="Q28" s="72">
        <v>166.29707276850831</v>
      </c>
      <c r="R28" s="72">
        <v>115.23560099032213</v>
      </c>
      <c r="S28" s="72">
        <v>79.780456163950959</v>
      </c>
      <c r="T28" s="72">
        <v>78.610706821909545</v>
      </c>
      <c r="U28" s="72">
        <v>107.73453991977453</v>
      </c>
      <c r="V28" s="72">
        <v>85.620344726180647</v>
      </c>
      <c r="W28" s="72">
        <v>60.032892084047155</v>
      </c>
      <c r="X28" s="72">
        <v>114.12211021412035</v>
      </c>
      <c r="Y28" s="72">
        <v>89.872823318298686</v>
      </c>
    </row>
    <row r="29" spans="1:25" x14ac:dyDescent="0.2">
      <c r="A29" s="42">
        <v>1974</v>
      </c>
      <c r="B29" s="72">
        <v>87.811701851011776</v>
      </c>
      <c r="C29" s="72">
        <v>86.399950955361248</v>
      </c>
      <c r="D29" s="72">
        <v>93.415219160154749</v>
      </c>
      <c r="E29" s="72">
        <v>140.51299293933556</v>
      </c>
      <c r="F29" s="72">
        <v>156.10163790501082</v>
      </c>
      <c r="G29" s="72">
        <v>113.55995870512014</v>
      </c>
      <c r="H29" s="72">
        <v>77.426573404950972</v>
      </c>
      <c r="I29" s="72">
        <v>93.326945961242458</v>
      </c>
      <c r="J29" s="72">
        <v>105.14802539451313</v>
      </c>
      <c r="K29" s="72">
        <v>35.084483615941714</v>
      </c>
      <c r="L29" s="72">
        <v>62.872898583273106</v>
      </c>
      <c r="M29" s="72">
        <v>75.12400493876315</v>
      </c>
      <c r="N29" s="72">
        <v>80.775909376113546</v>
      </c>
      <c r="O29" s="72">
        <v>73.200081390175896</v>
      </c>
      <c r="P29" s="72">
        <v>158.83512817697655</v>
      </c>
      <c r="Q29" s="72">
        <v>174.65686022152187</v>
      </c>
      <c r="R29" s="72">
        <v>120.40129118233673</v>
      </c>
      <c r="S29" s="72">
        <v>84.0205602956691</v>
      </c>
      <c r="T29" s="72">
        <v>82.727248401228849</v>
      </c>
      <c r="U29" s="72">
        <v>113.02811607654264</v>
      </c>
      <c r="V29" s="72">
        <v>93.642198003794363</v>
      </c>
      <c r="W29" s="72">
        <v>62.605226433997807</v>
      </c>
      <c r="X29" s="72">
        <v>119.50374882679608</v>
      </c>
      <c r="Y29" s="72">
        <v>92.883519142408829</v>
      </c>
    </row>
    <row r="30" spans="1:25" x14ac:dyDescent="0.2">
      <c r="A30" s="42">
        <v>1975</v>
      </c>
      <c r="B30" s="72">
        <v>87.617115066281841</v>
      </c>
      <c r="C30" s="72">
        <v>87.05641421728329</v>
      </c>
      <c r="D30" s="72">
        <v>89.939501950728683</v>
      </c>
      <c r="E30" s="72">
        <v>146.24405484275999</v>
      </c>
      <c r="F30" s="72">
        <v>164.20238879763448</v>
      </c>
      <c r="G30" s="72">
        <v>115.07042131575074</v>
      </c>
      <c r="H30" s="72">
        <v>78.520429651796391</v>
      </c>
      <c r="I30" s="72">
        <v>95.420300498811514</v>
      </c>
      <c r="J30" s="72">
        <v>107.45759679147882</v>
      </c>
      <c r="K30" s="72">
        <v>36.108242141141204</v>
      </c>
      <c r="L30" s="72">
        <v>64.457289355256336</v>
      </c>
      <c r="M30" s="72">
        <v>73.983139968447048</v>
      </c>
      <c r="N30" s="72">
        <v>84.811897016662684</v>
      </c>
      <c r="O30" s="72">
        <v>74.479229080005894</v>
      </c>
      <c r="P30" s="72">
        <v>156.67820743103837</v>
      </c>
      <c r="Q30" s="72">
        <v>171.59388428191343</v>
      </c>
      <c r="R30" s="72">
        <v>120.85873843285856</v>
      </c>
      <c r="S30" s="72">
        <v>85.192131049584702</v>
      </c>
      <c r="T30" s="72">
        <v>83.002882778358213</v>
      </c>
      <c r="U30" s="72">
        <v>111.2929042835607</v>
      </c>
      <c r="V30" s="72">
        <v>95.325238392572359</v>
      </c>
      <c r="W30" s="72">
        <v>63.239630742160301</v>
      </c>
      <c r="X30" s="72">
        <v>123.83650406955046</v>
      </c>
      <c r="Y30" s="72">
        <v>93.945170036937469</v>
      </c>
    </row>
    <row r="31" spans="1:25" x14ac:dyDescent="0.2">
      <c r="A31" s="42">
        <v>1976</v>
      </c>
      <c r="B31" s="72">
        <v>88.170082932125027</v>
      </c>
      <c r="C31" s="72">
        <v>88.171191737014652</v>
      </c>
      <c r="D31" s="72">
        <v>88.217818553172279</v>
      </c>
      <c r="E31" s="72">
        <v>150.90447464668233</v>
      </c>
      <c r="F31" s="72">
        <v>171.54296514365916</v>
      </c>
      <c r="G31" s="72">
        <v>115.14804678910994</v>
      </c>
      <c r="H31" s="72">
        <v>78.521599666752536</v>
      </c>
      <c r="I31" s="72">
        <v>96.491438272648139</v>
      </c>
      <c r="J31" s="72">
        <v>108.71527689205544</v>
      </c>
      <c r="K31" s="72">
        <v>36.230188657535805</v>
      </c>
      <c r="L31" s="72">
        <v>64.685207953014867</v>
      </c>
      <c r="M31" s="72">
        <v>72.576661501939867</v>
      </c>
      <c r="N31" s="72">
        <v>85.088538959400779</v>
      </c>
      <c r="O31" s="72">
        <v>74.468655121146682</v>
      </c>
      <c r="P31" s="72">
        <v>152.85899364457669</v>
      </c>
      <c r="Q31" s="72">
        <v>167.21263022032383</v>
      </c>
      <c r="R31" s="72">
        <v>118.62110669907652</v>
      </c>
      <c r="S31" s="72">
        <v>85.424556362509961</v>
      </c>
      <c r="T31" s="72">
        <v>82.434897156854362</v>
      </c>
      <c r="U31" s="72">
        <v>108.99894368139465</v>
      </c>
      <c r="V31" s="72">
        <v>95.907414282746132</v>
      </c>
      <c r="W31" s="72">
        <v>62.865641110213105</v>
      </c>
      <c r="X31" s="72">
        <v>126.83526558383906</v>
      </c>
      <c r="Y31" s="72">
        <v>94.378139402557537</v>
      </c>
    </row>
    <row r="32" spans="1:25" x14ac:dyDescent="0.2">
      <c r="A32" s="42">
        <v>1977</v>
      </c>
      <c r="B32" s="72">
        <v>88.955801446631426</v>
      </c>
      <c r="C32" s="72">
        <v>89.204729859603844</v>
      </c>
      <c r="D32" s="72">
        <v>88.141252320967226</v>
      </c>
      <c r="E32" s="72">
        <v>152.83252345221209</v>
      </c>
      <c r="F32" s="72">
        <v>174.54482504603973</v>
      </c>
      <c r="G32" s="72">
        <v>115.25436996982094</v>
      </c>
      <c r="H32" s="72">
        <v>79.596517008796738</v>
      </c>
      <c r="I32" s="72">
        <v>99.067085527272042</v>
      </c>
      <c r="J32" s="72">
        <v>111.54583823500468</v>
      </c>
      <c r="K32" s="72">
        <v>37.580398791509886</v>
      </c>
      <c r="L32" s="72">
        <v>65.958029226574681</v>
      </c>
      <c r="M32" s="72">
        <v>72.971671049967398</v>
      </c>
      <c r="N32" s="72">
        <v>83.988697094100246</v>
      </c>
      <c r="O32" s="72">
        <v>75.893842656433179</v>
      </c>
      <c r="P32" s="72">
        <v>148.93610289248406</v>
      </c>
      <c r="Q32" s="72">
        <v>162.32293038383978</v>
      </c>
      <c r="R32" s="72">
        <v>117.17596871606221</v>
      </c>
      <c r="S32" s="72">
        <v>87.374674979131498</v>
      </c>
      <c r="T32" s="72">
        <v>82.831271229744033</v>
      </c>
      <c r="U32" s="72">
        <v>108.76589022257784</v>
      </c>
      <c r="V32" s="72">
        <v>97.612105244063088</v>
      </c>
      <c r="W32" s="72">
        <v>63.289613271317656</v>
      </c>
      <c r="X32" s="72">
        <v>126.98919156944731</v>
      </c>
      <c r="Y32" s="72">
        <v>95.260638808333908</v>
      </c>
    </row>
    <row r="33" spans="1:25" x14ac:dyDescent="0.2">
      <c r="A33" s="42">
        <v>1978</v>
      </c>
      <c r="B33" s="72">
        <v>91.066054985116949</v>
      </c>
      <c r="C33" s="72">
        <v>91.942430968773166</v>
      </c>
      <c r="D33" s="72">
        <v>87.933583161876172</v>
      </c>
      <c r="E33" s="72">
        <v>151.35571356274471</v>
      </c>
      <c r="F33" s="72">
        <v>171.4263545127636</v>
      </c>
      <c r="G33" s="72">
        <v>116.6067564140463</v>
      </c>
      <c r="H33" s="72">
        <v>82.127489996399973</v>
      </c>
      <c r="I33" s="72">
        <v>102.95441588134605</v>
      </c>
      <c r="J33" s="72">
        <v>115.7631046709924</v>
      </c>
      <c r="K33" s="72">
        <v>39.913088091111625</v>
      </c>
      <c r="L33" s="72">
        <v>68.436642893398584</v>
      </c>
      <c r="M33" s="72">
        <v>75.35609803527889</v>
      </c>
      <c r="N33" s="72">
        <v>84.254976938756954</v>
      </c>
      <c r="O33" s="72">
        <v>77.502321207927807</v>
      </c>
      <c r="P33" s="72">
        <v>146.67591876772937</v>
      </c>
      <c r="Q33" s="72">
        <v>158.25317227193696</v>
      </c>
      <c r="R33" s="72">
        <v>119.1955376276445</v>
      </c>
      <c r="S33" s="72">
        <v>89.410075024839713</v>
      </c>
      <c r="T33" s="72">
        <v>84.331433441608837</v>
      </c>
      <c r="U33" s="72">
        <v>110.05385856106099</v>
      </c>
      <c r="V33" s="72">
        <v>99.537176306329641</v>
      </c>
      <c r="W33" s="72">
        <v>64.795747465560325</v>
      </c>
      <c r="X33" s="72">
        <v>128.58059949330351</v>
      </c>
      <c r="Y33" s="72">
        <v>96.759449447048084</v>
      </c>
    </row>
    <row r="34" spans="1:25" x14ac:dyDescent="0.2">
      <c r="A34" s="42">
        <v>1979</v>
      </c>
      <c r="B34" s="72">
        <v>92.797169974167133</v>
      </c>
      <c r="C34" s="72">
        <v>94.226537640788365</v>
      </c>
      <c r="D34" s="72">
        <v>87.604510412088771</v>
      </c>
      <c r="E34" s="72">
        <v>148.71286219456857</v>
      </c>
      <c r="F34" s="72">
        <v>165.20269239189665</v>
      </c>
      <c r="G34" s="72">
        <v>120.05264445592729</v>
      </c>
      <c r="H34" s="72">
        <v>86.36718250443576</v>
      </c>
      <c r="I34" s="72">
        <v>106.16151693587344</v>
      </c>
      <c r="J34" s="72">
        <v>119.10753402615013</v>
      </c>
      <c r="K34" s="72">
        <v>42.511023072979668</v>
      </c>
      <c r="L34" s="72">
        <v>71.290120402257969</v>
      </c>
      <c r="M34" s="72">
        <v>82.774250687555963</v>
      </c>
      <c r="N34" s="72">
        <v>86.228252776327068</v>
      </c>
      <c r="O34" s="72">
        <v>78.814259541882308</v>
      </c>
      <c r="P34" s="72">
        <v>144.54517697168322</v>
      </c>
      <c r="Q34" s="72">
        <v>153.88985109663352</v>
      </c>
      <c r="R34" s="72">
        <v>122.67652993488986</v>
      </c>
      <c r="S34" s="72">
        <v>91.104203986373491</v>
      </c>
      <c r="T34" s="72">
        <v>87.372945880918394</v>
      </c>
      <c r="U34" s="72">
        <v>112.51470533590251</v>
      </c>
      <c r="V34" s="72">
        <v>103.4659324565006</v>
      </c>
      <c r="W34" s="72">
        <v>68.035900926753584</v>
      </c>
      <c r="X34" s="72">
        <v>130.46376585949105</v>
      </c>
      <c r="Y34" s="72">
        <v>98.725543823914975</v>
      </c>
    </row>
    <row r="35" spans="1:25" x14ac:dyDescent="0.2">
      <c r="A35" s="42">
        <v>1980</v>
      </c>
      <c r="B35" s="72">
        <v>92.49092898475979</v>
      </c>
      <c r="C35" s="72">
        <v>94.085985325348901</v>
      </c>
      <c r="D35" s="72">
        <v>86.693214289928932</v>
      </c>
      <c r="E35" s="72">
        <v>142.82085723939835</v>
      </c>
      <c r="F35" s="72">
        <v>156.62689251120591</v>
      </c>
      <c r="G35" s="72">
        <v>118.8785011050585</v>
      </c>
      <c r="H35" s="72">
        <v>88.4538638528836</v>
      </c>
      <c r="I35" s="72">
        <v>106.23215118250337</v>
      </c>
      <c r="J35" s="72">
        <v>118.79967878925098</v>
      </c>
      <c r="K35" s="72">
        <v>44.48497838202227</v>
      </c>
      <c r="L35" s="72">
        <v>73.103574283613455</v>
      </c>
      <c r="M35" s="72">
        <v>86.689616505827729</v>
      </c>
      <c r="N35" s="72">
        <v>89.334738001670686</v>
      </c>
      <c r="O35" s="72">
        <v>78.92071143902038</v>
      </c>
      <c r="P35" s="72">
        <v>137.42894395153303</v>
      </c>
      <c r="Q35" s="72">
        <v>144.86800708614459</v>
      </c>
      <c r="R35" s="72">
        <v>120.54508876506181</v>
      </c>
      <c r="S35" s="72">
        <v>92.165249265168683</v>
      </c>
      <c r="T35" s="72">
        <v>89.425222258617723</v>
      </c>
      <c r="U35" s="72">
        <v>113.43715684403617</v>
      </c>
      <c r="V35" s="72">
        <v>105.36646561942969</v>
      </c>
      <c r="W35" s="72">
        <v>70.847533253546615</v>
      </c>
      <c r="X35" s="72">
        <v>130.52230019322138</v>
      </c>
      <c r="Y35" s="72">
        <v>98.712925652435416</v>
      </c>
    </row>
    <row r="36" spans="1:25" x14ac:dyDescent="0.2">
      <c r="A36" s="42">
        <v>1981</v>
      </c>
      <c r="B36" s="72">
        <v>89.469309242921</v>
      </c>
      <c r="C36" s="72">
        <v>91.14978171549356</v>
      </c>
      <c r="D36" s="72">
        <v>83.359279637255568</v>
      </c>
      <c r="E36" s="72">
        <v>134.54768774515307</v>
      </c>
      <c r="F36" s="72">
        <v>146.65154234748795</v>
      </c>
      <c r="G36" s="72">
        <v>113.57225370391772</v>
      </c>
      <c r="H36" s="72">
        <v>87.187125034305097</v>
      </c>
      <c r="I36" s="72">
        <v>102.499726958419</v>
      </c>
      <c r="J36" s="72">
        <v>114.35375115198671</v>
      </c>
      <c r="K36" s="72">
        <v>44.338255222358129</v>
      </c>
      <c r="L36" s="72">
        <v>73.749656628003208</v>
      </c>
      <c r="M36" s="72">
        <v>85.5414261332634</v>
      </c>
      <c r="N36" s="72">
        <v>89.380089783310368</v>
      </c>
      <c r="O36" s="72">
        <v>76.806677610514512</v>
      </c>
      <c r="P36" s="72">
        <v>128.97330855213707</v>
      </c>
      <c r="Q36" s="72">
        <v>135.46257998333243</v>
      </c>
      <c r="R36" s="72">
        <v>114.3664977852772</v>
      </c>
      <c r="S36" s="72">
        <v>91.398662557950928</v>
      </c>
      <c r="T36" s="72">
        <v>87.250323526841839</v>
      </c>
      <c r="U36" s="72">
        <v>108.42797472697372</v>
      </c>
      <c r="V36" s="72">
        <v>100.4797583053472</v>
      </c>
      <c r="W36" s="72">
        <v>70.818998989389584</v>
      </c>
      <c r="X36" s="72">
        <v>126.04005896832712</v>
      </c>
      <c r="Y36" s="72">
        <v>95.790923240956104</v>
      </c>
    </row>
    <row r="37" spans="1:25" x14ac:dyDescent="0.2">
      <c r="A37" s="42">
        <v>1982</v>
      </c>
      <c r="B37" s="72">
        <v>86.925834846260955</v>
      </c>
      <c r="C37" s="72">
        <v>88.630232925110704</v>
      </c>
      <c r="D37" s="72">
        <v>80.724245912472952</v>
      </c>
      <c r="E37" s="72">
        <v>127.38328913394614</v>
      </c>
      <c r="F37" s="72">
        <v>138.08337640417383</v>
      </c>
      <c r="G37" s="72">
        <v>108.81273083942095</v>
      </c>
      <c r="H37" s="72">
        <v>86.179669643969319</v>
      </c>
      <c r="I37" s="72">
        <v>99.724527836556177</v>
      </c>
      <c r="J37" s="72">
        <v>110.90365590229719</v>
      </c>
      <c r="K37" s="72">
        <v>45.024902259191521</v>
      </c>
      <c r="L37" s="72">
        <v>74.470466187573237</v>
      </c>
      <c r="M37" s="72">
        <v>84.317248982173055</v>
      </c>
      <c r="N37" s="72">
        <v>88.998565130779781</v>
      </c>
      <c r="O37" s="72">
        <v>76.01391064467667</v>
      </c>
      <c r="P37" s="72">
        <v>124.0466502957633</v>
      </c>
      <c r="Q37" s="72">
        <v>128.96175845611296</v>
      </c>
      <c r="R37" s="72">
        <v>113.03421578747972</v>
      </c>
      <c r="S37" s="72">
        <v>90.911730667625449</v>
      </c>
      <c r="T37" s="72">
        <v>85.509303503961604</v>
      </c>
      <c r="U37" s="72">
        <v>105.1323975741808</v>
      </c>
      <c r="V37" s="72">
        <v>97.450260420974217</v>
      </c>
      <c r="W37" s="72">
        <v>70.061686729413779</v>
      </c>
      <c r="X37" s="72">
        <v>124.82191915938272</v>
      </c>
      <c r="Y37" s="72">
        <v>93.503509715870479</v>
      </c>
    </row>
    <row r="38" spans="1:25" x14ac:dyDescent="0.2">
      <c r="A38" s="42">
        <v>1983</v>
      </c>
      <c r="B38" s="72">
        <v>85.133625433665685</v>
      </c>
      <c r="C38" s="72">
        <v>86.863970115410467</v>
      </c>
      <c r="D38" s="72">
        <v>78.840987807588263</v>
      </c>
      <c r="E38" s="72">
        <v>120.67802236503123</v>
      </c>
      <c r="F38" s="72">
        <v>130.0159521658405</v>
      </c>
      <c r="G38" s="72">
        <v>104.49790496161297</v>
      </c>
      <c r="H38" s="72">
        <v>85.483817007174821</v>
      </c>
      <c r="I38" s="72">
        <v>97.322715316428742</v>
      </c>
      <c r="J38" s="72">
        <v>107.45825502044757</v>
      </c>
      <c r="K38" s="72">
        <v>47.980277021073121</v>
      </c>
      <c r="L38" s="72">
        <v>75.578178690436374</v>
      </c>
      <c r="M38" s="72">
        <v>83.227467525612752</v>
      </c>
      <c r="N38" s="72">
        <v>88.850202466540935</v>
      </c>
      <c r="O38" s="72">
        <v>76.0317456496971</v>
      </c>
      <c r="P38" s="72">
        <v>119.65909825074471</v>
      </c>
      <c r="Q38" s="72">
        <v>123.13470637147924</v>
      </c>
      <c r="R38" s="72">
        <v>112.03912559054577</v>
      </c>
      <c r="S38" s="72">
        <v>90.178406847484013</v>
      </c>
      <c r="T38" s="72">
        <v>84.237026732704607</v>
      </c>
      <c r="U38" s="72">
        <v>102.11996402654178</v>
      </c>
      <c r="V38" s="72">
        <v>95.888202141620525</v>
      </c>
      <c r="W38" s="72">
        <v>69.805610525228303</v>
      </c>
      <c r="X38" s="72">
        <v>121.78818688044483</v>
      </c>
      <c r="Y38" s="72">
        <v>91.583122357582425</v>
      </c>
    </row>
    <row r="39" spans="1:25" x14ac:dyDescent="0.2">
      <c r="A39" s="42">
        <v>1984</v>
      </c>
      <c r="B39" s="72">
        <v>84.328169957331838</v>
      </c>
      <c r="C39" s="72">
        <v>85.472279736261427</v>
      </c>
      <c r="D39" s="72">
        <v>80.188448566881036</v>
      </c>
      <c r="E39" s="72">
        <v>114.9601087337437</v>
      </c>
      <c r="F39" s="72">
        <v>121.97797717172351</v>
      </c>
      <c r="G39" s="72">
        <v>102.80533663270573</v>
      </c>
      <c r="H39" s="72">
        <v>87.007480315206834</v>
      </c>
      <c r="I39" s="72">
        <v>97.191217226557328</v>
      </c>
      <c r="J39" s="72">
        <v>106.24993990422401</v>
      </c>
      <c r="K39" s="72">
        <v>53.308906258300439</v>
      </c>
      <c r="L39" s="72">
        <v>80.096972204262869</v>
      </c>
      <c r="M39" s="72">
        <v>83.58688329434861</v>
      </c>
      <c r="N39" s="72">
        <v>90.423808190794318</v>
      </c>
      <c r="O39" s="72">
        <v>76.879770133345701</v>
      </c>
      <c r="P39" s="72">
        <v>117.72548471139613</v>
      </c>
      <c r="Q39" s="72">
        <v>119.78123552992005</v>
      </c>
      <c r="R39" s="72">
        <v>113.51657823549716</v>
      </c>
      <c r="S39" s="72">
        <v>90.945982875403288</v>
      </c>
      <c r="T39" s="72">
        <v>85.200606674625135</v>
      </c>
      <c r="U39" s="72">
        <v>102.79247130689291</v>
      </c>
      <c r="V39" s="72">
        <v>95.29214234434977</v>
      </c>
      <c r="W39" s="72">
        <v>71.704172526661651</v>
      </c>
      <c r="X39" s="72">
        <v>117.53359213683521</v>
      </c>
      <c r="Y39" s="72">
        <v>91.362230639153111</v>
      </c>
    </row>
    <row r="40" spans="1:25" x14ac:dyDescent="0.2">
      <c r="A40" s="42">
        <v>1985</v>
      </c>
      <c r="B40" s="72">
        <v>85.346822969460177</v>
      </c>
      <c r="C40" s="72">
        <v>86.347806099335259</v>
      </c>
      <c r="D40" s="72">
        <v>81.732225953177419</v>
      </c>
      <c r="E40" s="72">
        <v>110.87993108354576</v>
      </c>
      <c r="F40" s="72">
        <v>116.4382595715151</v>
      </c>
      <c r="G40" s="72">
        <v>101.20617120811399</v>
      </c>
      <c r="H40" s="72">
        <v>89.359411992678361</v>
      </c>
      <c r="I40" s="72">
        <v>99.455416125999818</v>
      </c>
      <c r="J40" s="72">
        <v>106.89465645566005</v>
      </c>
      <c r="K40" s="72">
        <v>63.357227761336929</v>
      </c>
      <c r="L40" s="72">
        <v>83.935772200248607</v>
      </c>
      <c r="M40" s="72">
        <v>84.297274205930805</v>
      </c>
      <c r="N40" s="72">
        <v>93.283772964624575</v>
      </c>
      <c r="O40" s="72">
        <v>80.511230807922544</v>
      </c>
      <c r="P40" s="72">
        <v>116.78891518740332</v>
      </c>
      <c r="Q40" s="72">
        <v>117.41165609653038</v>
      </c>
      <c r="R40" s="72">
        <v>115.97199853171075</v>
      </c>
      <c r="S40" s="72">
        <v>92.267432063256251</v>
      </c>
      <c r="T40" s="72">
        <v>86.78901675549119</v>
      </c>
      <c r="U40" s="72">
        <v>103.58253293188542</v>
      </c>
      <c r="V40" s="72">
        <v>96.14469478278032</v>
      </c>
      <c r="W40" s="72">
        <v>74.401815761699993</v>
      </c>
      <c r="X40" s="72">
        <v>112.99108277472483</v>
      </c>
      <c r="Y40" s="72">
        <v>92.216785427968773</v>
      </c>
    </row>
    <row r="41" spans="1:25" x14ac:dyDescent="0.2">
      <c r="A41" s="42">
        <v>1986</v>
      </c>
      <c r="B41" s="72">
        <v>86.14698011728413</v>
      </c>
      <c r="C41" s="72">
        <v>86.902955941133925</v>
      </c>
      <c r="D41" s="72">
        <v>83.440368388171663</v>
      </c>
      <c r="E41" s="72">
        <v>107.65602947529113</v>
      </c>
      <c r="F41" s="72">
        <v>112.23924802909718</v>
      </c>
      <c r="G41" s="72">
        <v>99.640680842197327</v>
      </c>
      <c r="H41" s="72">
        <v>91.124952993037738</v>
      </c>
      <c r="I41" s="72">
        <v>100.59661838471659</v>
      </c>
      <c r="J41" s="72">
        <v>106.88868961289897</v>
      </c>
      <c r="K41" s="72">
        <v>70.08544583191312</v>
      </c>
      <c r="L41" s="72">
        <v>86.587323717310241</v>
      </c>
      <c r="M41" s="72">
        <v>84.994473024586156</v>
      </c>
      <c r="N41" s="72">
        <v>96.683285277412239</v>
      </c>
      <c r="O41" s="72">
        <v>84.116029655959736</v>
      </c>
      <c r="P41" s="72">
        <v>117.25861559227032</v>
      </c>
      <c r="Q41" s="72">
        <v>116.66046375918836</v>
      </c>
      <c r="R41" s="72">
        <v>119.39111672425089</v>
      </c>
      <c r="S41" s="72">
        <v>92.391226151674928</v>
      </c>
      <c r="T41" s="72">
        <v>88.152113139384255</v>
      </c>
      <c r="U41" s="72">
        <v>101.37880306956457</v>
      </c>
      <c r="V41" s="72">
        <v>96.798824081845453</v>
      </c>
      <c r="W41" s="72">
        <v>78.008987473974145</v>
      </c>
      <c r="X41" s="72">
        <v>109.84429816684741</v>
      </c>
      <c r="Y41" s="72">
        <v>92.79619468928081</v>
      </c>
    </row>
    <row r="42" spans="1:25" x14ac:dyDescent="0.2">
      <c r="A42" s="42">
        <v>1987</v>
      </c>
      <c r="B42" s="72">
        <v>87.953151376659648</v>
      </c>
      <c r="C42" s="72">
        <v>88.146509513480751</v>
      </c>
      <c r="D42" s="72">
        <v>87.276635916117357</v>
      </c>
      <c r="E42" s="72">
        <v>106.34780096488966</v>
      </c>
      <c r="F42" s="72">
        <v>110.21500088048666</v>
      </c>
      <c r="G42" s="72">
        <v>99.539667164425666</v>
      </c>
      <c r="H42" s="72">
        <v>91.917294803133458</v>
      </c>
      <c r="I42" s="72">
        <v>100.33777033290754</v>
      </c>
      <c r="J42" s="72">
        <v>105.47790179648558</v>
      </c>
      <c r="K42" s="72">
        <v>75.390709650003231</v>
      </c>
      <c r="L42" s="72">
        <v>88.920845061945528</v>
      </c>
      <c r="M42" s="72">
        <v>84.315897802405956</v>
      </c>
      <c r="N42" s="72">
        <v>99.108757634646565</v>
      </c>
      <c r="O42" s="72">
        <v>88.303517905464403</v>
      </c>
      <c r="P42" s="72">
        <v>118.59099745575335</v>
      </c>
      <c r="Q42" s="72">
        <v>116.76243171678846</v>
      </c>
      <c r="R42" s="72">
        <v>123.70672880083883</v>
      </c>
      <c r="S42" s="72">
        <v>92.605296904881143</v>
      </c>
      <c r="T42" s="72">
        <v>91.847110745399931</v>
      </c>
      <c r="U42" s="72">
        <v>103.68586438639585</v>
      </c>
      <c r="V42" s="72">
        <v>99.826912934700573</v>
      </c>
      <c r="W42" s="72">
        <v>83.092453329454045</v>
      </c>
      <c r="X42" s="72">
        <v>107.41970850438454</v>
      </c>
      <c r="Y42" s="72">
        <v>94.020249890184402</v>
      </c>
    </row>
    <row r="43" spans="1:25" x14ac:dyDescent="0.2">
      <c r="A43" s="42">
        <v>1988</v>
      </c>
      <c r="B43" s="72">
        <v>90.08990737897993</v>
      </c>
      <c r="C43" s="72">
        <v>89.872337887867062</v>
      </c>
      <c r="D43" s="72">
        <v>90.891130541557374</v>
      </c>
      <c r="E43" s="72">
        <v>106.04544144600386</v>
      </c>
      <c r="F43" s="72">
        <v>109.09156356922509</v>
      </c>
      <c r="G43" s="72">
        <v>100.63854262360761</v>
      </c>
      <c r="H43" s="72">
        <v>93.786692996510894</v>
      </c>
      <c r="I43" s="72">
        <v>100.86031347428577</v>
      </c>
      <c r="J43" s="72">
        <v>104.42326929091853</v>
      </c>
      <c r="K43" s="72">
        <v>83.237348673556966</v>
      </c>
      <c r="L43" s="72">
        <v>92.423686825450147</v>
      </c>
      <c r="M43" s="72">
        <v>86.139323494403257</v>
      </c>
      <c r="N43" s="72">
        <v>99.754526044914499</v>
      </c>
      <c r="O43" s="72">
        <v>92.201196251227557</v>
      </c>
      <c r="P43" s="72">
        <v>118.33132799834002</v>
      </c>
      <c r="Q43" s="72">
        <v>116.7196278716456</v>
      </c>
      <c r="R43" s="72">
        <v>122.87802431471779</v>
      </c>
      <c r="S43" s="72">
        <v>94.243122595524071</v>
      </c>
      <c r="T43" s="72">
        <v>98.206429105702711</v>
      </c>
      <c r="U43" s="72">
        <v>109.36059840982499</v>
      </c>
      <c r="V43" s="72">
        <v>104.49326854855296</v>
      </c>
      <c r="W43" s="72">
        <v>90.843224854430972</v>
      </c>
      <c r="X43" s="72">
        <v>106.10585582220718</v>
      </c>
      <c r="Y43" s="72">
        <v>96.361868521282162</v>
      </c>
    </row>
    <row r="44" spans="1:25" x14ac:dyDescent="0.2">
      <c r="A44" s="42">
        <v>1989</v>
      </c>
      <c r="B44" s="72">
        <v>93.886424479552275</v>
      </c>
      <c r="C44" s="72">
        <v>93.334374616945723</v>
      </c>
      <c r="D44" s="72">
        <v>95.876242985849174</v>
      </c>
      <c r="E44" s="72">
        <v>107.50672369105619</v>
      </c>
      <c r="F44" s="72">
        <v>109.03624686968762</v>
      </c>
      <c r="G44" s="72">
        <v>104.6712194590301</v>
      </c>
      <c r="H44" s="72">
        <v>98.316891564261795</v>
      </c>
      <c r="I44" s="72">
        <v>104.84331204652804</v>
      </c>
      <c r="J44" s="72">
        <v>107.79760325227677</v>
      </c>
      <c r="K44" s="72">
        <v>89.882701490659414</v>
      </c>
      <c r="L44" s="72">
        <v>98.700034222938129</v>
      </c>
      <c r="M44" s="72">
        <v>89.909102325302712</v>
      </c>
      <c r="N44" s="72">
        <v>103.16796928274594</v>
      </c>
      <c r="O44" s="72">
        <v>96.511364401241792</v>
      </c>
      <c r="P44" s="72">
        <v>115.70923658076843</v>
      </c>
      <c r="Q44" s="72">
        <v>114.43290111437217</v>
      </c>
      <c r="R44" s="72">
        <v>119.36185414584416</v>
      </c>
      <c r="S44" s="72">
        <v>96.008758616787119</v>
      </c>
      <c r="T44" s="72">
        <v>103.76913450220619</v>
      </c>
      <c r="U44" s="72">
        <v>116.38937270948756</v>
      </c>
      <c r="V44" s="72">
        <v>108.2030115189189</v>
      </c>
      <c r="W44" s="72">
        <v>96.626480187217155</v>
      </c>
      <c r="X44" s="72">
        <v>105.13440866183433</v>
      </c>
      <c r="Y44" s="72">
        <v>99.824024756560789</v>
      </c>
    </row>
    <row r="45" spans="1:25" x14ac:dyDescent="0.2">
      <c r="A45" s="42">
        <v>1990</v>
      </c>
      <c r="B45" s="72">
        <v>96.828493828864779</v>
      </c>
      <c r="C45" s="72">
        <v>96.403811755134498</v>
      </c>
      <c r="D45" s="72">
        <v>98.380532378885334</v>
      </c>
      <c r="E45" s="72">
        <v>111.44889640313843</v>
      </c>
      <c r="F45" s="72">
        <v>114.51442607104819</v>
      </c>
      <c r="G45" s="72">
        <v>105.93496031227993</v>
      </c>
      <c r="H45" s="72">
        <v>101.22380546765901</v>
      </c>
      <c r="I45" s="72">
        <v>105.49758811002894</v>
      </c>
      <c r="J45" s="72">
        <v>108.00760356314591</v>
      </c>
      <c r="K45" s="72">
        <v>92.634197502813649</v>
      </c>
      <c r="L45" s="72">
        <v>100.68616656622829</v>
      </c>
      <c r="M45" s="72">
        <v>95.947923447268622</v>
      </c>
      <c r="N45" s="72">
        <v>105.27908298325639</v>
      </c>
      <c r="O45" s="72">
        <v>98.119635957034973</v>
      </c>
      <c r="P45" s="72">
        <v>110.98229353579585</v>
      </c>
      <c r="Q45" s="72">
        <v>109.77102608536775</v>
      </c>
      <c r="R45" s="72">
        <v>114.40863704120525</v>
      </c>
      <c r="S45" s="72">
        <v>97.325507936470359</v>
      </c>
      <c r="T45" s="72">
        <v>104.89106357052256</v>
      </c>
      <c r="U45" s="72">
        <v>116.81556925092276</v>
      </c>
      <c r="V45" s="72">
        <v>108.04120846653379</v>
      </c>
      <c r="W45" s="72">
        <v>98.390135010709272</v>
      </c>
      <c r="X45" s="72">
        <v>105.8849360875941</v>
      </c>
      <c r="Y45" s="72">
        <v>101.98182111968761</v>
      </c>
    </row>
    <row r="46" spans="1:25" x14ac:dyDescent="0.2">
      <c r="A46" s="42">
        <v>1991</v>
      </c>
      <c r="B46" s="72">
        <v>98.732066634577492</v>
      </c>
      <c r="C46" s="72">
        <v>98.900302845136636</v>
      </c>
      <c r="D46" s="72">
        <v>98.024430368624493</v>
      </c>
      <c r="E46" s="72">
        <v>108.22992540999913</v>
      </c>
      <c r="F46" s="72">
        <v>110.23193232303072</v>
      </c>
      <c r="G46" s="72">
        <v>104.51848931877942</v>
      </c>
      <c r="H46" s="72">
        <v>101.73898363181368</v>
      </c>
      <c r="I46" s="72">
        <v>104.09623620709054</v>
      </c>
      <c r="J46" s="72">
        <v>105.71156678275869</v>
      </c>
      <c r="K46" s="72">
        <v>95.743926692613627</v>
      </c>
      <c r="L46" s="72">
        <v>99.73094898514988</v>
      </c>
      <c r="M46" s="72">
        <v>100.4242838572677</v>
      </c>
      <c r="N46" s="72">
        <v>104.12563059711674</v>
      </c>
      <c r="O46" s="72">
        <v>98.315899917833534</v>
      </c>
      <c r="P46" s="72">
        <v>106.35281276377185</v>
      </c>
      <c r="Q46" s="72">
        <v>105.54643903479017</v>
      </c>
      <c r="R46" s="72">
        <v>108.66952226961925</v>
      </c>
      <c r="S46" s="72">
        <v>98.24913295893154</v>
      </c>
      <c r="T46" s="72">
        <v>103.15284725053395</v>
      </c>
      <c r="U46" s="72">
        <v>110.02935639120001</v>
      </c>
      <c r="V46" s="72">
        <v>104.25192390255933</v>
      </c>
      <c r="W46" s="72">
        <v>99.519857611138846</v>
      </c>
      <c r="X46" s="72">
        <v>104.33210841837261</v>
      </c>
      <c r="Y46" s="72">
        <v>101.80978647027509</v>
      </c>
    </row>
    <row r="47" spans="1:25" x14ac:dyDescent="0.2">
      <c r="A47" s="42">
        <v>1992</v>
      </c>
      <c r="B47" s="72">
        <v>99.993029336022701</v>
      </c>
      <c r="C47" s="72">
        <v>100.1728146952355</v>
      </c>
      <c r="D47" s="72">
        <v>99.308343299014851</v>
      </c>
      <c r="E47" s="72">
        <v>104.51652342661973</v>
      </c>
      <c r="F47" s="72">
        <v>105.63299231673854</v>
      </c>
      <c r="G47" s="72">
        <v>102.34348160628443</v>
      </c>
      <c r="H47" s="72">
        <v>101.03361657062024</v>
      </c>
      <c r="I47" s="72">
        <v>101.59113250446539</v>
      </c>
      <c r="J47" s="72">
        <v>102.64301823612654</v>
      </c>
      <c r="K47" s="72">
        <v>96.287080782676739</v>
      </c>
      <c r="L47" s="72">
        <v>99.156553231563905</v>
      </c>
      <c r="M47" s="72">
        <v>101.88383527584462</v>
      </c>
      <c r="N47" s="72">
        <v>102.0391097599329</v>
      </c>
      <c r="O47" s="72">
        <v>99.59381956843346</v>
      </c>
      <c r="P47" s="72">
        <v>103.29443929396186</v>
      </c>
      <c r="Q47" s="72">
        <v>102.97087483828588</v>
      </c>
      <c r="R47" s="72">
        <v>104.26363460545711</v>
      </c>
      <c r="S47" s="72">
        <v>99.020713817833396</v>
      </c>
      <c r="T47" s="72">
        <v>101.48783393601045</v>
      </c>
      <c r="U47" s="72">
        <v>103.85537403796444</v>
      </c>
      <c r="V47" s="72">
        <v>102.87744756465894</v>
      </c>
      <c r="W47" s="72">
        <v>99.82098185704811</v>
      </c>
      <c r="X47" s="72">
        <v>103.91329524330197</v>
      </c>
      <c r="Y47" s="72">
        <v>101.11450398043354</v>
      </c>
    </row>
    <row r="48" spans="1:25" x14ac:dyDescent="0.2">
      <c r="A48" s="42">
        <v>1993</v>
      </c>
      <c r="B48" s="72">
        <v>100</v>
      </c>
      <c r="C48" s="72">
        <v>100</v>
      </c>
      <c r="D48" s="72">
        <v>100</v>
      </c>
      <c r="E48" s="72">
        <v>100</v>
      </c>
      <c r="F48" s="72">
        <v>100</v>
      </c>
      <c r="G48" s="72">
        <v>100</v>
      </c>
      <c r="H48" s="72">
        <v>100</v>
      </c>
      <c r="I48" s="72">
        <v>100</v>
      </c>
      <c r="J48" s="72">
        <v>100</v>
      </c>
      <c r="K48" s="72">
        <v>100</v>
      </c>
      <c r="L48" s="72">
        <v>100</v>
      </c>
      <c r="M48" s="72">
        <v>100</v>
      </c>
      <c r="N48" s="72">
        <v>100</v>
      </c>
      <c r="O48" s="72">
        <v>100</v>
      </c>
      <c r="P48" s="72">
        <v>100</v>
      </c>
      <c r="Q48" s="72">
        <v>100</v>
      </c>
      <c r="R48" s="72">
        <v>100</v>
      </c>
      <c r="S48" s="72">
        <v>100</v>
      </c>
      <c r="T48" s="72">
        <v>100</v>
      </c>
      <c r="U48" s="72">
        <v>100</v>
      </c>
      <c r="V48" s="72">
        <v>100</v>
      </c>
      <c r="W48" s="72">
        <v>100</v>
      </c>
      <c r="X48" s="72">
        <v>100</v>
      </c>
      <c r="Y48" s="72">
        <v>100</v>
      </c>
    </row>
    <row r="49" spans="1:25" x14ac:dyDescent="0.2">
      <c r="A49" s="42">
        <v>1994</v>
      </c>
      <c r="B49" s="72">
        <v>99.592876237781056</v>
      </c>
      <c r="C49" s="72">
        <v>99.122718655333344</v>
      </c>
      <c r="D49" s="72">
        <v>101.21630986370161</v>
      </c>
      <c r="E49" s="72">
        <v>96.090010306610836</v>
      </c>
      <c r="F49" s="72">
        <v>94.029673272790887</v>
      </c>
      <c r="G49" s="72">
        <v>99.575844084231008</v>
      </c>
      <c r="H49" s="72">
        <v>100.4544120384017</v>
      </c>
      <c r="I49" s="72">
        <v>100.11862211519558</v>
      </c>
      <c r="J49" s="72">
        <v>99.143370216572507</v>
      </c>
      <c r="K49" s="72">
        <v>104.77174672997835</v>
      </c>
      <c r="L49" s="72">
        <v>103.62391344890813</v>
      </c>
      <c r="M49" s="72">
        <v>99.164654945867667</v>
      </c>
      <c r="N49" s="72">
        <v>95.937598623783913</v>
      </c>
      <c r="O49" s="72">
        <v>104.73673297527381</v>
      </c>
      <c r="P49" s="72">
        <v>98.303240979533072</v>
      </c>
      <c r="Q49" s="72">
        <v>98.470470108827854</v>
      </c>
      <c r="R49" s="72">
        <v>97.798840988767793</v>
      </c>
      <c r="S49" s="72">
        <v>101.18436363670457</v>
      </c>
      <c r="T49" s="72">
        <v>97.817075788993037</v>
      </c>
      <c r="U49" s="72">
        <v>89.429995487017521</v>
      </c>
      <c r="V49" s="72">
        <v>98.26691197440509</v>
      </c>
      <c r="W49" s="72">
        <v>101.244550226188</v>
      </c>
      <c r="X49" s="72">
        <v>99.644963856945395</v>
      </c>
      <c r="Y49" s="72">
        <v>99.298305479396348</v>
      </c>
    </row>
    <row r="50" spans="1:25" x14ac:dyDescent="0.2">
      <c r="A50" s="42">
        <v>1995</v>
      </c>
      <c r="B50" s="72">
        <v>99.695826934921485</v>
      </c>
      <c r="C50" s="72">
        <v>98.715115271079071</v>
      </c>
      <c r="D50" s="72">
        <v>103.13324402444501</v>
      </c>
      <c r="E50" s="72">
        <v>92.963434720599025</v>
      </c>
      <c r="F50" s="72">
        <v>88.551844264263039</v>
      </c>
      <c r="G50" s="72">
        <v>100.24069596310979</v>
      </c>
      <c r="H50" s="72">
        <v>102.145367602311</v>
      </c>
      <c r="I50" s="72">
        <v>101.68875692296056</v>
      </c>
      <c r="J50" s="72">
        <v>99.725562878801711</v>
      </c>
      <c r="K50" s="72">
        <v>110.86022737722261</v>
      </c>
      <c r="L50" s="72">
        <v>108.6540487992109</v>
      </c>
      <c r="M50" s="72">
        <v>99.213917598405516</v>
      </c>
      <c r="N50" s="72">
        <v>92.487333645292992</v>
      </c>
      <c r="O50" s="72">
        <v>111.06644147777767</v>
      </c>
      <c r="P50" s="72">
        <v>97.575023858448588</v>
      </c>
      <c r="Q50" s="72">
        <v>97.867921398208338</v>
      </c>
      <c r="R50" s="72">
        <v>96.69533640804282</v>
      </c>
      <c r="S50" s="72">
        <v>103.037887424798</v>
      </c>
      <c r="T50" s="72">
        <v>96.979281491796343</v>
      </c>
      <c r="U50" s="72">
        <v>80.377534840803023</v>
      </c>
      <c r="V50" s="72">
        <v>97.67811552838684</v>
      </c>
      <c r="W50" s="72">
        <v>103.84495214146359</v>
      </c>
      <c r="X50" s="72">
        <v>100.64117095723387</v>
      </c>
      <c r="Y50" s="72">
        <v>99.549189941621037</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4" topLeftCell="B5" activePane="bottomRight" state="frozen"/>
      <selection activeCell="J5" sqref="J5:K50"/>
      <selection pane="topRight" activeCell="J5" sqref="J5:K50"/>
      <selection pane="bottomLeft" activeCell="J5" sqref="J5:K50"/>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176</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157</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2">
        <v>14.525880009534317</v>
      </c>
      <c r="C5" s="72">
        <v>14.872327444157069</v>
      </c>
      <c r="D5" s="72">
        <v>13.633136580309573</v>
      </c>
      <c r="E5" s="72">
        <v>17.62735173560824</v>
      </c>
      <c r="F5" s="72">
        <v>20.037398377362344</v>
      </c>
      <c r="G5" s="72">
        <v>14.274691633755882</v>
      </c>
      <c r="H5" s="72">
        <v>10.444009518482124</v>
      </c>
      <c r="I5" s="72"/>
      <c r="J5" s="72">
        <v>13.411250135457754</v>
      </c>
      <c r="K5" s="72"/>
      <c r="L5" s="72">
        <v>7.4946906181206563</v>
      </c>
      <c r="M5" s="72">
        <v>11.564677908226152</v>
      </c>
      <c r="N5" s="72">
        <v>9.8465397286080965</v>
      </c>
      <c r="O5" s="72"/>
      <c r="P5" s="72">
        <v>20.1063063619955</v>
      </c>
      <c r="Q5" s="72"/>
      <c r="R5" s="72"/>
      <c r="S5" s="72">
        <v>25.764674290074044</v>
      </c>
      <c r="T5" s="72">
        <v>15.743317458115397</v>
      </c>
      <c r="U5" s="72">
        <v>25.144958392840639</v>
      </c>
      <c r="V5" s="72">
        <v>15.963173580393246</v>
      </c>
      <c r="W5" s="72">
        <v>9.81643696682311</v>
      </c>
      <c r="X5" s="72">
        <v>14.598259613456875</v>
      </c>
      <c r="Y5" s="72">
        <v>16.155209655770953</v>
      </c>
    </row>
    <row r="6" spans="1:25" x14ac:dyDescent="0.2">
      <c r="A6" s="42">
        <v>1951</v>
      </c>
      <c r="B6" s="72">
        <v>15.059497307544046</v>
      </c>
      <c r="C6" s="72">
        <v>15.381398771187561</v>
      </c>
      <c r="D6" s="72">
        <v>14.227919024805372</v>
      </c>
      <c r="E6" s="72">
        <v>18.288980779626481</v>
      </c>
      <c r="F6" s="72">
        <v>20.676536862707557</v>
      </c>
      <c r="G6" s="72">
        <v>14.936182671823948</v>
      </c>
      <c r="H6" s="72">
        <v>10.999482038758895</v>
      </c>
      <c r="I6" s="72"/>
      <c r="J6" s="72">
        <v>14.122010086664947</v>
      </c>
      <c r="K6" s="72"/>
      <c r="L6" s="72">
        <v>7.9427267857638295</v>
      </c>
      <c r="M6" s="72">
        <v>12.218609051220023</v>
      </c>
      <c r="N6" s="72">
        <v>10.109213718804936</v>
      </c>
      <c r="O6" s="72"/>
      <c r="P6" s="72">
        <v>21.484422933904078</v>
      </c>
      <c r="Q6" s="72"/>
      <c r="R6" s="72"/>
      <c r="S6" s="72">
        <v>27.733709206882608</v>
      </c>
      <c r="T6" s="72">
        <v>16.448566443644147</v>
      </c>
      <c r="U6" s="72">
        <v>26.402358504636684</v>
      </c>
      <c r="V6" s="72">
        <v>16.470842825087974</v>
      </c>
      <c r="W6" s="72">
        <v>10.291512384825856</v>
      </c>
      <c r="X6" s="72">
        <v>15.063230792982242</v>
      </c>
      <c r="Y6" s="72">
        <v>17.034672281503841</v>
      </c>
    </row>
    <row r="7" spans="1:25" x14ac:dyDescent="0.2">
      <c r="A7" s="42">
        <v>1952</v>
      </c>
      <c r="B7" s="72">
        <v>15.61811269026429</v>
      </c>
      <c r="C7" s="72">
        <v>15.913909903545065</v>
      </c>
      <c r="D7" s="72">
        <v>14.854714289218402</v>
      </c>
      <c r="E7" s="72">
        <v>18.98190659061688</v>
      </c>
      <c r="F7" s="72">
        <v>21.344860757917314</v>
      </c>
      <c r="G7" s="72">
        <v>15.634941960817221</v>
      </c>
      <c r="H7" s="72">
        <v>11.47228400888673</v>
      </c>
      <c r="I7" s="72"/>
      <c r="J7" s="72">
        <v>14.706131809811813</v>
      </c>
      <c r="K7" s="72"/>
      <c r="L7" s="72">
        <v>8.3328165271910777</v>
      </c>
      <c r="M7" s="72">
        <v>12.784720059240669</v>
      </c>
      <c r="N7" s="72">
        <v>10.321208970537116</v>
      </c>
      <c r="O7" s="72"/>
      <c r="P7" s="72">
        <v>23.318855964900408</v>
      </c>
      <c r="Q7" s="72"/>
      <c r="R7" s="72"/>
      <c r="S7" s="72">
        <v>28.098134899351219</v>
      </c>
      <c r="T7" s="72">
        <v>17.189364768602506</v>
      </c>
      <c r="U7" s="72">
        <v>27.732585581839199</v>
      </c>
      <c r="V7" s="72">
        <v>17.001941056568427</v>
      </c>
      <c r="W7" s="72">
        <v>10.796089581215734</v>
      </c>
      <c r="X7" s="72">
        <v>15.549659842924534</v>
      </c>
      <c r="Y7" s="72">
        <v>17.643006677367438</v>
      </c>
    </row>
    <row r="8" spans="1:25" x14ac:dyDescent="0.2">
      <c r="A8" s="42">
        <v>1953</v>
      </c>
      <c r="B8" s="72">
        <v>16.216573666472552</v>
      </c>
      <c r="C8" s="72">
        <v>16.482937155937829</v>
      </c>
      <c r="D8" s="72">
        <v>15.531903214214578</v>
      </c>
      <c r="E8" s="72">
        <v>19.724737380870966</v>
      </c>
      <c r="F8" s="72">
        <v>22.057453890369956</v>
      </c>
      <c r="G8" s="72">
        <v>16.391486562181534</v>
      </c>
      <c r="H8" s="72">
        <v>11.803369334035303</v>
      </c>
      <c r="I8" s="72"/>
      <c r="J8" s="72">
        <v>15.090319839122705</v>
      </c>
      <c r="K8" s="72"/>
      <c r="L8" s="72">
        <v>8.614335890942467</v>
      </c>
      <c r="M8" s="72">
        <v>13.191519577928393</v>
      </c>
      <c r="N8" s="72">
        <v>10.463993157495466</v>
      </c>
      <c r="O8" s="72"/>
      <c r="P8" s="72">
        <v>24.692536047969416</v>
      </c>
      <c r="Q8" s="72"/>
      <c r="R8" s="72"/>
      <c r="S8" s="72">
        <v>28.544464582495575</v>
      </c>
      <c r="T8" s="72">
        <v>17.987807091789605</v>
      </c>
      <c r="U8" s="72">
        <v>29.174597028726648</v>
      </c>
      <c r="V8" s="72">
        <v>17.566608257778231</v>
      </c>
      <c r="W8" s="72">
        <v>11.34519366791031</v>
      </c>
      <c r="X8" s="72">
        <v>16.066831617476662</v>
      </c>
      <c r="Y8" s="72">
        <v>18.227275760361216</v>
      </c>
    </row>
    <row r="9" spans="1:25" x14ac:dyDescent="0.2">
      <c r="A9" s="42">
        <v>1954</v>
      </c>
      <c r="B9" s="72">
        <v>16.680062483792291</v>
      </c>
      <c r="C9" s="72">
        <v>16.924069948013372</v>
      </c>
      <c r="D9" s="72">
        <v>16.052232790926706</v>
      </c>
      <c r="E9" s="72">
        <v>20.296841152119452</v>
      </c>
      <c r="F9" s="72">
        <v>22.610985582244712</v>
      </c>
      <c r="G9" s="72">
        <v>16.963209450368034</v>
      </c>
      <c r="H9" s="72">
        <v>12.606318557719611</v>
      </c>
      <c r="I9" s="72"/>
      <c r="J9" s="72">
        <v>16.098424118638757</v>
      </c>
      <c r="K9" s="72"/>
      <c r="L9" s="72">
        <v>9.2698033151367571</v>
      </c>
      <c r="M9" s="72">
        <v>14.14586409312809</v>
      </c>
      <c r="N9" s="72">
        <v>10.839185000102766</v>
      </c>
      <c r="O9" s="72"/>
      <c r="P9" s="72">
        <v>26.48253426453407</v>
      </c>
      <c r="Q9" s="72"/>
      <c r="R9" s="72"/>
      <c r="S9" s="72">
        <v>28.922893957623135</v>
      </c>
      <c r="T9" s="72">
        <v>18.570576212940701</v>
      </c>
      <c r="U9" s="72">
        <v>30.185455758901732</v>
      </c>
      <c r="V9" s="72">
        <v>17.976088568932138</v>
      </c>
      <c r="W9" s="72">
        <v>11.76672868170397</v>
      </c>
      <c r="X9" s="72">
        <v>16.441028850447083</v>
      </c>
      <c r="Y9" s="72">
        <v>18.870084595918726</v>
      </c>
    </row>
    <row r="10" spans="1:25" x14ac:dyDescent="0.2">
      <c r="A10" s="42">
        <v>1955</v>
      </c>
      <c r="B10" s="72">
        <v>17.373525689688133</v>
      </c>
      <c r="C10" s="72">
        <v>17.578957830544088</v>
      </c>
      <c r="D10" s="72">
        <v>16.848682635150475</v>
      </c>
      <c r="E10" s="72">
        <v>21.159149914698194</v>
      </c>
      <c r="F10" s="72">
        <v>23.425533498260432</v>
      </c>
      <c r="G10" s="72">
        <v>17.856291861239193</v>
      </c>
      <c r="H10" s="72">
        <v>13.238475460735282</v>
      </c>
      <c r="I10" s="72"/>
      <c r="J10" s="72">
        <v>16.859648815948201</v>
      </c>
      <c r="K10" s="72"/>
      <c r="L10" s="72">
        <v>9.8008736280191044</v>
      </c>
      <c r="M10" s="72">
        <v>14.913350569097561</v>
      </c>
      <c r="N10" s="72">
        <v>11.12108365925058</v>
      </c>
      <c r="O10" s="72"/>
      <c r="P10" s="72">
        <v>28.804245356363488</v>
      </c>
      <c r="Q10" s="72"/>
      <c r="R10" s="72"/>
      <c r="S10" s="72">
        <v>30.002833831890726</v>
      </c>
      <c r="T10" s="72">
        <v>19.51190747862557</v>
      </c>
      <c r="U10" s="72">
        <v>31.900818046271233</v>
      </c>
      <c r="V10" s="72">
        <v>18.618484470415652</v>
      </c>
      <c r="W10" s="72">
        <v>12.417855317588185</v>
      </c>
      <c r="X10" s="72">
        <v>17.029471116325507</v>
      </c>
      <c r="Y10" s="72">
        <v>19.754237089777913</v>
      </c>
    </row>
    <row r="11" spans="1:25" x14ac:dyDescent="0.2">
      <c r="A11" s="42">
        <v>1956</v>
      </c>
      <c r="B11" s="72">
        <v>18.503961511588518</v>
      </c>
      <c r="C11" s="72">
        <v>18.662202335768296</v>
      </c>
      <c r="D11" s="72">
        <v>18.100260641287381</v>
      </c>
      <c r="E11" s="72">
        <v>22.561386217783927</v>
      </c>
      <c r="F11" s="72">
        <v>24.791727122867769</v>
      </c>
      <c r="G11" s="72">
        <v>19.25178316918937</v>
      </c>
      <c r="H11" s="72">
        <v>14.4253647721811</v>
      </c>
      <c r="I11" s="72"/>
      <c r="J11" s="72">
        <v>18.357765748093449</v>
      </c>
      <c r="K11" s="72"/>
      <c r="L11" s="72">
        <v>10.761706012487238</v>
      </c>
      <c r="M11" s="72">
        <v>16.316046225454684</v>
      </c>
      <c r="N11" s="72">
        <v>11.702254365119549</v>
      </c>
      <c r="O11" s="72"/>
      <c r="P11" s="72">
        <v>31.771003556777899</v>
      </c>
      <c r="Q11" s="72"/>
      <c r="R11" s="72"/>
      <c r="S11" s="72">
        <v>31.258052068134074</v>
      </c>
      <c r="T11" s="72">
        <v>21.022957108780755</v>
      </c>
      <c r="U11" s="72">
        <v>34.625922091415788</v>
      </c>
      <c r="V11" s="72">
        <v>19.727213029383606</v>
      </c>
      <c r="W11" s="72">
        <v>13.414197076739528</v>
      </c>
      <c r="X11" s="72">
        <v>18.045591113293646</v>
      </c>
      <c r="Y11" s="72">
        <v>21.107079644836389</v>
      </c>
    </row>
    <row r="12" spans="1:25" x14ac:dyDescent="0.2">
      <c r="A12" s="42">
        <v>1957</v>
      </c>
      <c r="B12" s="72">
        <v>20.155402671916988</v>
      </c>
      <c r="C12" s="72">
        <v>20.251313347832106</v>
      </c>
      <c r="D12" s="72">
        <v>19.903843460849341</v>
      </c>
      <c r="E12" s="72">
        <v>24.60813752372518</v>
      </c>
      <c r="F12" s="72">
        <v>26.803031207169891</v>
      </c>
      <c r="G12" s="72">
        <v>21.256527597750541</v>
      </c>
      <c r="H12" s="72">
        <v>15.806039559437394</v>
      </c>
      <c r="I12" s="72"/>
      <c r="J12" s="72">
        <v>20.081404552362599</v>
      </c>
      <c r="K12" s="72"/>
      <c r="L12" s="72">
        <v>11.877387989021567</v>
      </c>
      <c r="M12" s="72">
        <v>17.95056979699066</v>
      </c>
      <c r="N12" s="72">
        <v>12.370534323851452</v>
      </c>
      <c r="O12" s="72"/>
      <c r="P12" s="72">
        <v>35.651596076122125</v>
      </c>
      <c r="Q12" s="72"/>
      <c r="R12" s="72"/>
      <c r="S12" s="72">
        <v>33.071262050779453</v>
      </c>
      <c r="T12" s="72">
        <v>23.217474669695296</v>
      </c>
      <c r="U12" s="72">
        <v>38.555807471631468</v>
      </c>
      <c r="V12" s="72">
        <v>21.371971853586398</v>
      </c>
      <c r="W12" s="72">
        <v>14.832421246111982</v>
      </c>
      <c r="X12" s="72">
        <v>19.553188548382341</v>
      </c>
      <c r="Y12" s="72">
        <v>22.956112060344616</v>
      </c>
    </row>
    <row r="13" spans="1:25" x14ac:dyDescent="0.2">
      <c r="A13" s="42">
        <v>1958</v>
      </c>
      <c r="B13" s="72">
        <v>21.786405102200863</v>
      </c>
      <c r="C13" s="72">
        <v>21.807138653251961</v>
      </c>
      <c r="D13" s="72">
        <v>21.729464151188967</v>
      </c>
      <c r="E13" s="72">
        <v>26.633168032401347</v>
      </c>
      <c r="F13" s="72">
        <v>28.756396608929865</v>
      </c>
      <c r="G13" s="72">
        <v>23.29624400539543</v>
      </c>
      <c r="H13" s="72">
        <v>16.728158906666074</v>
      </c>
      <c r="I13" s="72"/>
      <c r="J13" s="72">
        <v>21.163027189550625</v>
      </c>
      <c r="K13" s="72"/>
      <c r="L13" s="72">
        <v>12.64601901554698</v>
      </c>
      <c r="M13" s="72">
        <v>19.070913529685694</v>
      </c>
      <c r="N13" s="72">
        <v>12.816928504520998</v>
      </c>
      <c r="O13" s="72"/>
      <c r="P13" s="72">
        <v>38.441654468700406</v>
      </c>
      <c r="Q13" s="72"/>
      <c r="R13" s="72"/>
      <c r="S13" s="72">
        <v>33.924888166612149</v>
      </c>
      <c r="T13" s="72">
        <v>25.412438019618978</v>
      </c>
      <c r="U13" s="72">
        <v>42.527785214869276</v>
      </c>
      <c r="V13" s="72">
        <v>22.949106454213183</v>
      </c>
      <c r="W13" s="72">
        <v>16.295432874969162</v>
      </c>
      <c r="X13" s="72">
        <v>20.998503451258319</v>
      </c>
      <c r="Y13" s="72">
        <v>24.452175273512186</v>
      </c>
    </row>
    <row r="14" spans="1:25" x14ac:dyDescent="0.2">
      <c r="A14" s="42">
        <v>1959</v>
      </c>
      <c r="B14" s="72">
        <v>23.074186933186414</v>
      </c>
      <c r="C14" s="72">
        <v>23.044896817506856</v>
      </c>
      <c r="D14" s="72">
        <v>23.149564795274909</v>
      </c>
      <c r="E14" s="72">
        <v>28.223831442246052</v>
      </c>
      <c r="F14" s="72">
        <v>30.324243000423778</v>
      </c>
      <c r="G14" s="72">
        <v>24.862341111513096</v>
      </c>
      <c r="H14" s="72">
        <v>17.508130399817915</v>
      </c>
      <c r="I14" s="72"/>
      <c r="J14" s="72">
        <v>22.049811499146234</v>
      </c>
      <c r="K14" s="72"/>
      <c r="L14" s="72">
        <v>13.304253929669384</v>
      </c>
      <c r="M14" s="72">
        <v>20.029199095546183</v>
      </c>
      <c r="N14" s="72">
        <v>13.197208096522605</v>
      </c>
      <c r="O14" s="72"/>
      <c r="P14" s="72">
        <v>40.683793324425061</v>
      </c>
      <c r="Q14" s="72"/>
      <c r="R14" s="72"/>
      <c r="S14" s="72">
        <v>35.129228888657963</v>
      </c>
      <c r="T14" s="72">
        <v>27.054764432260399</v>
      </c>
      <c r="U14" s="72">
        <v>45.414893364793173</v>
      </c>
      <c r="V14" s="72">
        <v>24.171237587046626</v>
      </c>
      <c r="W14" s="72">
        <v>17.4316040090496</v>
      </c>
      <c r="X14" s="72">
        <v>22.116894724218405</v>
      </c>
      <c r="Y14" s="72">
        <v>25.723428745074436</v>
      </c>
    </row>
    <row r="15" spans="1:25" x14ac:dyDescent="0.2">
      <c r="A15" s="42">
        <v>1960</v>
      </c>
      <c r="B15" s="72">
        <v>24.722320975231661</v>
      </c>
      <c r="C15" s="72">
        <v>24.631351106954043</v>
      </c>
      <c r="D15" s="72">
        <v>24.960589774784253</v>
      </c>
      <c r="E15" s="72">
        <v>30.261604737267618</v>
      </c>
      <c r="F15" s="72">
        <v>32.33626945444508</v>
      </c>
      <c r="G15" s="72">
        <v>26.865402528364207</v>
      </c>
      <c r="H15" s="72">
        <v>18.342602309575327</v>
      </c>
      <c r="I15" s="72"/>
      <c r="J15" s="72">
        <v>23.00418831381543</v>
      </c>
      <c r="K15" s="72"/>
      <c r="L15" s="72">
        <v>14.010103554682397</v>
      </c>
      <c r="M15" s="72">
        <v>21.054862885104708</v>
      </c>
      <c r="N15" s="72">
        <v>13.590188232299536</v>
      </c>
      <c r="O15" s="72"/>
      <c r="P15" s="72">
        <v>43.685368041271644</v>
      </c>
      <c r="Q15" s="72"/>
      <c r="R15" s="72"/>
      <c r="S15" s="72">
        <v>36.905411240628183</v>
      </c>
      <c r="T15" s="72">
        <v>29.184884373267561</v>
      </c>
      <c r="U15" s="72">
        <v>49.192505762931333</v>
      </c>
      <c r="V15" s="72">
        <v>25.766250352095003</v>
      </c>
      <c r="W15" s="72">
        <v>18.874059460251598</v>
      </c>
      <c r="X15" s="72">
        <v>23.577328877828968</v>
      </c>
      <c r="Y15" s="72">
        <v>27.355470721705807</v>
      </c>
    </row>
    <row r="16" spans="1:25" x14ac:dyDescent="0.2">
      <c r="A16" s="42">
        <v>1961</v>
      </c>
      <c r="B16" s="72">
        <v>27.114929948999013</v>
      </c>
      <c r="C16" s="72">
        <v>26.928436402242429</v>
      </c>
      <c r="D16" s="72">
        <v>27.602428459036673</v>
      </c>
      <c r="E16" s="72">
        <v>33.227007911691231</v>
      </c>
      <c r="F16" s="72">
        <v>35.240181381912336</v>
      </c>
      <c r="G16" s="72">
        <v>29.805768837222391</v>
      </c>
      <c r="H16" s="72">
        <v>19.704496346717939</v>
      </c>
      <c r="I16" s="72"/>
      <c r="J16" s="72">
        <v>24.660330486254001</v>
      </c>
      <c r="K16" s="72"/>
      <c r="L16" s="72">
        <v>15.12884682986302</v>
      </c>
      <c r="M16" s="72">
        <v>22.687101894544821</v>
      </c>
      <c r="N16" s="72">
        <v>14.275606977256896</v>
      </c>
      <c r="O16" s="72"/>
      <c r="P16" s="72">
        <v>47.410404307166807</v>
      </c>
      <c r="Q16" s="72"/>
      <c r="R16" s="72"/>
      <c r="S16" s="72">
        <v>38.9952079161475</v>
      </c>
      <c r="T16" s="72">
        <v>32.35878256442102</v>
      </c>
      <c r="U16" s="72">
        <v>54.901013227423427</v>
      </c>
      <c r="V16" s="72">
        <v>28.114359761393324</v>
      </c>
      <c r="W16" s="72">
        <v>20.976342179125982</v>
      </c>
      <c r="X16" s="72">
        <v>25.728920855530681</v>
      </c>
      <c r="Y16" s="72">
        <v>29.669468151699743</v>
      </c>
    </row>
    <row r="17" spans="1:25" x14ac:dyDescent="0.2">
      <c r="A17" s="42">
        <v>1962</v>
      </c>
      <c r="B17" s="72">
        <v>29.760746689086687</v>
      </c>
      <c r="C17" s="72">
        <v>29.481193780654667</v>
      </c>
      <c r="D17" s="72">
        <v>30.488434964097223</v>
      </c>
      <c r="E17" s="72">
        <v>36.499053532770589</v>
      </c>
      <c r="F17" s="72">
        <v>38.483878819851007</v>
      </c>
      <c r="G17" s="72">
        <v>32.999738599130467</v>
      </c>
      <c r="H17" s="72">
        <v>21.511928579970505</v>
      </c>
      <c r="I17" s="72"/>
      <c r="J17" s="72">
        <v>26.882387934924118</v>
      </c>
      <c r="K17" s="72"/>
      <c r="L17" s="72">
        <v>16.615253277310629</v>
      </c>
      <c r="M17" s="72">
        <v>24.851138995271089</v>
      </c>
      <c r="N17" s="72">
        <v>15.133924071343742</v>
      </c>
      <c r="O17" s="72"/>
      <c r="P17" s="72">
        <v>51.811967203604603</v>
      </c>
      <c r="Q17" s="72"/>
      <c r="R17" s="72"/>
      <c r="S17" s="72">
        <v>41.516819295495779</v>
      </c>
      <c r="T17" s="72">
        <v>35.797284894538819</v>
      </c>
      <c r="U17" s="72">
        <v>61.011407686354403</v>
      </c>
      <c r="V17" s="72">
        <v>30.717586754361076</v>
      </c>
      <c r="W17" s="72">
        <v>23.258026681286356</v>
      </c>
      <c r="X17" s="72">
        <v>28.113358483644621</v>
      </c>
      <c r="Y17" s="72">
        <v>32.349183374924074</v>
      </c>
    </row>
    <row r="18" spans="1:25" x14ac:dyDescent="0.2">
      <c r="A18" s="42">
        <v>1963</v>
      </c>
      <c r="B18" s="72">
        <v>32.254560340255871</v>
      </c>
      <c r="C18" s="72">
        <v>31.896526142034254</v>
      </c>
      <c r="D18" s="72">
        <v>33.184398763224387</v>
      </c>
      <c r="E18" s="72">
        <v>39.574566349061328</v>
      </c>
      <c r="F18" s="72">
        <v>41.566207838769849</v>
      </c>
      <c r="G18" s="72">
        <v>35.961167670524375</v>
      </c>
      <c r="H18" s="72">
        <v>23.437516049406035</v>
      </c>
      <c r="I18" s="72"/>
      <c r="J18" s="72">
        <v>29.232147337936087</v>
      </c>
      <c r="K18" s="72"/>
      <c r="L18" s="72">
        <v>18.191357026823574</v>
      </c>
      <c r="M18" s="72">
        <v>27.153832535087794</v>
      </c>
      <c r="N18" s="72">
        <v>16.098705746848953</v>
      </c>
      <c r="O18" s="72"/>
      <c r="P18" s="72">
        <v>57.381156573945319</v>
      </c>
      <c r="Q18" s="72"/>
      <c r="R18" s="72"/>
      <c r="S18" s="72">
        <v>44.804987535483974</v>
      </c>
      <c r="T18" s="72">
        <v>38.946470073493778</v>
      </c>
      <c r="U18" s="72">
        <v>66.515344876611849</v>
      </c>
      <c r="V18" s="72">
        <v>33.143693581520658</v>
      </c>
      <c r="W18" s="72">
        <v>25.384375051847037</v>
      </c>
      <c r="X18" s="72">
        <v>30.333899460646069</v>
      </c>
      <c r="Y18" s="72">
        <v>35.148543975067653</v>
      </c>
    </row>
    <row r="19" spans="1:25" x14ac:dyDescent="0.2">
      <c r="A19" s="42">
        <v>1964</v>
      </c>
      <c r="B19" s="72">
        <v>34.710714857860069</v>
      </c>
      <c r="C19" s="72">
        <v>34.276929497873773</v>
      </c>
      <c r="D19" s="72">
        <v>35.835442475703921</v>
      </c>
      <c r="E19" s="72">
        <v>42.6001121269923</v>
      </c>
      <c r="F19" s="72">
        <v>44.606845969136643</v>
      </c>
      <c r="G19" s="72">
        <v>38.863345633414184</v>
      </c>
      <c r="H19" s="72">
        <v>25.552731182204422</v>
      </c>
      <c r="I19" s="72"/>
      <c r="J19" s="72">
        <v>31.81163466560832</v>
      </c>
      <c r="K19" s="72"/>
      <c r="L19" s="72">
        <v>19.909431027892776</v>
      </c>
      <c r="M19" s="72">
        <v>29.673277238912668</v>
      </c>
      <c r="N19" s="72">
        <v>17.22563268486018</v>
      </c>
      <c r="O19" s="72"/>
      <c r="P19" s="72">
        <v>63.776785218102475</v>
      </c>
      <c r="Q19" s="72"/>
      <c r="R19" s="72"/>
      <c r="S19" s="72">
        <v>48.089425872635424</v>
      </c>
      <c r="T19" s="72">
        <v>42.008420332687535</v>
      </c>
      <c r="U19" s="72">
        <v>71.826049887377891</v>
      </c>
      <c r="V19" s="72">
        <v>35.506858447720134</v>
      </c>
      <c r="W19" s="72">
        <v>27.477066848871598</v>
      </c>
      <c r="X19" s="72">
        <v>32.495926981284001</v>
      </c>
      <c r="Y19" s="72">
        <v>38.014949313856029</v>
      </c>
    </row>
    <row r="20" spans="1:25" x14ac:dyDescent="0.2">
      <c r="A20" s="42">
        <v>1965</v>
      </c>
      <c r="B20" s="72">
        <v>37.05706501205038</v>
      </c>
      <c r="C20" s="72">
        <v>36.559388029431304</v>
      </c>
      <c r="D20" s="72">
        <v>38.347220392008168</v>
      </c>
      <c r="E20" s="72">
        <v>45.484251737619161</v>
      </c>
      <c r="F20" s="72">
        <v>47.534493471039958</v>
      </c>
      <c r="G20" s="72">
        <v>41.596669316179756</v>
      </c>
      <c r="H20" s="72">
        <v>27.493495554997978</v>
      </c>
      <c r="I20" s="72"/>
      <c r="J20" s="72">
        <v>34.130141789300751</v>
      </c>
      <c r="K20" s="72"/>
      <c r="L20" s="72">
        <v>21.490671268873424</v>
      </c>
      <c r="M20" s="72">
        <v>31.996529753560008</v>
      </c>
      <c r="N20" s="72">
        <v>18.295396555351179</v>
      </c>
      <c r="O20" s="72"/>
      <c r="P20" s="72">
        <v>68.440510270889263</v>
      </c>
      <c r="Q20" s="72"/>
      <c r="R20" s="72"/>
      <c r="S20" s="72">
        <v>51.303282730822325</v>
      </c>
      <c r="T20" s="72">
        <v>44.867767667191643</v>
      </c>
      <c r="U20" s="72">
        <v>76.719759822944951</v>
      </c>
      <c r="V20" s="72">
        <v>37.753565603574543</v>
      </c>
      <c r="W20" s="72">
        <v>29.455187581618244</v>
      </c>
      <c r="X20" s="72">
        <v>34.550343937542777</v>
      </c>
      <c r="Y20" s="72">
        <v>40.661501686688283</v>
      </c>
    </row>
    <row r="21" spans="1:25" x14ac:dyDescent="0.2">
      <c r="A21" s="42">
        <v>1966</v>
      </c>
      <c r="B21" s="72">
        <v>39.645821773649018</v>
      </c>
      <c r="C21" s="72">
        <v>39.075115263279265</v>
      </c>
      <c r="D21" s="72">
        <v>41.125710808733395</v>
      </c>
      <c r="E21" s="72">
        <v>48.669511002474771</v>
      </c>
      <c r="F21" s="72">
        <v>50.757864518045118</v>
      </c>
      <c r="G21" s="72">
        <v>44.628237219541084</v>
      </c>
      <c r="H21" s="72">
        <v>29.553382895530103</v>
      </c>
      <c r="I21" s="72"/>
      <c r="J21" s="72">
        <v>36.592325934753831</v>
      </c>
      <c r="K21" s="72"/>
      <c r="L21" s="72">
        <v>23.167510344401183</v>
      </c>
      <c r="M21" s="72">
        <v>34.460986869057983</v>
      </c>
      <c r="N21" s="72">
        <v>19.441837516334484</v>
      </c>
      <c r="O21" s="72"/>
      <c r="P21" s="72">
        <v>73.887254843910569</v>
      </c>
      <c r="Q21" s="72"/>
      <c r="R21" s="72"/>
      <c r="S21" s="72">
        <v>54.475348546864197</v>
      </c>
      <c r="T21" s="72">
        <v>48.057061682622546</v>
      </c>
      <c r="U21" s="72">
        <v>82.218112743172767</v>
      </c>
      <c r="V21" s="72">
        <v>40.245324063277266</v>
      </c>
      <c r="W21" s="72">
        <v>31.644858675365459</v>
      </c>
      <c r="X21" s="72">
        <v>36.829536957405232</v>
      </c>
      <c r="Y21" s="72">
        <v>43.514187050803713</v>
      </c>
    </row>
    <row r="22" spans="1:25" x14ac:dyDescent="0.2">
      <c r="A22" s="42">
        <v>1967</v>
      </c>
      <c r="B22" s="72">
        <v>41.663164916084966</v>
      </c>
      <c r="C22" s="72">
        <v>41.065771160583736</v>
      </c>
      <c r="D22" s="72">
        <v>43.212102188204852</v>
      </c>
      <c r="E22" s="72">
        <v>51.130922473474001</v>
      </c>
      <c r="F22" s="72">
        <v>53.350279568606197</v>
      </c>
      <c r="G22" s="72">
        <v>46.849715039292803</v>
      </c>
      <c r="H22" s="72">
        <v>32.120064517183025</v>
      </c>
      <c r="I22" s="72"/>
      <c r="J22" s="72">
        <v>39.71617449382407</v>
      </c>
      <c r="K22" s="72"/>
      <c r="L22" s="72">
        <v>25.243738626144765</v>
      </c>
      <c r="M22" s="72">
        <v>37.512383689448548</v>
      </c>
      <c r="N22" s="72">
        <v>20.871634563756906</v>
      </c>
      <c r="O22" s="72"/>
      <c r="P22" s="72">
        <v>78.285983328548838</v>
      </c>
      <c r="Q22" s="72"/>
      <c r="R22" s="72"/>
      <c r="S22" s="72">
        <v>57.767135147872011</v>
      </c>
      <c r="T22" s="72">
        <v>50.326217572329341</v>
      </c>
      <c r="U22" s="72">
        <v>85.905094806456745</v>
      </c>
      <c r="V22" s="72">
        <v>42.162327890726303</v>
      </c>
      <c r="W22" s="72">
        <v>33.264974532823402</v>
      </c>
      <c r="X22" s="72">
        <v>38.579603452712753</v>
      </c>
      <c r="Y22" s="72">
        <v>46.124786040375398</v>
      </c>
    </row>
    <row r="23" spans="1:25" x14ac:dyDescent="0.2">
      <c r="A23" s="42">
        <v>1968</v>
      </c>
      <c r="B23" s="72">
        <v>43.769761071308643</v>
      </c>
      <c r="C23" s="72">
        <v>43.147229329705752</v>
      </c>
      <c r="D23" s="72">
        <v>45.384042180331406</v>
      </c>
      <c r="E23" s="72">
        <v>53.701605507678686</v>
      </c>
      <c r="F23" s="72">
        <v>56.064808040303852</v>
      </c>
      <c r="G23" s="72">
        <v>49.163655615533379</v>
      </c>
      <c r="H23" s="72">
        <v>33.95216597057604</v>
      </c>
      <c r="I23" s="72"/>
      <c r="J23" s="72">
        <v>41.823589366414069</v>
      </c>
      <c r="K23" s="72"/>
      <c r="L23" s="72">
        <v>26.72225656136661</v>
      </c>
      <c r="M23" s="72">
        <v>39.708231909567772</v>
      </c>
      <c r="N23" s="72">
        <v>22.029505630980928</v>
      </c>
      <c r="O23" s="72"/>
      <c r="P23" s="72">
        <v>82.289188782023118</v>
      </c>
      <c r="Q23" s="72"/>
      <c r="R23" s="72"/>
      <c r="S23" s="72">
        <v>61.111134885805043</v>
      </c>
      <c r="T23" s="72">
        <v>52.706665797540921</v>
      </c>
      <c r="U23" s="72">
        <v>89.794164427539357</v>
      </c>
      <c r="V23" s="72">
        <v>44.177074794520941</v>
      </c>
      <c r="W23" s="72">
        <v>34.947226854453909</v>
      </c>
      <c r="X23" s="72">
        <v>40.419219921228681</v>
      </c>
      <c r="Y23" s="72">
        <v>48.565016245058999</v>
      </c>
    </row>
    <row r="24" spans="1:25" x14ac:dyDescent="0.2">
      <c r="A24" s="42">
        <v>1969</v>
      </c>
      <c r="B24" s="72">
        <v>46.414119872757333</v>
      </c>
      <c r="C24" s="72">
        <v>45.766857978593585</v>
      </c>
      <c r="D24" s="72">
        <v>48.093207239343698</v>
      </c>
      <c r="E24" s="72">
        <v>56.934866203470833</v>
      </c>
      <c r="F24" s="72">
        <v>59.487639329419849</v>
      </c>
      <c r="G24" s="72">
        <v>52.068045208595734</v>
      </c>
      <c r="H24" s="72">
        <v>36.914084134997708</v>
      </c>
      <c r="I24" s="72"/>
      <c r="J24" s="72">
        <v>45.453364148150619</v>
      </c>
      <c r="K24" s="72"/>
      <c r="L24" s="72">
        <v>29.097309937130536</v>
      </c>
      <c r="M24" s="72">
        <v>43.209805235229958</v>
      </c>
      <c r="N24" s="72">
        <v>23.737532684571242</v>
      </c>
      <c r="O24" s="72"/>
      <c r="P24" s="72">
        <v>87.512752062127106</v>
      </c>
      <c r="Q24" s="72"/>
      <c r="R24" s="72"/>
      <c r="S24" s="72">
        <v>65.1596919064052</v>
      </c>
      <c r="T24" s="72">
        <v>55.776037374755511</v>
      </c>
      <c r="U24" s="72">
        <v>94.907908870391566</v>
      </c>
      <c r="V24" s="72">
        <v>46.807656145547163</v>
      </c>
      <c r="W24" s="72">
        <v>37.026951467953872</v>
      </c>
      <c r="X24" s="72">
        <v>42.823882820193155</v>
      </c>
      <c r="Y24" s="72">
        <v>51.809662300014011</v>
      </c>
    </row>
    <row r="25" spans="1:25" x14ac:dyDescent="0.2">
      <c r="A25" s="42">
        <v>1970</v>
      </c>
      <c r="B25" s="72">
        <v>49.584917398242332</v>
      </c>
      <c r="C25" s="72">
        <v>48.917268802963861</v>
      </c>
      <c r="D25" s="72">
        <v>51.316552457898666</v>
      </c>
      <c r="E25" s="72">
        <v>60.81383873995977</v>
      </c>
      <c r="F25" s="72">
        <v>63.613908336735655</v>
      </c>
      <c r="G25" s="72">
        <v>55.529827052665226</v>
      </c>
      <c r="H25" s="72">
        <v>41.187728064815261</v>
      </c>
      <c r="I25" s="72"/>
      <c r="J25" s="72">
        <v>50.801615157891078</v>
      </c>
      <c r="K25" s="72"/>
      <c r="L25" s="72">
        <v>32.52163479520663</v>
      </c>
      <c r="M25" s="72">
        <v>48.24046813605537</v>
      </c>
      <c r="N25" s="72">
        <v>26.125563140049891</v>
      </c>
      <c r="O25" s="72"/>
      <c r="P25" s="72">
        <v>92.853068089340852</v>
      </c>
      <c r="Q25" s="72"/>
      <c r="R25" s="72"/>
      <c r="S25" s="72">
        <v>68.838306780908923</v>
      </c>
      <c r="T25" s="72">
        <v>59.48868038955888</v>
      </c>
      <c r="U25" s="72">
        <v>101.12962770021865</v>
      </c>
      <c r="V25" s="72">
        <v>50.038559307521403</v>
      </c>
      <c r="W25" s="72">
        <v>39.48179420828653</v>
      </c>
      <c r="X25" s="72">
        <v>45.778893522935185</v>
      </c>
      <c r="Y25" s="72">
        <v>55.669964411685235</v>
      </c>
    </row>
    <row r="26" spans="1:25" x14ac:dyDescent="0.2">
      <c r="A26" s="42">
        <v>1971</v>
      </c>
      <c r="B26" s="72">
        <v>53.5900168721274</v>
      </c>
      <c r="C26" s="72">
        <v>52.852770227494084</v>
      </c>
      <c r="D26" s="72">
        <v>55.501417024537822</v>
      </c>
      <c r="E26" s="72">
        <v>66.883330592197865</v>
      </c>
      <c r="F26" s="72">
        <v>69.378821901287765</v>
      </c>
      <c r="G26" s="72">
        <v>61.765710651689851</v>
      </c>
      <c r="H26" s="72">
        <v>44.921026456200295</v>
      </c>
      <c r="I26" s="72"/>
      <c r="J26" s="72">
        <v>55.999573618628979</v>
      </c>
      <c r="K26" s="72"/>
      <c r="L26" s="72">
        <v>34.727435084888739</v>
      </c>
      <c r="M26" s="72">
        <v>52.764436109556293</v>
      </c>
      <c r="N26" s="72">
        <v>28.852485638467559</v>
      </c>
      <c r="O26" s="72"/>
      <c r="P26" s="72">
        <v>97.733037634662637</v>
      </c>
      <c r="Q26" s="72"/>
      <c r="R26" s="72"/>
      <c r="S26" s="72">
        <v>71.731794810765805</v>
      </c>
      <c r="T26" s="72">
        <v>62.437841097994863</v>
      </c>
      <c r="U26" s="72">
        <v>105.19103374880173</v>
      </c>
      <c r="V26" s="72">
        <v>53.899910853896543</v>
      </c>
      <c r="W26" s="72">
        <v>41.338105607147178</v>
      </c>
      <c r="X26" s="72">
        <v>49.311904760651835</v>
      </c>
      <c r="Y26" s="72">
        <v>59.605825996886409</v>
      </c>
    </row>
    <row r="27" spans="1:25" x14ac:dyDescent="0.2">
      <c r="A27" s="42">
        <v>1972</v>
      </c>
      <c r="B27" s="72">
        <v>57.107013803116189</v>
      </c>
      <c r="C27" s="72">
        <v>56.290292250814737</v>
      </c>
      <c r="D27" s="72">
        <v>59.174466986325108</v>
      </c>
      <c r="E27" s="72">
        <v>73.727997863754311</v>
      </c>
      <c r="F27" s="72">
        <v>78.040516429907811</v>
      </c>
      <c r="G27" s="72">
        <v>66.744096348523044</v>
      </c>
      <c r="H27" s="72">
        <v>47.728571652799126</v>
      </c>
      <c r="I27" s="72"/>
      <c r="J27" s="72">
        <v>62.188190534834078</v>
      </c>
      <c r="K27" s="72"/>
      <c r="L27" s="72">
        <v>36.944105039283343</v>
      </c>
      <c r="M27" s="72">
        <v>53.849140437097468</v>
      </c>
      <c r="N27" s="72">
        <v>32.28835248318066</v>
      </c>
      <c r="O27" s="72"/>
      <c r="P27" s="72">
        <v>102.59015010945659</v>
      </c>
      <c r="Q27" s="72"/>
      <c r="R27" s="72"/>
      <c r="S27" s="72">
        <v>75.289970648418077</v>
      </c>
      <c r="T27" s="72">
        <v>64.713869355472411</v>
      </c>
      <c r="U27" s="72">
        <v>107.77103591979778</v>
      </c>
      <c r="V27" s="72">
        <v>59.375526146980157</v>
      </c>
      <c r="W27" s="72">
        <v>42.129867480399284</v>
      </c>
      <c r="X27" s="72">
        <v>54.326928598851268</v>
      </c>
      <c r="Y27" s="72">
        <v>63.330691237457181</v>
      </c>
    </row>
    <row r="28" spans="1:25" x14ac:dyDescent="0.2">
      <c r="A28" s="42">
        <v>1973</v>
      </c>
      <c r="B28" s="72">
        <v>59.975708650205775</v>
      </c>
      <c r="C28" s="72">
        <v>59.056150463488216</v>
      </c>
      <c r="D28" s="72">
        <v>62.205737482096751</v>
      </c>
      <c r="E28" s="72">
        <v>80.585199883621243</v>
      </c>
      <c r="F28" s="72">
        <v>85.585786246933182</v>
      </c>
      <c r="G28" s="72">
        <v>72.64499151008603</v>
      </c>
      <c r="H28" s="72">
        <v>51.670187437881587</v>
      </c>
      <c r="I28" s="72"/>
      <c r="J28" s="72">
        <v>70.766767660667938</v>
      </c>
      <c r="K28" s="72"/>
      <c r="L28" s="72">
        <v>39.79412838550067</v>
      </c>
      <c r="M28" s="72">
        <v>56.320296786741906</v>
      </c>
      <c r="N28" s="72">
        <v>35.613191897425281</v>
      </c>
      <c r="O28" s="72"/>
      <c r="P28" s="72">
        <v>109.10160758770907</v>
      </c>
      <c r="Q28" s="72"/>
      <c r="R28" s="72"/>
      <c r="S28" s="72">
        <v>76.470403683116317</v>
      </c>
      <c r="T28" s="72">
        <v>68.441003523770007</v>
      </c>
      <c r="U28" s="72">
        <v>112.8690485861418</v>
      </c>
      <c r="V28" s="72">
        <v>66.290425756096198</v>
      </c>
      <c r="W28" s="72">
        <v>43.611896259571473</v>
      </c>
      <c r="X28" s="72">
        <v>60.662181819080899</v>
      </c>
      <c r="Y28" s="72">
        <v>67.431454406729728</v>
      </c>
    </row>
    <row r="29" spans="1:25" x14ac:dyDescent="0.2">
      <c r="A29" s="42">
        <v>1974</v>
      </c>
      <c r="B29" s="72">
        <v>62.265466596471462</v>
      </c>
      <c r="C29" s="72">
        <v>61.179141531841381</v>
      </c>
      <c r="D29" s="72">
        <v>64.9958677155591</v>
      </c>
      <c r="E29" s="72">
        <v>83.098741051712921</v>
      </c>
      <c r="F29" s="72">
        <v>87.990671650040099</v>
      </c>
      <c r="G29" s="72">
        <v>75.303943147886983</v>
      </c>
      <c r="H29" s="72">
        <v>54.812880962939275</v>
      </c>
      <c r="I29" s="72"/>
      <c r="J29" s="72">
        <v>74.645615924566187</v>
      </c>
      <c r="K29" s="72"/>
      <c r="L29" s="72">
        <v>43.17321090128484</v>
      </c>
      <c r="M29" s="72">
        <v>58.844994529984049</v>
      </c>
      <c r="N29" s="72">
        <v>38.057055220793117</v>
      </c>
      <c r="O29" s="72"/>
      <c r="P29" s="72">
        <v>109.22301568192587</v>
      </c>
      <c r="Q29" s="72"/>
      <c r="R29" s="72"/>
      <c r="S29" s="72">
        <v>77.624029791013868</v>
      </c>
      <c r="T29" s="72">
        <v>72.265324774263334</v>
      </c>
      <c r="U29" s="72">
        <v>118.54427117283998</v>
      </c>
      <c r="V29" s="72">
        <v>71.928039407996025</v>
      </c>
      <c r="W29" s="72">
        <v>45.458129507079761</v>
      </c>
      <c r="X29" s="72">
        <v>65.820866689919612</v>
      </c>
      <c r="Y29" s="72">
        <v>70.137572051900605</v>
      </c>
    </row>
    <row r="30" spans="1:25" x14ac:dyDescent="0.2">
      <c r="A30" s="42">
        <v>1975</v>
      </c>
      <c r="B30" s="72">
        <v>63.145221443340866</v>
      </c>
      <c r="C30" s="72">
        <v>62.672871431693288</v>
      </c>
      <c r="D30" s="72">
        <v>64.172823810883358</v>
      </c>
      <c r="E30" s="72">
        <v>84.593941296893718</v>
      </c>
      <c r="F30" s="72">
        <v>89.800928390221827</v>
      </c>
      <c r="G30" s="72">
        <v>76.200221506567857</v>
      </c>
      <c r="H30" s="72">
        <v>56.213722642244576</v>
      </c>
      <c r="I30" s="72"/>
      <c r="J30" s="72">
        <v>74.323758478960428</v>
      </c>
      <c r="K30" s="72"/>
      <c r="L30" s="72">
        <v>45.091687474733831</v>
      </c>
      <c r="M30" s="72">
        <v>60.212731739298924</v>
      </c>
      <c r="N30" s="72">
        <v>40.857040824030136</v>
      </c>
      <c r="O30" s="72"/>
      <c r="P30" s="72">
        <v>107.02699699044329</v>
      </c>
      <c r="Q30" s="72"/>
      <c r="R30" s="72"/>
      <c r="S30" s="72">
        <v>78.379447543392089</v>
      </c>
      <c r="T30" s="72">
        <v>71.307228599264604</v>
      </c>
      <c r="U30" s="72">
        <v>113.1702147464854</v>
      </c>
      <c r="V30" s="72">
        <v>73.254896745466553</v>
      </c>
      <c r="W30" s="72">
        <v>45.936142316094873</v>
      </c>
      <c r="X30" s="72">
        <v>67.016943197582791</v>
      </c>
      <c r="Y30" s="72">
        <v>70.886720986006978</v>
      </c>
    </row>
    <row r="31" spans="1:25" x14ac:dyDescent="0.2">
      <c r="A31" s="42">
        <v>1976</v>
      </c>
      <c r="B31" s="72">
        <v>64.384702583531435</v>
      </c>
      <c r="C31" s="72">
        <v>64.322874070842275</v>
      </c>
      <c r="D31" s="72">
        <v>64.408675685987575</v>
      </c>
      <c r="E31" s="72">
        <v>86.535829348399346</v>
      </c>
      <c r="F31" s="72">
        <v>92.303117386321574</v>
      </c>
      <c r="G31" s="72">
        <v>77.355579381562123</v>
      </c>
      <c r="H31" s="72">
        <v>58.223409230941776</v>
      </c>
      <c r="I31" s="72"/>
      <c r="J31" s="72">
        <v>75.709583927880445</v>
      </c>
      <c r="K31" s="72"/>
      <c r="L31" s="72">
        <v>47.674366018560896</v>
      </c>
      <c r="M31" s="72">
        <v>61.61516090959261</v>
      </c>
      <c r="N31" s="72">
        <v>43.772287378045874</v>
      </c>
      <c r="O31" s="72"/>
      <c r="P31" s="72">
        <v>106.51045852152718</v>
      </c>
      <c r="Q31" s="72"/>
      <c r="R31" s="72"/>
      <c r="S31" s="72">
        <v>79.009075093661778</v>
      </c>
      <c r="T31" s="72">
        <v>71.765599067811436</v>
      </c>
      <c r="U31" s="72">
        <v>110.54215745741635</v>
      </c>
      <c r="V31" s="72">
        <v>76.16037357989066</v>
      </c>
      <c r="W31" s="72">
        <v>47.074562297517225</v>
      </c>
      <c r="X31" s="72">
        <v>69.66665071049222</v>
      </c>
      <c r="Y31" s="72">
        <v>72.134781321206219</v>
      </c>
    </row>
    <row r="32" spans="1:25" x14ac:dyDescent="0.2">
      <c r="A32" s="42">
        <v>1977</v>
      </c>
      <c r="B32" s="72">
        <v>65.642310364566669</v>
      </c>
      <c r="C32" s="72">
        <v>65.7659726471623</v>
      </c>
      <c r="D32" s="72">
        <v>65.303923452621177</v>
      </c>
      <c r="E32" s="72">
        <v>88.375259908836739</v>
      </c>
      <c r="F32" s="72">
        <v>96.664438438303037</v>
      </c>
      <c r="G32" s="72">
        <v>77.693184253707159</v>
      </c>
      <c r="H32" s="72">
        <v>60.541360537567719</v>
      </c>
      <c r="I32" s="72"/>
      <c r="J32" s="72">
        <v>75.958078951112157</v>
      </c>
      <c r="K32" s="72"/>
      <c r="L32" s="72">
        <v>50.29204279037851</v>
      </c>
      <c r="M32" s="72">
        <v>64.299554587341319</v>
      </c>
      <c r="N32" s="72">
        <v>47.256162024230555</v>
      </c>
      <c r="O32" s="72"/>
      <c r="P32" s="72">
        <v>103.58331843219302</v>
      </c>
      <c r="Q32" s="72"/>
      <c r="R32" s="72"/>
      <c r="S32" s="72">
        <v>80.265455278433947</v>
      </c>
      <c r="T32" s="72">
        <v>73.017877175030108</v>
      </c>
      <c r="U32" s="72">
        <v>110.99719968807359</v>
      </c>
      <c r="V32" s="72">
        <v>78.200550674263084</v>
      </c>
      <c r="W32" s="72">
        <v>48.310531243420591</v>
      </c>
      <c r="X32" s="72">
        <v>71.646475195120459</v>
      </c>
      <c r="Y32" s="72">
        <v>73.532125751465557</v>
      </c>
    </row>
    <row r="33" spans="1:25" x14ac:dyDescent="0.2">
      <c r="A33" s="42">
        <v>1978</v>
      </c>
      <c r="B33" s="72">
        <v>67.181499639207814</v>
      </c>
      <c r="C33" s="72">
        <v>67.771698439062604</v>
      </c>
      <c r="D33" s="72">
        <v>65.669961518418347</v>
      </c>
      <c r="E33" s="72">
        <v>89.916207042190749</v>
      </c>
      <c r="F33" s="72">
        <v>100.71477587495953</v>
      </c>
      <c r="G33" s="72">
        <v>77.662910526642335</v>
      </c>
      <c r="H33" s="72">
        <v>62.985501729543174</v>
      </c>
      <c r="I33" s="72"/>
      <c r="J33" s="72">
        <v>75.839416148155863</v>
      </c>
      <c r="K33" s="72"/>
      <c r="L33" s="72">
        <v>53.539839353062597</v>
      </c>
      <c r="M33" s="72">
        <v>66.988377863732353</v>
      </c>
      <c r="N33" s="72">
        <v>50.744520304233788</v>
      </c>
      <c r="O33" s="72"/>
      <c r="P33" s="72">
        <v>101.6134280034064</v>
      </c>
      <c r="Q33" s="72"/>
      <c r="R33" s="72"/>
      <c r="S33" s="72">
        <v>81.624733721494351</v>
      </c>
      <c r="T33" s="72">
        <v>73.87476803727067</v>
      </c>
      <c r="U33" s="72">
        <v>110.42451333030726</v>
      </c>
      <c r="V33" s="72">
        <v>80.036241139165185</v>
      </c>
      <c r="W33" s="72">
        <v>49.519308069518196</v>
      </c>
      <c r="X33" s="72">
        <v>73.28167316137079</v>
      </c>
      <c r="Y33" s="72">
        <v>74.961468657766261</v>
      </c>
    </row>
    <row r="34" spans="1:25" x14ac:dyDescent="0.2">
      <c r="A34" s="42">
        <v>1979</v>
      </c>
      <c r="B34" s="72">
        <v>68.860303247194224</v>
      </c>
      <c r="C34" s="72">
        <v>69.459282633469556</v>
      </c>
      <c r="D34" s="72">
        <v>67.290718791904325</v>
      </c>
      <c r="E34" s="72">
        <v>90.956144029693036</v>
      </c>
      <c r="F34" s="72">
        <v>102.32387602684612</v>
      </c>
      <c r="G34" s="72">
        <v>79.126573925860157</v>
      </c>
      <c r="H34" s="72">
        <v>64.893943432921901</v>
      </c>
      <c r="I34" s="72"/>
      <c r="J34" s="72">
        <v>75.039021319823107</v>
      </c>
      <c r="K34" s="72"/>
      <c r="L34" s="72">
        <v>57.091102108832523</v>
      </c>
      <c r="M34" s="72">
        <v>68.544994595409861</v>
      </c>
      <c r="N34" s="72">
        <v>53.740090143677193</v>
      </c>
      <c r="O34" s="72"/>
      <c r="P34" s="72">
        <v>99.257757739356492</v>
      </c>
      <c r="Q34" s="72"/>
      <c r="R34" s="72"/>
      <c r="S34" s="72">
        <v>83.561401104165128</v>
      </c>
      <c r="T34" s="72">
        <v>74.810060802514101</v>
      </c>
      <c r="U34" s="72">
        <v>109.29367732380719</v>
      </c>
      <c r="V34" s="72">
        <v>82.327585651043563</v>
      </c>
      <c r="W34" s="72">
        <v>51.184319952699695</v>
      </c>
      <c r="X34" s="72">
        <v>75.376093739707514</v>
      </c>
      <c r="Y34" s="72">
        <v>76.298484478875736</v>
      </c>
    </row>
    <row r="35" spans="1:25" x14ac:dyDescent="0.2">
      <c r="A35" s="42">
        <v>1980</v>
      </c>
      <c r="B35" s="72">
        <v>70.463526552471421</v>
      </c>
      <c r="C35" s="72">
        <v>71.114930873714428</v>
      </c>
      <c r="D35" s="72">
        <v>68.709680020106006</v>
      </c>
      <c r="E35" s="72">
        <v>91.607264810947186</v>
      </c>
      <c r="F35" s="72">
        <v>102.44283533856128</v>
      </c>
      <c r="G35" s="72">
        <v>80.748485036038502</v>
      </c>
      <c r="H35" s="72">
        <v>68.070837684167884</v>
      </c>
      <c r="I35" s="72"/>
      <c r="J35" s="72">
        <v>77.19848724779834</v>
      </c>
      <c r="K35" s="72"/>
      <c r="L35" s="72">
        <v>60.077797059132344</v>
      </c>
      <c r="M35" s="72">
        <v>72.057067236662419</v>
      </c>
      <c r="N35" s="72">
        <v>57.902621854835481</v>
      </c>
      <c r="O35" s="72"/>
      <c r="P35" s="72">
        <v>98.481917335901201</v>
      </c>
      <c r="Q35" s="72"/>
      <c r="R35" s="72"/>
      <c r="S35" s="72">
        <v>85.15626905723866</v>
      </c>
      <c r="T35" s="72">
        <v>76.816656286996434</v>
      </c>
      <c r="U35" s="72">
        <v>110.90258816419146</v>
      </c>
      <c r="V35" s="72">
        <v>85.338565763771683</v>
      </c>
      <c r="W35" s="72">
        <v>52.971741289751627</v>
      </c>
      <c r="X35" s="72">
        <v>78.259461315935383</v>
      </c>
      <c r="Y35" s="72">
        <v>78.15086178086419</v>
      </c>
    </row>
    <row r="36" spans="1:25" x14ac:dyDescent="0.2">
      <c r="A36" s="42">
        <v>1981</v>
      </c>
      <c r="B36" s="72">
        <v>71.061579857360769</v>
      </c>
      <c r="C36" s="72">
        <v>71.866164763216005</v>
      </c>
      <c r="D36" s="72">
        <v>68.90237382863036</v>
      </c>
      <c r="E36" s="72">
        <v>91.120560415024386</v>
      </c>
      <c r="F36" s="72">
        <v>100.80937185813578</v>
      </c>
      <c r="G36" s="72">
        <v>81.410212351433103</v>
      </c>
      <c r="H36" s="72">
        <v>70.458419878580358</v>
      </c>
      <c r="I36" s="72"/>
      <c r="J36" s="72">
        <v>77.579104928374605</v>
      </c>
      <c r="K36" s="72"/>
      <c r="L36" s="72">
        <v>63.116357347408616</v>
      </c>
      <c r="M36" s="72">
        <v>73.82744373787547</v>
      </c>
      <c r="N36" s="72">
        <v>63.380227799813717</v>
      </c>
      <c r="O36" s="72"/>
      <c r="P36" s="72">
        <v>95.753309103582339</v>
      </c>
      <c r="Q36" s="72"/>
      <c r="R36" s="72"/>
      <c r="S36" s="72">
        <v>87.057213355537186</v>
      </c>
      <c r="T36" s="72">
        <v>77.4589570887441</v>
      </c>
      <c r="U36" s="72">
        <v>111.79773714801064</v>
      </c>
      <c r="V36" s="72">
        <v>86.428110013110199</v>
      </c>
      <c r="W36" s="72">
        <v>53.313713216069992</v>
      </c>
      <c r="X36" s="72">
        <v>79.293725582829808</v>
      </c>
      <c r="Y36" s="72">
        <v>79.2199220792548</v>
      </c>
    </row>
    <row r="37" spans="1:25" x14ac:dyDescent="0.2">
      <c r="A37" s="42">
        <v>1982</v>
      </c>
      <c r="B37" s="72">
        <v>71.008181969150797</v>
      </c>
      <c r="C37" s="72">
        <v>71.924083348247549</v>
      </c>
      <c r="D37" s="72">
        <v>68.583197503795475</v>
      </c>
      <c r="E37" s="72">
        <v>89.822434198331479</v>
      </c>
      <c r="F37" s="72">
        <v>97.768696484831992</v>
      </c>
      <c r="G37" s="72">
        <v>81.921228923742419</v>
      </c>
      <c r="H37" s="72">
        <v>72.41272942421827</v>
      </c>
      <c r="I37" s="72"/>
      <c r="J37" s="72">
        <v>76.999358532885125</v>
      </c>
      <c r="K37" s="72"/>
      <c r="L37" s="72">
        <v>66.073907471945063</v>
      </c>
      <c r="M37" s="72">
        <v>75.148816504906648</v>
      </c>
      <c r="N37" s="72">
        <v>68.672338428074653</v>
      </c>
      <c r="O37" s="72"/>
      <c r="P37" s="72">
        <v>95.689017562975721</v>
      </c>
      <c r="Q37" s="72"/>
      <c r="R37" s="72"/>
      <c r="S37" s="72">
        <v>88.455402336769623</v>
      </c>
      <c r="T37" s="72">
        <v>77.291604722547746</v>
      </c>
      <c r="U37" s="72">
        <v>110.37943369599672</v>
      </c>
      <c r="V37" s="72">
        <v>87.424776983406602</v>
      </c>
      <c r="W37" s="72">
        <v>53.49077479899848</v>
      </c>
      <c r="X37" s="72">
        <v>80.156651635847538</v>
      </c>
      <c r="Y37" s="72">
        <v>79.810121604194066</v>
      </c>
    </row>
    <row r="38" spans="1:25" x14ac:dyDescent="0.2">
      <c r="A38" s="42">
        <v>1983</v>
      </c>
      <c r="B38" s="72">
        <v>71.417865799546306</v>
      </c>
      <c r="C38" s="72">
        <v>72.645375926516465</v>
      </c>
      <c r="D38" s="72">
        <v>68.185674348704865</v>
      </c>
      <c r="E38" s="72">
        <v>88.765308564059666</v>
      </c>
      <c r="F38" s="72">
        <v>95.279820039679436</v>
      </c>
      <c r="G38" s="72">
        <v>82.217893578001167</v>
      </c>
      <c r="H38" s="72">
        <v>73.720176065625552</v>
      </c>
      <c r="I38" s="72"/>
      <c r="J38" s="72">
        <v>76.945967587460416</v>
      </c>
      <c r="K38" s="72"/>
      <c r="L38" s="72">
        <v>68.820962579970598</v>
      </c>
      <c r="M38" s="72">
        <v>75.426639179475629</v>
      </c>
      <c r="N38" s="72">
        <v>71.568627745196181</v>
      </c>
      <c r="O38" s="72"/>
      <c r="P38" s="72">
        <v>96.143216943951771</v>
      </c>
      <c r="Q38" s="72"/>
      <c r="R38" s="72"/>
      <c r="S38" s="72">
        <v>89.560905582845947</v>
      </c>
      <c r="T38" s="72">
        <v>77.022311706668432</v>
      </c>
      <c r="U38" s="72">
        <v>108.17691802727003</v>
      </c>
      <c r="V38" s="72">
        <v>88.045461116059641</v>
      </c>
      <c r="W38" s="72">
        <v>53.910571698877291</v>
      </c>
      <c r="X38" s="72">
        <v>80.691555657559817</v>
      </c>
      <c r="Y38" s="72">
        <v>80.239816238185043</v>
      </c>
    </row>
    <row r="39" spans="1:25" x14ac:dyDescent="0.2">
      <c r="A39" s="42">
        <v>1984</v>
      </c>
      <c r="B39" s="72">
        <v>72.047080131005359</v>
      </c>
      <c r="C39" s="72">
        <v>73.546341203619889</v>
      </c>
      <c r="D39" s="72">
        <v>68.120774364564781</v>
      </c>
      <c r="E39" s="72">
        <v>88.862786395281944</v>
      </c>
      <c r="F39" s="72">
        <v>96.246011569203773</v>
      </c>
      <c r="G39" s="72">
        <v>81.331601665282136</v>
      </c>
      <c r="H39" s="72">
        <v>74.054469551577228</v>
      </c>
      <c r="I39" s="72"/>
      <c r="J39" s="72">
        <v>76.691038207612081</v>
      </c>
      <c r="K39" s="72"/>
      <c r="L39" s="72">
        <v>72.016732386820763</v>
      </c>
      <c r="M39" s="72">
        <v>73.640865098768558</v>
      </c>
      <c r="N39" s="72">
        <v>73.419106048124931</v>
      </c>
      <c r="O39" s="72"/>
      <c r="P39" s="72">
        <v>96.800467041225275</v>
      </c>
      <c r="Q39" s="72"/>
      <c r="R39" s="72"/>
      <c r="S39" s="72">
        <v>92.641093220360347</v>
      </c>
      <c r="T39" s="72">
        <v>76.962970118620532</v>
      </c>
      <c r="U39" s="72">
        <v>105.38797875729585</v>
      </c>
      <c r="V39" s="72">
        <v>89.693459616851769</v>
      </c>
      <c r="W39" s="72">
        <v>54.515659988436283</v>
      </c>
      <c r="X39" s="72">
        <v>82.931929635428759</v>
      </c>
      <c r="Y39" s="72">
        <v>81.106983238822835</v>
      </c>
    </row>
    <row r="40" spans="1:25" x14ac:dyDescent="0.2">
      <c r="A40" s="42">
        <v>1985</v>
      </c>
      <c r="B40" s="72">
        <v>74.291917423687934</v>
      </c>
      <c r="C40" s="72">
        <v>75.779373461011375</v>
      </c>
      <c r="D40" s="72">
        <v>70.436370512571216</v>
      </c>
      <c r="E40" s="72">
        <v>89.761352053545906</v>
      </c>
      <c r="F40" s="72">
        <v>96.873515045285004</v>
      </c>
      <c r="G40" s="72">
        <v>82.426641353573189</v>
      </c>
      <c r="H40" s="72">
        <v>75.866145710078484</v>
      </c>
      <c r="I40" s="72"/>
      <c r="J40" s="72">
        <v>78.388194765702409</v>
      </c>
      <c r="K40" s="72"/>
      <c r="L40" s="72">
        <v>78.104143939101377</v>
      </c>
      <c r="M40" s="72">
        <v>71.995682201111507</v>
      </c>
      <c r="N40" s="72">
        <v>75.357625295408965</v>
      </c>
      <c r="O40" s="72"/>
      <c r="P40" s="72">
        <v>98.614952010022137</v>
      </c>
      <c r="Q40" s="72"/>
      <c r="R40" s="72"/>
      <c r="S40" s="72">
        <v>94.80673203483245</v>
      </c>
      <c r="T40" s="72">
        <v>77.333278727431193</v>
      </c>
      <c r="U40" s="72">
        <v>102.63222136894242</v>
      </c>
      <c r="V40" s="72">
        <v>90.692362367644961</v>
      </c>
      <c r="W40" s="72">
        <v>56.360791564044931</v>
      </c>
      <c r="X40" s="72">
        <v>85.06302637524692</v>
      </c>
      <c r="Y40" s="72">
        <v>82.750880978635934</v>
      </c>
    </row>
    <row r="41" spans="1:25" x14ac:dyDescent="0.2">
      <c r="A41" s="42">
        <v>1986</v>
      </c>
      <c r="B41" s="72">
        <v>76.717857769648035</v>
      </c>
      <c r="C41" s="72">
        <v>78.086386578560834</v>
      </c>
      <c r="D41" s="72">
        <v>73.247196413727522</v>
      </c>
      <c r="E41" s="72">
        <v>91.012836601269697</v>
      </c>
      <c r="F41" s="72">
        <v>97.654571737923135</v>
      </c>
      <c r="G41" s="72">
        <v>84.141494962411741</v>
      </c>
      <c r="H41" s="72">
        <v>78.403303360171037</v>
      </c>
      <c r="I41" s="72"/>
      <c r="J41" s="72">
        <v>80.325385323171815</v>
      </c>
      <c r="K41" s="72"/>
      <c r="L41" s="72">
        <v>84.00183605424651</v>
      </c>
      <c r="M41" s="72">
        <v>71.980472754079813</v>
      </c>
      <c r="N41" s="72">
        <v>77.483105447152255</v>
      </c>
      <c r="O41" s="72"/>
      <c r="P41" s="72">
        <v>99.21841182912209</v>
      </c>
      <c r="Q41" s="72"/>
      <c r="R41" s="72"/>
      <c r="S41" s="72">
        <v>95.534887184651737</v>
      </c>
      <c r="T41" s="72">
        <v>80.024428050649846</v>
      </c>
      <c r="U41" s="72">
        <v>102.97400801348749</v>
      </c>
      <c r="V41" s="72">
        <v>91.904797866702509</v>
      </c>
      <c r="W41" s="72">
        <v>60.846897365947413</v>
      </c>
      <c r="X41" s="72">
        <v>87.44414453179823</v>
      </c>
      <c r="Y41" s="72">
        <v>84.638588354034184</v>
      </c>
    </row>
    <row r="42" spans="1:25" x14ac:dyDescent="0.2">
      <c r="A42" s="42">
        <v>1987</v>
      </c>
      <c r="B42" s="72">
        <v>79.708188340211152</v>
      </c>
      <c r="C42" s="72">
        <v>80.732164624845339</v>
      </c>
      <c r="D42" s="72">
        <v>77.114383841601608</v>
      </c>
      <c r="E42" s="72">
        <v>93.388005401801024</v>
      </c>
      <c r="F42" s="72">
        <v>100.48013629200769</v>
      </c>
      <c r="G42" s="72">
        <v>85.899353693954822</v>
      </c>
      <c r="H42" s="72">
        <v>80.963659870857327</v>
      </c>
      <c r="I42" s="72"/>
      <c r="J42" s="72">
        <v>82.551019214983341</v>
      </c>
      <c r="K42" s="72"/>
      <c r="L42" s="72">
        <v>86.652387124136879</v>
      </c>
      <c r="M42" s="72">
        <v>74.680390418072832</v>
      </c>
      <c r="N42" s="72">
        <v>80.183606802541078</v>
      </c>
      <c r="O42" s="72"/>
      <c r="P42" s="72">
        <v>99.502026194858246</v>
      </c>
      <c r="Q42" s="72"/>
      <c r="R42" s="72"/>
      <c r="S42" s="72">
        <v>96.271099452044069</v>
      </c>
      <c r="T42" s="72">
        <v>83.452556627072582</v>
      </c>
      <c r="U42" s="72">
        <v>103.46958301267175</v>
      </c>
      <c r="V42" s="72">
        <v>92.715161051881111</v>
      </c>
      <c r="W42" s="72">
        <v>66.567701018246254</v>
      </c>
      <c r="X42" s="72">
        <v>89.514031100250349</v>
      </c>
      <c r="Y42" s="72">
        <v>86.905333672149311</v>
      </c>
    </row>
    <row r="43" spans="1:25" x14ac:dyDescent="0.2">
      <c r="A43" s="42">
        <v>1988</v>
      </c>
      <c r="B43" s="72">
        <v>83.851352402867846</v>
      </c>
      <c r="C43" s="72">
        <v>84.228092703147723</v>
      </c>
      <c r="D43" s="72">
        <v>82.851774529635506</v>
      </c>
      <c r="E43" s="72">
        <v>95.268745706839411</v>
      </c>
      <c r="F43" s="72">
        <v>100.87612269235342</v>
      </c>
      <c r="G43" s="72">
        <v>89.29739210961327</v>
      </c>
      <c r="H43" s="72">
        <v>84.182648778510213</v>
      </c>
      <c r="I43" s="72"/>
      <c r="J43" s="72">
        <v>86.233240818553867</v>
      </c>
      <c r="K43" s="72"/>
      <c r="L43" s="72">
        <v>89.81266525759591</v>
      </c>
      <c r="M43" s="72">
        <v>77.698122403754709</v>
      </c>
      <c r="N43" s="72">
        <v>83.679319438509452</v>
      </c>
      <c r="O43" s="72"/>
      <c r="P43" s="72">
        <v>102.15013920420164</v>
      </c>
      <c r="Q43" s="72"/>
      <c r="R43" s="72"/>
      <c r="S43" s="72">
        <v>97.613426803243286</v>
      </c>
      <c r="T43" s="72">
        <v>89.329260079508643</v>
      </c>
      <c r="U43" s="72">
        <v>108.19184078261758</v>
      </c>
      <c r="V43" s="72">
        <v>95.442848062390325</v>
      </c>
      <c r="W43" s="72">
        <v>74.245880987714699</v>
      </c>
      <c r="X43" s="72">
        <v>93.294588769099661</v>
      </c>
      <c r="Y43" s="72">
        <v>90.072695296945113</v>
      </c>
    </row>
    <row r="44" spans="1:25" x14ac:dyDescent="0.2">
      <c r="A44" s="42">
        <v>1989</v>
      </c>
      <c r="B44" s="72">
        <v>88.353150539233908</v>
      </c>
      <c r="C44" s="72">
        <v>88.386171318742242</v>
      </c>
      <c r="D44" s="72">
        <v>88.245581491205883</v>
      </c>
      <c r="E44" s="72">
        <v>97.989147021519344</v>
      </c>
      <c r="F44" s="72">
        <v>101.86174632402982</v>
      </c>
      <c r="G44" s="72">
        <v>93.792848231152846</v>
      </c>
      <c r="H44" s="72">
        <v>88.039544365460699</v>
      </c>
      <c r="I44" s="72"/>
      <c r="J44" s="72">
        <v>90.712340856063165</v>
      </c>
      <c r="K44" s="72"/>
      <c r="L44" s="72">
        <v>92.900812819367616</v>
      </c>
      <c r="M44" s="72">
        <v>82.067323385227056</v>
      </c>
      <c r="N44" s="72">
        <v>87.466239891006552</v>
      </c>
      <c r="O44" s="72"/>
      <c r="P44" s="72">
        <v>104.07555053353425</v>
      </c>
      <c r="Q44" s="72"/>
      <c r="R44" s="72"/>
      <c r="S44" s="72">
        <v>99.103063762644766</v>
      </c>
      <c r="T44" s="72">
        <v>95.308619905470707</v>
      </c>
      <c r="U44" s="72">
        <v>111.88441049696011</v>
      </c>
      <c r="V44" s="72">
        <v>98.727519377821167</v>
      </c>
      <c r="W44" s="72">
        <v>83.044459463660615</v>
      </c>
      <c r="X44" s="72">
        <v>97.485760069434235</v>
      </c>
      <c r="Y44" s="72">
        <v>93.657169439979</v>
      </c>
    </row>
    <row r="45" spans="1:25" x14ac:dyDescent="0.2">
      <c r="A45" s="42">
        <v>1990</v>
      </c>
      <c r="B45" s="72">
        <v>93.284239648911992</v>
      </c>
      <c r="C45" s="72">
        <v>92.802470975028555</v>
      </c>
      <c r="D45" s="72">
        <v>94.554864346915991</v>
      </c>
      <c r="E45" s="72">
        <v>100.91738042644526</v>
      </c>
      <c r="F45" s="72">
        <v>102.7732234566849</v>
      </c>
      <c r="G45" s="72">
        <v>99.025205921648251</v>
      </c>
      <c r="H45" s="72">
        <v>93.788786303460682</v>
      </c>
      <c r="I45" s="72"/>
      <c r="J45" s="72">
        <v>97.137763172743078</v>
      </c>
      <c r="K45" s="72"/>
      <c r="L45" s="72">
        <v>98.873505565768369</v>
      </c>
      <c r="M45" s="72">
        <v>87.789635755617283</v>
      </c>
      <c r="N45" s="72">
        <v>92.649933014748044</v>
      </c>
      <c r="O45" s="72"/>
      <c r="P45" s="72">
        <v>106.18557156635772</v>
      </c>
      <c r="Q45" s="72"/>
      <c r="R45" s="72"/>
      <c r="S45" s="72">
        <v>99.857713730795368</v>
      </c>
      <c r="T45" s="72">
        <v>100.1711978508969</v>
      </c>
      <c r="U45" s="72">
        <v>111.66608270857805</v>
      </c>
      <c r="V45" s="72">
        <v>101.29986445608763</v>
      </c>
      <c r="W45" s="72">
        <v>92.387657137675262</v>
      </c>
      <c r="X45" s="72">
        <v>100.8144127460375</v>
      </c>
      <c r="Y45" s="72">
        <v>97.605043170153237</v>
      </c>
    </row>
    <row r="46" spans="1:25" x14ac:dyDescent="0.2">
      <c r="A46" s="42">
        <v>1991</v>
      </c>
      <c r="B46" s="72">
        <v>97.418819656045272</v>
      </c>
      <c r="C46" s="72">
        <v>96.906093468501112</v>
      </c>
      <c r="D46" s="72">
        <v>98.77255368787371</v>
      </c>
      <c r="E46" s="72">
        <v>102.92268077626528</v>
      </c>
      <c r="F46" s="72">
        <v>102.8016981717099</v>
      </c>
      <c r="G46" s="72">
        <v>103.24307723093513</v>
      </c>
      <c r="H46" s="72">
        <v>98.09853050556093</v>
      </c>
      <c r="I46" s="72"/>
      <c r="J46" s="72">
        <v>100.45668608099226</v>
      </c>
      <c r="K46" s="72"/>
      <c r="L46" s="72">
        <v>102.50859077611797</v>
      </c>
      <c r="M46" s="72">
        <v>92.801400931702815</v>
      </c>
      <c r="N46" s="72">
        <v>98.525881227415411</v>
      </c>
      <c r="O46" s="72"/>
      <c r="P46" s="72">
        <v>105.88953651322694</v>
      </c>
      <c r="Q46" s="72"/>
      <c r="R46" s="72"/>
      <c r="S46" s="72">
        <v>101.01498176255998</v>
      </c>
      <c r="T46" s="72">
        <v>103.04820284615586</v>
      </c>
      <c r="U46" s="72">
        <v>109.08595127270885</v>
      </c>
      <c r="V46" s="72">
        <v>103.01060695436978</v>
      </c>
      <c r="W46" s="72">
        <v>99.331163532123355</v>
      </c>
      <c r="X46" s="72">
        <v>103.12201390881643</v>
      </c>
      <c r="Y46" s="72">
        <v>100.51235158132458</v>
      </c>
    </row>
    <row r="47" spans="1:25" x14ac:dyDescent="0.2">
      <c r="A47" s="42">
        <v>1992</v>
      </c>
      <c r="B47" s="72">
        <v>99.583993272158992</v>
      </c>
      <c r="C47" s="72">
        <v>99.394700354837624</v>
      </c>
      <c r="D47" s="72">
        <v>100.08093099945405</v>
      </c>
      <c r="E47" s="72">
        <v>102.92329233701565</v>
      </c>
      <c r="F47" s="72">
        <v>102.52773958314532</v>
      </c>
      <c r="G47" s="72">
        <v>103.47980667160249</v>
      </c>
      <c r="H47" s="72">
        <v>100.83992048135418</v>
      </c>
      <c r="I47" s="72"/>
      <c r="J47" s="72">
        <v>101.3787792810031</v>
      </c>
      <c r="K47" s="72"/>
      <c r="L47" s="72">
        <v>102.91996395028724</v>
      </c>
      <c r="M47" s="72">
        <v>97.978378502356037</v>
      </c>
      <c r="N47" s="72">
        <v>102.77935901934333</v>
      </c>
      <c r="O47" s="72"/>
      <c r="P47" s="72">
        <v>103.38730256993054</v>
      </c>
      <c r="Q47" s="72"/>
      <c r="R47" s="72"/>
      <c r="S47" s="72">
        <v>101.46514439629915</v>
      </c>
      <c r="T47" s="72">
        <v>102.36220630017321</v>
      </c>
      <c r="U47" s="72">
        <v>102.30764485833937</v>
      </c>
      <c r="V47" s="72">
        <v>103.29168020432877</v>
      </c>
      <c r="W47" s="72">
        <v>101.95283087939544</v>
      </c>
      <c r="X47" s="72">
        <v>103.44985935081988</v>
      </c>
      <c r="Y47" s="72">
        <v>101.47880854924442</v>
      </c>
    </row>
    <row r="48" spans="1:25" x14ac:dyDescent="0.2">
      <c r="A48" s="42">
        <v>1993</v>
      </c>
      <c r="B48" s="72">
        <v>100</v>
      </c>
      <c r="C48" s="72">
        <v>100</v>
      </c>
      <c r="D48" s="72">
        <v>100</v>
      </c>
      <c r="E48" s="72">
        <v>100</v>
      </c>
      <c r="F48" s="72">
        <v>100</v>
      </c>
      <c r="G48" s="72">
        <v>100</v>
      </c>
      <c r="H48" s="72">
        <v>100</v>
      </c>
      <c r="I48" s="72"/>
      <c r="J48" s="72">
        <v>100</v>
      </c>
      <c r="K48" s="72"/>
      <c r="L48" s="72">
        <v>100</v>
      </c>
      <c r="M48" s="72">
        <v>100</v>
      </c>
      <c r="N48" s="72">
        <v>100</v>
      </c>
      <c r="O48" s="72"/>
      <c r="P48" s="72">
        <v>100</v>
      </c>
      <c r="Q48" s="72"/>
      <c r="R48" s="72"/>
      <c r="S48" s="72">
        <v>100</v>
      </c>
      <c r="T48" s="72">
        <v>100</v>
      </c>
      <c r="U48" s="72">
        <v>100</v>
      </c>
      <c r="V48" s="72">
        <v>100</v>
      </c>
      <c r="W48" s="72">
        <v>100</v>
      </c>
      <c r="X48" s="72">
        <v>100</v>
      </c>
      <c r="Y48" s="72">
        <v>100</v>
      </c>
    </row>
    <row r="49" spans="1:25" x14ac:dyDescent="0.2">
      <c r="A49" s="42">
        <v>1994</v>
      </c>
      <c r="B49" s="72">
        <v>100.46730355563368</v>
      </c>
      <c r="C49" s="72">
        <v>100.84450008521679</v>
      </c>
      <c r="D49" s="72">
        <v>99.485003801484424</v>
      </c>
      <c r="E49" s="72">
        <v>98.092233022661517</v>
      </c>
      <c r="F49" s="72">
        <v>98.783177940532923</v>
      </c>
      <c r="G49" s="72">
        <v>97.192101304828739</v>
      </c>
      <c r="H49" s="72">
        <v>100.44187943962822</v>
      </c>
      <c r="I49" s="72"/>
      <c r="J49" s="72">
        <v>99.329941401568419</v>
      </c>
      <c r="K49" s="72"/>
      <c r="L49" s="72">
        <v>98.022688197364715</v>
      </c>
      <c r="M49" s="72">
        <v>104.00944700573737</v>
      </c>
      <c r="N49" s="72">
        <v>98.115810156676659</v>
      </c>
      <c r="O49" s="72"/>
      <c r="P49" s="72">
        <v>97.571543428254287</v>
      </c>
      <c r="Q49" s="72"/>
      <c r="R49" s="72"/>
      <c r="S49" s="72">
        <v>98.540353668999302</v>
      </c>
      <c r="T49" s="72">
        <v>98.745859696082974</v>
      </c>
      <c r="U49" s="72">
        <v>99.923100902476591</v>
      </c>
      <c r="V49" s="72">
        <v>97.534995378595127</v>
      </c>
      <c r="W49" s="72">
        <v>98.589603280584768</v>
      </c>
      <c r="X49" s="72">
        <v>97.462509681921745</v>
      </c>
      <c r="Y49" s="72">
        <v>99.307615723172248</v>
      </c>
    </row>
    <row r="50" spans="1:25" x14ac:dyDescent="0.2">
      <c r="A50" s="42">
        <v>1995</v>
      </c>
      <c r="B50" s="72">
        <v>102.01166962457957</v>
      </c>
      <c r="C50" s="72">
        <v>102.34562752776975</v>
      </c>
      <c r="D50" s="72">
        <v>101.13479634539947</v>
      </c>
      <c r="E50" s="72">
        <v>96.769752185021758</v>
      </c>
      <c r="F50" s="72">
        <v>97.274515504908479</v>
      </c>
      <c r="G50" s="72">
        <v>95.930025864490659</v>
      </c>
      <c r="H50" s="72">
        <v>101.93234182481777</v>
      </c>
      <c r="I50" s="72"/>
      <c r="J50" s="72">
        <v>100.16581766139413</v>
      </c>
      <c r="K50" s="72"/>
      <c r="L50" s="72">
        <v>96.954027816042043</v>
      </c>
      <c r="M50" s="72">
        <v>108.97234022096872</v>
      </c>
      <c r="N50" s="72">
        <v>97.354027898544075</v>
      </c>
      <c r="O50" s="72"/>
      <c r="P50" s="72">
        <v>95.603214668076888</v>
      </c>
      <c r="Q50" s="72"/>
      <c r="R50" s="72"/>
      <c r="S50" s="72">
        <v>97.751829583479093</v>
      </c>
      <c r="T50" s="72">
        <v>98.320366866394522</v>
      </c>
      <c r="U50" s="72">
        <v>101.08478939530818</v>
      </c>
      <c r="V50" s="72">
        <v>95.660340498583309</v>
      </c>
      <c r="W50" s="72">
        <v>97.866404762456654</v>
      </c>
      <c r="X50" s="72">
        <v>95.542988346592594</v>
      </c>
      <c r="Y50" s="72">
        <v>99.454342681231026</v>
      </c>
    </row>
    <row r="52" spans="1:25" x14ac:dyDescent="0.2">
      <c r="B52" s="42" t="s">
        <v>111</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J5" sqref="J5:K50"/>
      <selection pane="topRight" activeCell="J5" sqref="J5:K50"/>
      <selection pane="bottomLeft" activeCell="J5" sqref="J5:K50"/>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177</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2">
        <v>12.870158842252208</v>
      </c>
      <c r="C5" s="72">
        <v>15.379851932189098</v>
      </c>
      <c r="D5" s="72">
        <v>5.8156088442374498</v>
      </c>
      <c r="E5" s="72">
        <v>17.013206898282807</v>
      </c>
      <c r="F5" s="72">
        <v>20.037377608705359</v>
      </c>
      <c r="G5" s="72">
        <v>8.8244080283686728</v>
      </c>
      <c r="H5" s="72">
        <v>6.0872046243070042</v>
      </c>
      <c r="I5" s="72">
        <v>8.9221357466524651</v>
      </c>
      <c r="J5" s="72">
        <v>10.31009514586578</v>
      </c>
      <c r="K5" s="72">
        <v>3.3001620914877976</v>
      </c>
      <c r="L5" s="72">
        <v>4.258246463939015</v>
      </c>
      <c r="M5" s="72">
        <v>5.5310047284736283</v>
      </c>
      <c r="N5" s="72">
        <v>3.0292581486834651</v>
      </c>
      <c r="O5" s="72">
        <v>7.6909865059665581</v>
      </c>
      <c r="P5" s="72">
        <v>47.087122186291239</v>
      </c>
      <c r="Q5" s="72">
        <v>49.225032136161751</v>
      </c>
      <c r="R5" s="72">
        <v>41.640548239421236</v>
      </c>
      <c r="S5" s="72">
        <v>21.499670264486415</v>
      </c>
      <c r="T5" s="72">
        <v>14.76527642304033</v>
      </c>
      <c r="U5" s="72">
        <v>16.446781478996648</v>
      </c>
      <c r="V5" s="72">
        <v>19.415755708287595</v>
      </c>
      <c r="W5" s="72">
        <v>11.995646447293542</v>
      </c>
      <c r="X5" s="72">
        <v>4.301654729420278</v>
      </c>
      <c r="Y5" s="72">
        <v>13.282424123796607</v>
      </c>
    </row>
    <row r="6" spans="1:25" x14ac:dyDescent="0.2">
      <c r="A6" s="42">
        <v>1951</v>
      </c>
      <c r="B6" s="72">
        <v>13.664326010345347</v>
      </c>
      <c r="C6" s="72">
        <v>16.298551315926474</v>
      </c>
      <c r="D6" s="72">
        <v>6.2587933569702079</v>
      </c>
      <c r="E6" s="72">
        <v>18.380365958826168</v>
      </c>
      <c r="F6" s="72">
        <v>21.440255671093645</v>
      </c>
      <c r="G6" s="72">
        <v>10.059799121347801</v>
      </c>
      <c r="H6" s="72">
        <v>6.9154245804075556</v>
      </c>
      <c r="I6" s="72">
        <v>10.201708029141408</v>
      </c>
      <c r="J6" s="72">
        <v>11.796754388708516</v>
      </c>
      <c r="K6" s="72">
        <v>3.7378865706128845</v>
      </c>
      <c r="L6" s="72">
        <v>4.8574108363838091</v>
      </c>
      <c r="M6" s="72">
        <v>6.2198371593334461</v>
      </c>
      <c r="N6" s="72">
        <v>3.4490608415275719</v>
      </c>
      <c r="O6" s="72">
        <v>8.818785798027692</v>
      </c>
      <c r="P6" s="72">
        <v>51.825258837634642</v>
      </c>
      <c r="Q6" s="72">
        <v>54.36533142866265</v>
      </c>
      <c r="R6" s="72">
        <v>45.374796068674833</v>
      </c>
      <c r="S6" s="72">
        <v>23.516883713589806</v>
      </c>
      <c r="T6" s="72">
        <v>16.17245273950914</v>
      </c>
      <c r="U6" s="72">
        <v>17.841284377155329</v>
      </c>
      <c r="V6" s="72">
        <v>21.104279640432352</v>
      </c>
      <c r="W6" s="72">
        <v>13.355464251757535</v>
      </c>
      <c r="X6" s="72">
        <v>4.8537671072646562</v>
      </c>
      <c r="Y6" s="72">
        <v>14.549331251905556</v>
      </c>
    </row>
    <row r="7" spans="1:25" x14ac:dyDescent="0.2">
      <c r="A7" s="42">
        <v>1952</v>
      </c>
      <c r="B7" s="72">
        <v>14.440907031366725</v>
      </c>
      <c r="C7" s="72">
        <v>17.186081110227843</v>
      </c>
      <c r="D7" s="72">
        <v>6.7242520645957402</v>
      </c>
      <c r="E7" s="72">
        <v>20.355901469748986</v>
      </c>
      <c r="F7" s="72">
        <v>23.770173959766584</v>
      </c>
      <c r="G7" s="72">
        <v>11.053215288832023</v>
      </c>
      <c r="H7" s="72">
        <v>7.7027955875799075</v>
      </c>
      <c r="I7" s="72">
        <v>11.549600212004544</v>
      </c>
      <c r="J7" s="72">
        <v>13.360129006460385</v>
      </c>
      <c r="K7" s="72">
        <v>4.2108458909562838</v>
      </c>
      <c r="L7" s="72">
        <v>5.366463433778196</v>
      </c>
      <c r="M7" s="72">
        <v>6.8094053408507209</v>
      </c>
      <c r="N7" s="72">
        <v>4.1221018788043793</v>
      </c>
      <c r="O7" s="72">
        <v>9.8181793571806431</v>
      </c>
      <c r="P7" s="72">
        <v>54.539529927302901</v>
      </c>
      <c r="Q7" s="72">
        <v>57.177664606704397</v>
      </c>
      <c r="R7" s="72">
        <v>47.845835003581847</v>
      </c>
      <c r="S7" s="72">
        <v>25.231971284732303</v>
      </c>
      <c r="T7" s="72">
        <v>17.420508785403065</v>
      </c>
      <c r="U7" s="72">
        <v>19.40206569095119</v>
      </c>
      <c r="V7" s="72">
        <v>22.568974067300356</v>
      </c>
      <c r="W7" s="72">
        <v>14.327605584551176</v>
      </c>
      <c r="X7" s="72">
        <v>5.3732667548702837</v>
      </c>
      <c r="Y7" s="72">
        <v>15.728965493651899</v>
      </c>
    </row>
    <row r="8" spans="1:25" x14ac:dyDescent="0.2">
      <c r="A8" s="42">
        <v>1953</v>
      </c>
      <c r="B8" s="72">
        <v>15.59213883013938</v>
      </c>
      <c r="C8" s="72">
        <v>18.546608923434512</v>
      </c>
      <c r="D8" s="72">
        <v>7.2862037817162024</v>
      </c>
      <c r="E8" s="72">
        <v>22.262806583025377</v>
      </c>
      <c r="F8" s="72">
        <v>25.986298928798956</v>
      </c>
      <c r="G8" s="72">
        <v>12.093840156258148</v>
      </c>
      <c r="H8" s="72">
        <v>8.5615181144063879</v>
      </c>
      <c r="I8" s="72">
        <v>12.963726988348784</v>
      </c>
      <c r="J8" s="72">
        <v>14.99809489387615</v>
      </c>
      <c r="K8" s="72">
        <v>4.7169620690787504</v>
      </c>
      <c r="L8" s="72">
        <v>5.9416919255351246</v>
      </c>
      <c r="M8" s="72">
        <v>7.4627953066767247</v>
      </c>
      <c r="N8" s="72">
        <v>5.065424248321273</v>
      </c>
      <c r="O8" s="72">
        <v>10.936320661791779</v>
      </c>
      <c r="P8" s="72">
        <v>57.55338932051886</v>
      </c>
      <c r="Q8" s="72">
        <v>60.342238978358395</v>
      </c>
      <c r="R8" s="72">
        <v>50.487335265980285</v>
      </c>
      <c r="S8" s="72">
        <v>26.897751645263252</v>
      </c>
      <c r="T8" s="72">
        <v>18.918950401659277</v>
      </c>
      <c r="U8" s="72">
        <v>21.606944710223239</v>
      </c>
      <c r="V8" s="72">
        <v>24.090451848816798</v>
      </c>
      <c r="W8" s="72">
        <v>15.362310221000891</v>
      </c>
      <c r="X8" s="72">
        <v>6.0143766572000885</v>
      </c>
      <c r="Y8" s="72">
        <v>17.03846482777287</v>
      </c>
    </row>
    <row r="9" spans="1:25" x14ac:dyDescent="0.2">
      <c r="A9" s="42">
        <v>1954</v>
      </c>
      <c r="B9" s="72">
        <v>17.31214166841869</v>
      </c>
      <c r="C9" s="72">
        <v>20.581248789422048</v>
      </c>
      <c r="D9" s="72">
        <v>8.1196266144282951</v>
      </c>
      <c r="E9" s="72">
        <v>24.981746568218565</v>
      </c>
      <c r="F9" s="72">
        <v>29.227131841907063</v>
      </c>
      <c r="G9" s="72">
        <v>13.32761892086687</v>
      </c>
      <c r="H9" s="72">
        <v>9.5673508816415378</v>
      </c>
      <c r="I9" s="72">
        <v>14.507106621458467</v>
      </c>
      <c r="J9" s="72">
        <v>16.784546717579961</v>
      </c>
      <c r="K9" s="72">
        <v>5.2747429248011022</v>
      </c>
      <c r="L9" s="72">
        <v>6.686435512841209</v>
      </c>
      <c r="M9" s="72">
        <v>8.2659282590780503</v>
      </c>
      <c r="N9" s="72">
        <v>6.1903967262836339</v>
      </c>
      <c r="O9" s="72">
        <v>12.144610018297046</v>
      </c>
      <c r="P9" s="72">
        <v>61.352169605746653</v>
      </c>
      <c r="Q9" s="72">
        <v>64.33380030500598</v>
      </c>
      <c r="R9" s="72">
        <v>53.813203510300056</v>
      </c>
      <c r="S9" s="72">
        <v>28.857449100124693</v>
      </c>
      <c r="T9" s="72">
        <v>21.00742422053488</v>
      </c>
      <c r="U9" s="72">
        <v>24.525945750568276</v>
      </c>
      <c r="V9" s="72">
        <v>26.283383863427357</v>
      </c>
      <c r="W9" s="72">
        <v>16.881550714502158</v>
      </c>
      <c r="X9" s="72">
        <v>6.9686663553401713</v>
      </c>
      <c r="Y9" s="72">
        <v>18.762305748322422</v>
      </c>
    </row>
    <row r="10" spans="1:25" x14ac:dyDescent="0.2">
      <c r="A10" s="42">
        <v>1955</v>
      </c>
      <c r="B10" s="72">
        <v>19.640340995270744</v>
      </c>
      <c r="C10" s="72">
        <v>23.304318155390558</v>
      </c>
      <c r="D10" s="72">
        <v>9.338687794256824</v>
      </c>
      <c r="E10" s="72">
        <v>29.27052055371864</v>
      </c>
      <c r="F10" s="72">
        <v>34.332901413039188</v>
      </c>
      <c r="G10" s="72">
        <v>15.271766793393965</v>
      </c>
      <c r="H10" s="72">
        <v>11.155247320062532</v>
      </c>
      <c r="I10" s="72">
        <v>16.893074469681501</v>
      </c>
      <c r="J10" s="72">
        <v>19.551095554667587</v>
      </c>
      <c r="K10" s="72">
        <v>6.116220145972747</v>
      </c>
      <c r="L10" s="72">
        <v>7.8784036472253867</v>
      </c>
      <c r="M10" s="72">
        <v>9.5924499280878912</v>
      </c>
      <c r="N10" s="72">
        <v>7.5492441821915079</v>
      </c>
      <c r="O10" s="72">
        <v>13.961583550435073</v>
      </c>
      <c r="P10" s="72">
        <v>66.058874455475888</v>
      </c>
      <c r="Q10" s="72">
        <v>69.194801998752041</v>
      </c>
      <c r="R10" s="72">
        <v>58.159909295108264</v>
      </c>
      <c r="S10" s="72">
        <v>31.054146583716737</v>
      </c>
      <c r="T10" s="72">
        <v>23.799583831628183</v>
      </c>
      <c r="U10" s="72">
        <v>28.505587075272906</v>
      </c>
      <c r="V10" s="72">
        <v>29.277962003343607</v>
      </c>
      <c r="W10" s="72">
        <v>18.821714492583627</v>
      </c>
      <c r="X10" s="72">
        <v>8.1829655291483476</v>
      </c>
      <c r="Y10" s="72">
        <v>21.197431029322182</v>
      </c>
    </row>
    <row r="11" spans="1:25" x14ac:dyDescent="0.2">
      <c r="A11" s="42">
        <v>1956</v>
      </c>
      <c r="B11" s="72">
        <v>21.556069963922312</v>
      </c>
      <c r="C11" s="72">
        <v>25.533208874107096</v>
      </c>
      <c r="D11" s="72">
        <v>10.376482685738663</v>
      </c>
      <c r="E11" s="72">
        <v>32.98834438975851</v>
      </c>
      <c r="F11" s="72">
        <v>38.628842933722588</v>
      </c>
      <c r="G11" s="72">
        <v>17.372801131347909</v>
      </c>
      <c r="H11" s="72">
        <v>12.847527251844065</v>
      </c>
      <c r="I11" s="72">
        <v>19.455075707244852</v>
      </c>
      <c r="J11" s="72">
        <v>22.518531179903576</v>
      </c>
      <c r="K11" s="72">
        <v>7.0337164379327142</v>
      </c>
      <c r="L11" s="72">
        <v>9.1867600343889393</v>
      </c>
      <c r="M11" s="72">
        <v>10.980059599038876</v>
      </c>
      <c r="N11" s="72">
        <v>8.9188022491297954</v>
      </c>
      <c r="O11" s="72">
        <v>15.799020905512599</v>
      </c>
      <c r="P11" s="72">
        <v>71.278053815052701</v>
      </c>
      <c r="Q11" s="72">
        <v>74.477065465402475</v>
      </c>
      <c r="R11" s="72">
        <v>63.254455116623625</v>
      </c>
      <c r="S11" s="72">
        <v>33.55400034507835</v>
      </c>
      <c r="T11" s="72">
        <v>26.246807772219423</v>
      </c>
      <c r="U11" s="72">
        <v>31.641197628916274</v>
      </c>
      <c r="V11" s="72">
        <v>32.128955776006642</v>
      </c>
      <c r="W11" s="72">
        <v>20.62299101988997</v>
      </c>
      <c r="X11" s="72">
        <v>9.5757502986007275</v>
      </c>
      <c r="Y11" s="72">
        <v>23.526378849883017</v>
      </c>
    </row>
    <row r="12" spans="1:25" x14ac:dyDescent="0.2">
      <c r="A12" s="42">
        <v>1957</v>
      </c>
      <c r="B12" s="72">
        <v>23.50598700763987</v>
      </c>
      <c r="C12" s="72">
        <v>27.818411199804295</v>
      </c>
      <c r="D12" s="72">
        <v>11.382362547687208</v>
      </c>
      <c r="E12" s="72">
        <v>36.201894121052369</v>
      </c>
      <c r="F12" s="72">
        <v>42.435868833038853</v>
      </c>
      <c r="G12" s="72">
        <v>18.897250913399514</v>
      </c>
      <c r="H12" s="72">
        <v>14.095884562735385</v>
      </c>
      <c r="I12" s="72">
        <v>21.27460831587565</v>
      </c>
      <c r="J12" s="72">
        <v>24.61867152336653</v>
      </c>
      <c r="K12" s="72">
        <v>7.7173482301135676</v>
      </c>
      <c r="L12" s="72">
        <v>10.212104358767633</v>
      </c>
      <c r="M12" s="72">
        <v>12.005979110961405</v>
      </c>
      <c r="N12" s="72">
        <v>10.111967384414031</v>
      </c>
      <c r="O12" s="72">
        <v>17.04370581006539</v>
      </c>
      <c r="P12" s="72">
        <v>76.058487853096125</v>
      </c>
      <c r="Q12" s="72">
        <v>79.339553461822391</v>
      </c>
      <c r="R12" s="72">
        <v>67.843595146939947</v>
      </c>
      <c r="S12" s="72">
        <v>36.127331294498582</v>
      </c>
      <c r="T12" s="72">
        <v>28.44139569507567</v>
      </c>
      <c r="U12" s="72">
        <v>34.407572430409857</v>
      </c>
      <c r="V12" s="72">
        <v>34.596675311563253</v>
      </c>
      <c r="W12" s="72">
        <v>22.345284830936148</v>
      </c>
      <c r="X12" s="72">
        <v>10.668004040026846</v>
      </c>
      <c r="Y12" s="72">
        <v>25.578162182337756</v>
      </c>
    </row>
    <row r="13" spans="1:25" x14ac:dyDescent="0.2">
      <c r="A13" s="42">
        <v>1958</v>
      </c>
      <c r="B13" s="72">
        <v>25.512635486863648</v>
      </c>
      <c r="C13" s="72">
        <v>30.145468008658924</v>
      </c>
      <c r="D13" s="72">
        <v>12.49063752837815</v>
      </c>
      <c r="E13" s="72">
        <v>38.87321764239028</v>
      </c>
      <c r="F13" s="72">
        <v>45.626435991656017</v>
      </c>
      <c r="G13" s="72">
        <v>20.099670136517346</v>
      </c>
      <c r="H13" s="72">
        <v>15.265932683419708</v>
      </c>
      <c r="I13" s="72">
        <v>22.741721280006789</v>
      </c>
      <c r="J13" s="72">
        <v>26.307163354854573</v>
      </c>
      <c r="K13" s="72">
        <v>8.2895090703840424</v>
      </c>
      <c r="L13" s="72">
        <v>11.194738293650339</v>
      </c>
      <c r="M13" s="72">
        <v>13.137034394874792</v>
      </c>
      <c r="N13" s="72">
        <v>11.325648871364191</v>
      </c>
      <c r="O13" s="72">
        <v>17.935933090146687</v>
      </c>
      <c r="P13" s="72">
        <v>79.56082137871573</v>
      </c>
      <c r="Q13" s="72">
        <v>82.756857059576106</v>
      </c>
      <c r="R13" s="72">
        <v>71.592609982286206</v>
      </c>
      <c r="S13" s="72">
        <v>38.565466825283622</v>
      </c>
      <c r="T13" s="72">
        <v>30.562272396956612</v>
      </c>
      <c r="U13" s="72">
        <v>37.118694036373398</v>
      </c>
      <c r="V13" s="72">
        <v>36.828633470638664</v>
      </c>
      <c r="W13" s="72">
        <v>24.053257786980211</v>
      </c>
      <c r="X13" s="72">
        <v>11.657848660546939</v>
      </c>
      <c r="Y13" s="72">
        <v>27.46126974445637</v>
      </c>
    </row>
    <row r="14" spans="1:25" x14ac:dyDescent="0.2">
      <c r="A14" s="42">
        <v>1959</v>
      </c>
      <c r="B14" s="72">
        <v>27.62244985013135</v>
      </c>
      <c r="C14" s="72">
        <v>32.543416347786419</v>
      </c>
      <c r="D14" s="72">
        <v>13.801320547445712</v>
      </c>
      <c r="E14" s="72">
        <v>41.355671149352936</v>
      </c>
      <c r="F14" s="72">
        <v>48.404821522658871</v>
      </c>
      <c r="G14" s="72">
        <v>21.777057654858623</v>
      </c>
      <c r="H14" s="72">
        <v>16.75139971755695</v>
      </c>
      <c r="I14" s="72">
        <v>24.726031658929585</v>
      </c>
      <c r="J14" s="72">
        <v>28.597326323091714</v>
      </c>
      <c r="K14" s="72">
        <v>9.0352552844384526</v>
      </c>
      <c r="L14" s="72">
        <v>12.505714483135264</v>
      </c>
      <c r="M14" s="72">
        <v>14.417162068197651</v>
      </c>
      <c r="N14" s="72">
        <v>13.060002023785845</v>
      </c>
      <c r="O14" s="72">
        <v>19.226088256008111</v>
      </c>
      <c r="P14" s="72">
        <v>83.560456266812878</v>
      </c>
      <c r="Q14" s="72">
        <v>86.608655173375254</v>
      </c>
      <c r="R14" s="72">
        <v>76.041806634848101</v>
      </c>
      <c r="S14" s="72">
        <v>41.195514899954638</v>
      </c>
      <c r="T14" s="72">
        <v>32.754614068887243</v>
      </c>
      <c r="U14" s="72">
        <v>39.994114330553487</v>
      </c>
      <c r="V14" s="72">
        <v>39.06396252106186</v>
      </c>
      <c r="W14" s="72">
        <v>25.784403258347506</v>
      </c>
      <c r="X14" s="72">
        <v>12.678527178196427</v>
      </c>
      <c r="Y14" s="72">
        <v>29.512180105107529</v>
      </c>
    </row>
    <row r="15" spans="1:25" x14ac:dyDescent="0.2">
      <c r="A15" s="42">
        <v>1960</v>
      </c>
      <c r="B15" s="72">
        <v>30.248654082566823</v>
      </c>
      <c r="C15" s="72">
        <v>35.454118637668962</v>
      </c>
      <c r="D15" s="72">
        <v>15.648098346655514</v>
      </c>
      <c r="E15" s="72">
        <v>45.059225002549475</v>
      </c>
      <c r="F15" s="72">
        <v>52.509520813373229</v>
      </c>
      <c r="G15" s="72">
        <v>24.399708209590614</v>
      </c>
      <c r="H15" s="72">
        <v>19.067969872077317</v>
      </c>
      <c r="I15" s="72">
        <v>27.785629812379668</v>
      </c>
      <c r="J15" s="72">
        <v>32.138827715320708</v>
      </c>
      <c r="K15" s="72">
        <v>10.14103042166537</v>
      </c>
      <c r="L15" s="72">
        <v>14.326029366410536</v>
      </c>
      <c r="M15" s="72">
        <v>16.641830295194946</v>
      </c>
      <c r="N15" s="72">
        <v>15.221749935196753</v>
      </c>
      <c r="O15" s="72">
        <v>21.14977328441822</v>
      </c>
      <c r="P15" s="72">
        <v>90.053229584701455</v>
      </c>
      <c r="Q15" s="72">
        <v>93.054598678134184</v>
      </c>
      <c r="R15" s="72">
        <v>82.754975605179084</v>
      </c>
      <c r="S15" s="72">
        <v>45.061386368816137</v>
      </c>
      <c r="T15" s="72">
        <v>35.71150960529026</v>
      </c>
      <c r="U15" s="72">
        <v>43.634007728991115</v>
      </c>
      <c r="V15" s="72">
        <v>42.369148625549748</v>
      </c>
      <c r="W15" s="72">
        <v>28.148186450883593</v>
      </c>
      <c r="X15" s="72">
        <v>14.20520599962868</v>
      </c>
      <c r="Y15" s="72">
        <v>32.485280004845613</v>
      </c>
    </row>
    <row r="16" spans="1:25" x14ac:dyDescent="0.2">
      <c r="A16" s="42">
        <v>1961</v>
      </c>
      <c r="B16" s="72">
        <v>33.509925546280392</v>
      </c>
      <c r="C16" s="72">
        <v>39.221082856552762</v>
      </c>
      <c r="D16" s="72">
        <v>17.492555747174848</v>
      </c>
      <c r="E16" s="72">
        <v>50.150080887917397</v>
      </c>
      <c r="F16" s="72">
        <v>58.554826203991489</v>
      </c>
      <c r="G16" s="72">
        <v>26.776088128550644</v>
      </c>
      <c r="H16" s="72">
        <v>21.682200459267619</v>
      </c>
      <c r="I16" s="72">
        <v>31.276423253270725</v>
      </c>
      <c r="J16" s="72">
        <v>36.141081606895852</v>
      </c>
      <c r="K16" s="72">
        <v>11.569968525275904</v>
      </c>
      <c r="L16" s="72">
        <v>16.424503473015147</v>
      </c>
      <c r="M16" s="72">
        <v>19.126946917192441</v>
      </c>
      <c r="N16" s="72">
        <v>17.50122287837603</v>
      </c>
      <c r="O16" s="72">
        <v>22.93138937923019</v>
      </c>
      <c r="P16" s="72">
        <v>95.262753150516559</v>
      </c>
      <c r="Q16" s="72">
        <v>97.817182132774747</v>
      </c>
      <c r="R16" s="72">
        <v>89.318671817426164</v>
      </c>
      <c r="S16" s="72">
        <v>47.885388664182258</v>
      </c>
      <c r="T16" s="72">
        <v>38.731665733589423</v>
      </c>
      <c r="U16" s="72">
        <v>48.327389452593806</v>
      </c>
      <c r="V16" s="72">
        <v>45.388263017188152</v>
      </c>
      <c r="W16" s="72">
        <v>29.949843375228767</v>
      </c>
      <c r="X16" s="72">
        <v>16.405558139435289</v>
      </c>
      <c r="Y16" s="72">
        <v>35.718327396084582</v>
      </c>
    </row>
    <row r="17" spans="1:25" x14ac:dyDescent="0.2">
      <c r="A17" s="42">
        <v>1962</v>
      </c>
      <c r="B17" s="72">
        <v>35.924855809989296</v>
      </c>
      <c r="C17" s="72">
        <v>41.855048141594281</v>
      </c>
      <c r="D17" s="72">
        <v>19.303311732570677</v>
      </c>
      <c r="E17" s="72">
        <v>55.152744219861965</v>
      </c>
      <c r="F17" s="72">
        <v>64.356599123190904</v>
      </c>
      <c r="G17" s="72">
        <v>29.495191212145723</v>
      </c>
      <c r="H17" s="72">
        <v>24.083321040168453</v>
      </c>
      <c r="I17" s="72">
        <v>34.396288332038182</v>
      </c>
      <c r="J17" s="72">
        <v>39.611586052400995</v>
      </c>
      <c r="K17" s="72">
        <v>13.333287314844775</v>
      </c>
      <c r="L17" s="72">
        <v>18.758719299728938</v>
      </c>
      <c r="M17" s="72">
        <v>21.158996065149978</v>
      </c>
      <c r="N17" s="72">
        <v>19.821934649494235</v>
      </c>
      <c r="O17" s="72">
        <v>24.909449494096762</v>
      </c>
      <c r="P17" s="72">
        <v>98.540803920176799</v>
      </c>
      <c r="Q17" s="72">
        <v>100.58152542481163</v>
      </c>
      <c r="R17" s="72">
        <v>94.091422279077548</v>
      </c>
      <c r="S17" s="72">
        <v>50.96760179026122</v>
      </c>
      <c r="T17" s="72">
        <v>42.049518838134148</v>
      </c>
      <c r="U17" s="72">
        <v>52.648515924985105</v>
      </c>
      <c r="V17" s="72">
        <v>48.752399227958634</v>
      </c>
      <c r="W17" s="72">
        <v>32.591248836242755</v>
      </c>
      <c r="X17" s="72">
        <v>18.557512560293851</v>
      </c>
      <c r="Y17" s="72">
        <v>38.694184469625107</v>
      </c>
    </row>
    <row r="18" spans="1:25" x14ac:dyDescent="0.2">
      <c r="A18" s="42">
        <v>1963</v>
      </c>
      <c r="B18" s="72">
        <v>37.450097969463101</v>
      </c>
      <c r="C18" s="72">
        <v>43.310514009371786</v>
      </c>
      <c r="D18" s="72">
        <v>21.063056538508917</v>
      </c>
      <c r="E18" s="72">
        <v>59.591321474272029</v>
      </c>
      <c r="F18" s="72">
        <v>69.50610964048397</v>
      </c>
      <c r="G18" s="72">
        <v>31.976048588574422</v>
      </c>
      <c r="H18" s="72">
        <v>25.785934027822691</v>
      </c>
      <c r="I18" s="72">
        <v>36.256179899752532</v>
      </c>
      <c r="J18" s="72">
        <v>41.610542653348915</v>
      </c>
      <c r="K18" s="72">
        <v>14.625728542202317</v>
      </c>
      <c r="L18" s="72">
        <v>20.756528831925479</v>
      </c>
      <c r="M18" s="72">
        <v>22.581655854332805</v>
      </c>
      <c r="N18" s="72">
        <v>21.866605953655494</v>
      </c>
      <c r="O18" s="72">
        <v>26.533284986737623</v>
      </c>
      <c r="P18" s="72">
        <v>100.69220298539997</v>
      </c>
      <c r="Q18" s="72">
        <v>102.24184176566989</v>
      </c>
      <c r="R18" s="72">
        <v>97.606144313591926</v>
      </c>
      <c r="S18" s="72">
        <v>53.66223272236126</v>
      </c>
      <c r="T18" s="72">
        <v>44.105183201737802</v>
      </c>
      <c r="U18" s="72">
        <v>54.995363448901571</v>
      </c>
      <c r="V18" s="72">
        <v>51.161974499008572</v>
      </c>
      <c r="W18" s="72">
        <v>34.287230990303556</v>
      </c>
      <c r="X18" s="72">
        <v>20.33972585904765</v>
      </c>
      <c r="Y18" s="72">
        <v>40.893481884885588</v>
      </c>
    </row>
    <row r="19" spans="1:25" x14ac:dyDescent="0.2">
      <c r="A19" s="42">
        <v>1964</v>
      </c>
      <c r="B19" s="72">
        <v>40.224049041717748</v>
      </c>
      <c r="C19" s="72">
        <v>46.27342506481601</v>
      </c>
      <c r="D19" s="72">
        <v>23.347288552772664</v>
      </c>
      <c r="E19" s="72">
        <v>63.891607262263896</v>
      </c>
      <c r="F19" s="72">
        <v>74.16469254786098</v>
      </c>
      <c r="G19" s="72">
        <v>35.355434263727858</v>
      </c>
      <c r="H19" s="72">
        <v>27.716414995622248</v>
      </c>
      <c r="I19" s="72">
        <v>38.219349971957286</v>
      </c>
      <c r="J19" s="72">
        <v>43.716175465725406</v>
      </c>
      <c r="K19" s="72">
        <v>16.035246644984785</v>
      </c>
      <c r="L19" s="72">
        <v>22.54457686997592</v>
      </c>
      <c r="M19" s="72">
        <v>24.587495690525746</v>
      </c>
      <c r="N19" s="72">
        <v>24.120021528962475</v>
      </c>
      <c r="O19" s="72">
        <v>28.578373563651333</v>
      </c>
      <c r="P19" s="72">
        <v>103.70585562192522</v>
      </c>
      <c r="Q19" s="72">
        <v>104.52494279330365</v>
      </c>
      <c r="R19" s="72">
        <v>102.56723503978834</v>
      </c>
      <c r="S19" s="72">
        <v>57.283639778240492</v>
      </c>
      <c r="T19" s="72">
        <v>46.836586817402626</v>
      </c>
      <c r="U19" s="72">
        <v>58.987970966888277</v>
      </c>
      <c r="V19" s="72">
        <v>54.149189011078121</v>
      </c>
      <c r="W19" s="72">
        <v>35.947646905658516</v>
      </c>
      <c r="X19" s="72">
        <v>22.816446307350276</v>
      </c>
      <c r="Y19" s="72">
        <v>43.631186144402577</v>
      </c>
    </row>
    <row r="20" spans="1:25" x14ac:dyDescent="0.2">
      <c r="A20" s="42">
        <v>1965</v>
      </c>
      <c r="B20" s="72">
        <v>44.781880422816805</v>
      </c>
      <c r="C20" s="72">
        <v>51.445353138772489</v>
      </c>
      <c r="D20" s="72">
        <v>26.309459945382489</v>
      </c>
      <c r="E20" s="72">
        <v>67.329661961502154</v>
      </c>
      <c r="F20" s="72">
        <v>77.674657406246979</v>
      </c>
      <c r="G20" s="72">
        <v>38.622838685048343</v>
      </c>
      <c r="H20" s="72">
        <v>30.366658548555066</v>
      </c>
      <c r="I20" s="72">
        <v>41.006319606630669</v>
      </c>
      <c r="J20" s="72">
        <v>46.702092933452882</v>
      </c>
      <c r="K20" s="72">
        <v>18.065965569176701</v>
      </c>
      <c r="L20" s="72">
        <v>24.823458654402021</v>
      </c>
      <c r="M20" s="72">
        <v>27.42759172277237</v>
      </c>
      <c r="N20" s="72">
        <v>26.671371184449953</v>
      </c>
      <c r="O20" s="72">
        <v>31.203813834587635</v>
      </c>
      <c r="P20" s="72">
        <v>108.37443389742729</v>
      </c>
      <c r="Q20" s="72">
        <v>108.96894817969698</v>
      </c>
      <c r="R20" s="72">
        <v>108.03367237856432</v>
      </c>
      <c r="S20" s="72">
        <v>60.541031572658333</v>
      </c>
      <c r="T20" s="72">
        <v>50.594539162594224</v>
      </c>
      <c r="U20" s="72">
        <v>64.606975402633921</v>
      </c>
      <c r="V20" s="72">
        <v>57.827849630538466</v>
      </c>
      <c r="W20" s="72">
        <v>38.356696110062828</v>
      </c>
      <c r="X20" s="72">
        <v>25.681709128206883</v>
      </c>
      <c r="Y20" s="72">
        <v>47.020609146880723</v>
      </c>
    </row>
    <row r="21" spans="1:25" x14ac:dyDescent="0.2">
      <c r="A21" s="42">
        <v>1966</v>
      </c>
      <c r="B21" s="72">
        <v>49.419403400668607</v>
      </c>
      <c r="C21" s="72">
        <v>56.79200090318659</v>
      </c>
      <c r="D21" s="72">
        <v>28.933830945613654</v>
      </c>
      <c r="E21" s="72">
        <v>69.705320000619636</v>
      </c>
      <c r="F21" s="72">
        <v>80.104573524443438</v>
      </c>
      <c r="G21" s="72">
        <v>40.835887830552785</v>
      </c>
      <c r="H21" s="72">
        <v>32.313909792505868</v>
      </c>
      <c r="I21" s="72">
        <v>42.769489082802664</v>
      </c>
      <c r="J21" s="72">
        <v>48.180421315907516</v>
      </c>
      <c r="K21" s="72">
        <v>20.939328533359671</v>
      </c>
      <c r="L21" s="72">
        <v>26.262148955216983</v>
      </c>
      <c r="M21" s="72">
        <v>29.82536770335501</v>
      </c>
      <c r="N21" s="72">
        <v>29.557716049169947</v>
      </c>
      <c r="O21" s="72">
        <v>33.014082014644565</v>
      </c>
      <c r="P21" s="72">
        <v>111.77290142373118</v>
      </c>
      <c r="Q21" s="72">
        <v>111.8422680349364</v>
      </c>
      <c r="R21" s="72">
        <v>112.77596284603806</v>
      </c>
      <c r="S21" s="72">
        <v>63.156307165359941</v>
      </c>
      <c r="T21" s="72">
        <v>53.209102914365708</v>
      </c>
      <c r="U21" s="72">
        <v>67.96193782343704</v>
      </c>
      <c r="V21" s="72">
        <v>60.523457012110164</v>
      </c>
      <c r="W21" s="72">
        <v>40.401788095898461</v>
      </c>
      <c r="X21" s="72">
        <v>27.785462391040248</v>
      </c>
      <c r="Y21" s="72">
        <v>49.744230318698037</v>
      </c>
    </row>
    <row r="22" spans="1:25" x14ac:dyDescent="0.2">
      <c r="A22" s="42">
        <v>1967</v>
      </c>
      <c r="B22" s="72">
        <v>51.436749512644369</v>
      </c>
      <c r="C22" s="72">
        <v>59.067702759388659</v>
      </c>
      <c r="D22" s="72">
        <v>30.223684643252433</v>
      </c>
      <c r="E22" s="72">
        <v>70.412765732517073</v>
      </c>
      <c r="F22" s="72">
        <v>80.465998697632685</v>
      </c>
      <c r="G22" s="72">
        <v>42.516489136246165</v>
      </c>
      <c r="H22" s="72">
        <v>33.168514578730822</v>
      </c>
      <c r="I22" s="72">
        <v>43.665478256067836</v>
      </c>
      <c r="J22" s="72">
        <v>48.794081678217154</v>
      </c>
      <c r="K22" s="72">
        <v>23.079646343743036</v>
      </c>
      <c r="L22" s="72">
        <v>27.008890382443884</v>
      </c>
      <c r="M22" s="72">
        <v>30.626560728670313</v>
      </c>
      <c r="N22" s="72">
        <v>31.237903430595463</v>
      </c>
      <c r="O22" s="72">
        <v>34.680735776756272</v>
      </c>
      <c r="P22" s="72">
        <v>111.85891135498792</v>
      </c>
      <c r="Q22" s="72">
        <v>111.73923986470088</v>
      </c>
      <c r="R22" s="72">
        <v>113.2427155622993</v>
      </c>
      <c r="S22" s="72">
        <v>65.399608654437785</v>
      </c>
      <c r="T22" s="72">
        <v>54.079165580456603</v>
      </c>
      <c r="U22" s="72">
        <v>67.267228255468311</v>
      </c>
      <c r="V22" s="72">
        <v>61.865868745398387</v>
      </c>
      <c r="W22" s="72">
        <v>41.988440057307834</v>
      </c>
      <c r="X22" s="72">
        <v>29.719924452821235</v>
      </c>
      <c r="Y22" s="72">
        <v>50.918972106932792</v>
      </c>
    </row>
    <row r="23" spans="1:25" x14ac:dyDescent="0.2">
      <c r="A23" s="42">
        <v>1968</v>
      </c>
      <c r="B23" s="72">
        <v>53.755007534600146</v>
      </c>
      <c r="C23" s="72">
        <v>61.178198582891532</v>
      </c>
      <c r="D23" s="72">
        <v>33.059145407349291</v>
      </c>
      <c r="E23" s="72">
        <v>71.04226248933206</v>
      </c>
      <c r="F23" s="72">
        <v>80.767995067886304</v>
      </c>
      <c r="G23" s="72">
        <v>44.012085164163068</v>
      </c>
      <c r="H23" s="72">
        <v>34.591853516866074</v>
      </c>
      <c r="I23" s="72">
        <v>45.279160708957001</v>
      </c>
      <c r="J23" s="72">
        <v>50.171687762092418</v>
      </c>
      <c r="K23" s="72">
        <v>25.722671039515689</v>
      </c>
      <c r="L23" s="72">
        <v>28.673142585081521</v>
      </c>
      <c r="M23" s="72">
        <v>31.794694434957243</v>
      </c>
      <c r="N23" s="72">
        <v>32.384277219944906</v>
      </c>
      <c r="O23" s="72">
        <v>36.272065696431468</v>
      </c>
      <c r="P23" s="72">
        <v>114.07718224673474</v>
      </c>
      <c r="Q23" s="72">
        <v>114.17823478791207</v>
      </c>
      <c r="R23" s="72">
        <v>114.91445993863617</v>
      </c>
      <c r="S23" s="72">
        <v>68.087517950222335</v>
      </c>
      <c r="T23" s="72">
        <v>55.973585055152263</v>
      </c>
      <c r="U23" s="72">
        <v>68.173711510776712</v>
      </c>
      <c r="V23" s="72">
        <v>64.354289494346673</v>
      </c>
      <c r="W23" s="72">
        <v>44.342081358418127</v>
      </c>
      <c r="X23" s="72">
        <v>31.816159337356986</v>
      </c>
      <c r="Y23" s="72">
        <v>52.644530371032793</v>
      </c>
    </row>
    <row r="24" spans="1:25" x14ac:dyDescent="0.2">
      <c r="A24" s="42">
        <v>1969</v>
      </c>
      <c r="B24" s="72">
        <v>58.628774748081931</v>
      </c>
      <c r="C24" s="72">
        <v>66.445195808304206</v>
      </c>
      <c r="D24" s="72">
        <v>36.851560553364301</v>
      </c>
      <c r="E24" s="72">
        <v>73.759680798199724</v>
      </c>
      <c r="F24" s="72">
        <v>83.229286980540337</v>
      </c>
      <c r="G24" s="72">
        <v>47.423718912969512</v>
      </c>
      <c r="H24" s="72">
        <v>37.555396812800019</v>
      </c>
      <c r="I24" s="72">
        <v>49.049267176590547</v>
      </c>
      <c r="J24" s="72">
        <v>54.007177924679723</v>
      </c>
      <c r="K24" s="72">
        <v>29.221155465076116</v>
      </c>
      <c r="L24" s="72">
        <v>32.086105148644705</v>
      </c>
      <c r="M24" s="72">
        <v>34.093910555141328</v>
      </c>
      <c r="N24" s="72">
        <v>33.538631525313399</v>
      </c>
      <c r="O24" s="72">
        <v>38.872693220853954</v>
      </c>
      <c r="P24" s="72">
        <v>119.18620235417787</v>
      </c>
      <c r="Q24" s="72">
        <v>119.11139979770758</v>
      </c>
      <c r="R24" s="72">
        <v>120.42738164535791</v>
      </c>
      <c r="S24" s="72">
        <v>71.422582769752097</v>
      </c>
      <c r="T24" s="72">
        <v>59.73402984690432</v>
      </c>
      <c r="U24" s="72">
        <v>71.614492752795343</v>
      </c>
      <c r="V24" s="72">
        <v>68.191603465351818</v>
      </c>
      <c r="W24" s="72">
        <v>48.390491118822702</v>
      </c>
      <c r="X24" s="72">
        <v>34.585531753247629</v>
      </c>
      <c r="Y24" s="72">
        <v>56.161213885832801</v>
      </c>
    </row>
    <row r="25" spans="1:25" x14ac:dyDescent="0.2">
      <c r="A25" s="42">
        <v>1970</v>
      </c>
      <c r="B25" s="72">
        <v>64.734443635055342</v>
      </c>
      <c r="C25" s="72">
        <v>73.081306494231001</v>
      </c>
      <c r="D25" s="72">
        <v>41.485054140526707</v>
      </c>
      <c r="E25" s="72">
        <v>79.567047847039504</v>
      </c>
      <c r="F25" s="72">
        <v>89.539238588477858</v>
      </c>
      <c r="G25" s="72">
        <v>51.726937767978413</v>
      </c>
      <c r="H25" s="72">
        <v>41.718585195414519</v>
      </c>
      <c r="I25" s="72">
        <v>54.041334586470391</v>
      </c>
      <c r="J25" s="72">
        <v>58.942534385450045</v>
      </c>
      <c r="K25" s="72">
        <v>34.341234412364244</v>
      </c>
      <c r="L25" s="72">
        <v>36.283452990585545</v>
      </c>
      <c r="M25" s="72">
        <v>37.890961093738376</v>
      </c>
      <c r="N25" s="72">
        <v>35.58042132140438</v>
      </c>
      <c r="O25" s="72">
        <v>42.48373599227142</v>
      </c>
      <c r="P25" s="72">
        <v>123.95621215845694</v>
      </c>
      <c r="Q25" s="72">
        <v>123.99780111153258</v>
      </c>
      <c r="R25" s="72">
        <v>124.90520897731749</v>
      </c>
      <c r="S25" s="72">
        <v>75.442217679061216</v>
      </c>
      <c r="T25" s="72">
        <v>64.789715131174617</v>
      </c>
      <c r="U25" s="72">
        <v>77.254365873938355</v>
      </c>
      <c r="V25" s="72">
        <v>72.928452135060567</v>
      </c>
      <c r="W25" s="72">
        <v>53.373105093555345</v>
      </c>
      <c r="X25" s="72">
        <v>36.681189882243388</v>
      </c>
      <c r="Y25" s="72">
        <v>61.027207722053326</v>
      </c>
    </row>
    <row r="26" spans="1:25" x14ac:dyDescent="0.2">
      <c r="A26" s="42">
        <v>1971</v>
      </c>
      <c r="B26" s="72">
        <v>68.912829891958026</v>
      </c>
      <c r="C26" s="72">
        <v>76.772069843554277</v>
      </c>
      <c r="D26" s="72">
        <v>47.081969751252899</v>
      </c>
      <c r="E26" s="72">
        <v>86.435234419109392</v>
      </c>
      <c r="F26" s="72">
        <v>97.446350174238987</v>
      </c>
      <c r="G26" s="72">
        <v>55.493113596690748</v>
      </c>
      <c r="H26" s="72">
        <v>45.226399403847026</v>
      </c>
      <c r="I26" s="72">
        <v>58.628881351087998</v>
      </c>
      <c r="J26" s="72">
        <v>63.378262982401765</v>
      </c>
      <c r="K26" s="72">
        <v>39.476228677169154</v>
      </c>
      <c r="L26" s="72">
        <v>39.377492746765832</v>
      </c>
      <c r="M26" s="72">
        <v>41.160812631671632</v>
      </c>
      <c r="N26" s="72">
        <v>37.07280266888425</v>
      </c>
      <c r="O26" s="72">
        <v>45.265980749515855</v>
      </c>
      <c r="P26" s="72">
        <v>126.52955953473021</v>
      </c>
      <c r="Q26" s="72">
        <v>126.80753900155362</v>
      </c>
      <c r="R26" s="72">
        <v>126.78956822730042</v>
      </c>
      <c r="S26" s="72">
        <v>79.001897869476807</v>
      </c>
      <c r="T26" s="72">
        <v>68.940021107733216</v>
      </c>
      <c r="U26" s="72">
        <v>84.2599093860198</v>
      </c>
      <c r="V26" s="72">
        <v>77.371781525100403</v>
      </c>
      <c r="W26" s="72">
        <v>55.610305497199768</v>
      </c>
      <c r="X26" s="72">
        <v>37.972024859082872</v>
      </c>
      <c r="Y26" s="72">
        <v>65.148877903788517</v>
      </c>
    </row>
    <row r="27" spans="1:25" x14ac:dyDescent="0.2">
      <c r="A27" s="42">
        <v>1972</v>
      </c>
      <c r="B27" s="72">
        <v>70.782949186779433</v>
      </c>
      <c r="C27" s="72">
        <v>77.999194434373251</v>
      </c>
      <c r="D27" s="72">
        <v>50.733509614270602</v>
      </c>
      <c r="E27" s="72">
        <v>91.235953659466674</v>
      </c>
      <c r="F27" s="72">
        <v>102.95961523488741</v>
      </c>
      <c r="G27" s="72">
        <v>58.239427831001763</v>
      </c>
      <c r="H27" s="72">
        <v>47.163641685584068</v>
      </c>
      <c r="I27" s="72">
        <v>61.115980795033856</v>
      </c>
      <c r="J27" s="72">
        <v>65.446524578405885</v>
      </c>
      <c r="K27" s="72">
        <v>43.642620769185775</v>
      </c>
      <c r="L27" s="72">
        <v>41.358148567018873</v>
      </c>
      <c r="M27" s="72">
        <v>42.800717006800497</v>
      </c>
      <c r="N27" s="72">
        <v>37.900446424470879</v>
      </c>
      <c r="O27" s="72">
        <v>46.879434210348712</v>
      </c>
      <c r="P27" s="72">
        <v>127.3399882122125</v>
      </c>
      <c r="Q27" s="72">
        <v>127.48420608307251</v>
      </c>
      <c r="R27" s="72">
        <v>127.97235983217561</v>
      </c>
      <c r="S27" s="72">
        <v>81.628849381096913</v>
      </c>
      <c r="T27" s="72">
        <v>72.196679816152482</v>
      </c>
      <c r="U27" s="72">
        <v>89.241204081135919</v>
      </c>
      <c r="V27" s="72">
        <v>82.379883230633183</v>
      </c>
      <c r="W27" s="72">
        <v>56.969580602159979</v>
      </c>
      <c r="X27" s="72">
        <v>39.184758335164219</v>
      </c>
      <c r="Y27" s="72">
        <v>67.666518485093249</v>
      </c>
    </row>
    <row r="28" spans="1:25" x14ac:dyDescent="0.2">
      <c r="A28" s="42">
        <v>1973</v>
      </c>
      <c r="B28" s="72">
        <v>71.555110120823898</v>
      </c>
      <c r="C28" s="72">
        <v>78.342624226019979</v>
      </c>
      <c r="D28" s="72">
        <v>52.701255963719305</v>
      </c>
      <c r="E28" s="72">
        <v>93.10116140490527</v>
      </c>
      <c r="F28" s="72">
        <v>104.68650028653538</v>
      </c>
      <c r="G28" s="72">
        <v>60.487942805167094</v>
      </c>
      <c r="H28" s="72">
        <v>48.660100138626184</v>
      </c>
      <c r="I28" s="72">
        <v>62.583662426253547</v>
      </c>
      <c r="J28" s="72">
        <v>66.543366004087233</v>
      </c>
      <c r="K28" s="72">
        <v>46.72113507759105</v>
      </c>
      <c r="L28" s="72">
        <v>43.885960342022841</v>
      </c>
      <c r="M28" s="72">
        <v>43.56335794923838</v>
      </c>
      <c r="N28" s="72">
        <v>39.318119874989023</v>
      </c>
      <c r="O28" s="72">
        <v>48.495298776286312</v>
      </c>
      <c r="P28" s="72">
        <v>126.27310067796545</v>
      </c>
      <c r="Q28" s="72">
        <v>126.58778252370439</v>
      </c>
      <c r="R28" s="72">
        <v>126.36627387231493</v>
      </c>
      <c r="S28" s="72">
        <v>82.943501436230477</v>
      </c>
      <c r="T28" s="72">
        <v>74.836958644764735</v>
      </c>
      <c r="U28" s="72">
        <v>93.129471520521591</v>
      </c>
      <c r="V28" s="72">
        <v>86.968763438284526</v>
      </c>
      <c r="W28" s="72">
        <v>57.832532681821604</v>
      </c>
      <c r="X28" s="72">
        <v>40.595800633869089</v>
      </c>
      <c r="Y28" s="72">
        <v>69.121441190843342</v>
      </c>
    </row>
    <row r="29" spans="1:25" x14ac:dyDescent="0.2">
      <c r="A29" s="42">
        <v>1974</v>
      </c>
      <c r="B29" s="72">
        <v>73.254021764854031</v>
      </c>
      <c r="C29" s="72">
        <v>80.598171988770773</v>
      </c>
      <c r="D29" s="72">
        <v>52.828957551371587</v>
      </c>
      <c r="E29" s="72">
        <v>93.040442405337572</v>
      </c>
      <c r="F29" s="72">
        <v>104.66302059602194</v>
      </c>
      <c r="G29" s="72">
        <v>60.339200003112325</v>
      </c>
      <c r="H29" s="72">
        <v>49.907694956174076</v>
      </c>
      <c r="I29" s="72">
        <v>63.069394137788926</v>
      </c>
      <c r="J29" s="72">
        <v>66.291422526487011</v>
      </c>
      <c r="K29" s="72">
        <v>50.320629720151935</v>
      </c>
      <c r="L29" s="72">
        <v>46.047695239186972</v>
      </c>
      <c r="M29" s="72">
        <v>44.440280426173402</v>
      </c>
      <c r="N29" s="72">
        <v>43.075163273241778</v>
      </c>
      <c r="O29" s="72">
        <v>50.381621368486869</v>
      </c>
      <c r="P29" s="72">
        <v>122.92174227791742</v>
      </c>
      <c r="Q29" s="72">
        <v>123.66015988504442</v>
      </c>
      <c r="R29" s="72">
        <v>121.56070543340806</v>
      </c>
      <c r="S29" s="72">
        <v>82.666011164989513</v>
      </c>
      <c r="T29" s="72">
        <v>74.322664700128115</v>
      </c>
      <c r="U29" s="72">
        <v>91.691379198239758</v>
      </c>
      <c r="V29" s="72">
        <v>86.223549852700572</v>
      </c>
      <c r="W29" s="72">
        <v>57.942566970275351</v>
      </c>
      <c r="X29" s="72">
        <v>41.102045414245076</v>
      </c>
      <c r="Y29" s="72">
        <v>69.680208244183859</v>
      </c>
    </row>
    <row r="30" spans="1:25" x14ac:dyDescent="0.2">
      <c r="A30" s="42">
        <v>1975</v>
      </c>
      <c r="B30" s="72">
        <v>74.196646615762035</v>
      </c>
      <c r="C30" s="72">
        <v>82.020642476668428</v>
      </c>
      <c r="D30" s="72">
        <v>52.413636044958885</v>
      </c>
      <c r="E30" s="72">
        <v>93.33172500953448</v>
      </c>
      <c r="F30" s="72">
        <v>105.11091677032667</v>
      </c>
      <c r="G30" s="72">
        <v>60.199747753633339</v>
      </c>
      <c r="H30" s="72">
        <v>50.787684783366522</v>
      </c>
      <c r="I30" s="72">
        <v>63.612675929026771</v>
      </c>
      <c r="J30" s="72">
        <v>66.397833437957146</v>
      </c>
      <c r="K30" s="72">
        <v>52.684102884754154</v>
      </c>
      <c r="L30" s="72">
        <v>47.750539371342207</v>
      </c>
      <c r="M30" s="72">
        <v>44.621958078465561</v>
      </c>
      <c r="N30" s="72">
        <v>48.335322761551183</v>
      </c>
      <c r="O30" s="72">
        <v>51.414505257348125</v>
      </c>
      <c r="P30" s="72">
        <v>120.17091175192635</v>
      </c>
      <c r="Q30" s="72">
        <v>120.59289035865498</v>
      </c>
      <c r="R30" s="72">
        <v>119.5351710809597</v>
      </c>
      <c r="S30" s="72">
        <v>82.443407712328892</v>
      </c>
      <c r="T30" s="72">
        <v>72.619377914457743</v>
      </c>
      <c r="U30" s="72">
        <v>87.56919574329774</v>
      </c>
      <c r="V30" s="72">
        <v>84.694311402508689</v>
      </c>
      <c r="W30" s="72">
        <v>57.601902904286426</v>
      </c>
      <c r="X30" s="72">
        <v>41.080284968737516</v>
      </c>
      <c r="Y30" s="72">
        <v>69.848058668177018</v>
      </c>
    </row>
    <row r="31" spans="1:25" x14ac:dyDescent="0.2">
      <c r="A31" s="42">
        <v>1976</v>
      </c>
      <c r="B31" s="72">
        <v>74.912236251071903</v>
      </c>
      <c r="C31" s="72">
        <v>82.769204235832063</v>
      </c>
      <c r="D31" s="72">
        <v>53.052686854124502</v>
      </c>
      <c r="E31" s="72">
        <v>95.103871207713425</v>
      </c>
      <c r="F31" s="72">
        <v>107.38415643700061</v>
      </c>
      <c r="G31" s="72">
        <v>60.563030571792872</v>
      </c>
      <c r="H31" s="72">
        <v>51.562775691124671</v>
      </c>
      <c r="I31" s="72">
        <v>64.493535398755412</v>
      </c>
      <c r="J31" s="72">
        <v>67.033595684194054</v>
      </c>
      <c r="K31" s="72">
        <v>54.574476904890538</v>
      </c>
      <c r="L31" s="72">
        <v>49.084324125492145</v>
      </c>
      <c r="M31" s="72">
        <v>44.712543064968699</v>
      </c>
      <c r="N31" s="72">
        <v>51.665093852835234</v>
      </c>
      <c r="O31" s="72">
        <v>52.410194906142692</v>
      </c>
      <c r="P31" s="72">
        <v>118.63681373515784</v>
      </c>
      <c r="Q31" s="72">
        <v>118.67321750858707</v>
      </c>
      <c r="R31" s="72">
        <v>118.90071672559041</v>
      </c>
      <c r="S31" s="72">
        <v>82.869440167092307</v>
      </c>
      <c r="T31" s="72">
        <v>72.51436951616499</v>
      </c>
      <c r="U31" s="72">
        <v>85.993700546955935</v>
      </c>
      <c r="V31" s="72">
        <v>85.068702428116069</v>
      </c>
      <c r="W31" s="72">
        <v>58.157664705026001</v>
      </c>
      <c r="X31" s="72">
        <v>41.742566260745058</v>
      </c>
      <c r="Y31" s="72">
        <v>70.473401056788475</v>
      </c>
    </row>
    <row r="32" spans="1:25" x14ac:dyDescent="0.2">
      <c r="A32" s="42">
        <v>1977</v>
      </c>
      <c r="B32" s="72">
        <v>75.951806863916246</v>
      </c>
      <c r="C32" s="72">
        <v>83.696820684612305</v>
      </c>
      <c r="D32" s="72">
        <v>54.412799606068127</v>
      </c>
      <c r="E32" s="72">
        <v>94.734265721723062</v>
      </c>
      <c r="F32" s="72">
        <v>106.31371113957783</v>
      </c>
      <c r="G32" s="72">
        <v>62.281508254859837</v>
      </c>
      <c r="H32" s="72">
        <v>53.057221369074639</v>
      </c>
      <c r="I32" s="72">
        <v>65.677746285135527</v>
      </c>
      <c r="J32" s="72">
        <v>67.848216240091475</v>
      </c>
      <c r="K32" s="72">
        <v>57.312331805440209</v>
      </c>
      <c r="L32" s="72">
        <v>51.071175230938806</v>
      </c>
      <c r="M32" s="72">
        <v>46.110254384051807</v>
      </c>
      <c r="N32" s="72">
        <v>52.279268712988475</v>
      </c>
      <c r="O32" s="72">
        <v>53.906558396531047</v>
      </c>
      <c r="P32" s="72">
        <v>116.81286124154991</v>
      </c>
      <c r="Q32" s="72">
        <v>116.44145054582768</v>
      </c>
      <c r="R32" s="72">
        <v>118.13228284258547</v>
      </c>
      <c r="S32" s="72">
        <v>84.118086555157092</v>
      </c>
      <c r="T32" s="72">
        <v>73.361796078108654</v>
      </c>
      <c r="U32" s="72">
        <v>85.859526899257716</v>
      </c>
      <c r="V32" s="72">
        <v>86.5654212843056</v>
      </c>
      <c r="W32" s="72">
        <v>59.250954899090395</v>
      </c>
      <c r="X32" s="72">
        <v>43.800040880924627</v>
      </c>
      <c r="Y32" s="72">
        <v>71.38824462720261</v>
      </c>
    </row>
    <row r="33" spans="1:25" x14ac:dyDescent="0.2">
      <c r="A33" s="42">
        <v>1978</v>
      </c>
      <c r="B33" s="72">
        <v>76.255149051390006</v>
      </c>
      <c r="C33" s="72">
        <v>83.645356378313068</v>
      </c>
      <c r="D33" s="72">
        <v>55.692497995063547</v>
      </c>
      <c r="E33" s="72">
        <v>93.146797376965822</v>
      </c>
      <c r="F33" s="72">
        <v>103.52720420596449</v>
      </c>
      <c r="G33" s="72">
        <v>64.077242706071729</v>
      </c>
      <c r="H33" s="72">
        <v>55.229792824921688</v>
      </c>
      <c r="I33" s="72">
        <v>67.435703351762754</v>
      </c>
      <c r="J33" s="72">
        <v>69.476847958034512</v>
      </c>
      <c r="K33" s="72">
        <v>59.578886611539595</v>
      </c>
      <c r="L33" s="72">
        <v>52.992200362919426</v>
      </c>
      <c r="M33" s="72">
        <v>48.705835134516107</v>
      </c>
      <c r="N33" s="72">
        <v>53.872336582160536</v>
      </c>
      <c r="O33" s="72">
        <v>56.729974205324858</v>
      </c>
      <c r="P33" s="72">
        <v>115.0143379176304</v>
      </c>
      <c r="Q33" s="72">
        <v>114.09449380260878</v>
      </c>
      <c r="R33" s="72">
        <v>117.65286713296953</v>
      </c>
      <c r="S33" s="72">
        <v>84.625555918671836</v>
      </c>
      <c r="T33" s="72">
        <v>74.835470785412895</v>
      </c>
      <c r="U33" s="72">
        <v>86.653923737518411</v>
      </c>
      <c r="V33" s="72">
        <v>88.533792152512007</v>
      </c>
      <c r="W33" s="72">
        <v>60.915324309372124</v>
      </c>
      <c r="X33" s="72">
        <v>45.828813885681214</v>
      </c>
      <c r="Y33" s="72">
        <v>72.292205043194002</v>
      </c>
    </row>
    <row r="34" spans="1:25" x14ac:dyDescent="0.2">
      <c r="A34" s="42">
        <v>1979</v>
      </c>
      <c r="B34" s="72">
        <v>77.257813985715572</v>
      </c>
      <c r="C34" s="72">
        <v>84.081268570828684</v>
      </c>
      <c r="D34" s="72">
        <v>58.247606787836382</v>
      </c>
      <c r="E34" s="72">
        <v>92.925303352806083</v>
      </c>
      <c r="F34" s="72">
        <v>102.66355618162059</v>
      </c>
      <c r="G34" s="72">
        <v>65.658771260018497</v>
      </c>
      <c r="H34" s="72">
        <v>58.556445497232211</v>
      </c>
      <c r="I34" s="72">
        <v>70.421402391466842</v>
      </c>
      <c r="J34" s="72">
        <v>72.019938641210018</v>
      </c>
      <c r="K34" s="72">
        <v>64.276880126132639</v>
      </c>
      <c r="L34" s="72">
        <v>55.638071564536943</v>
      </c>
      <c r="M34" s="72">
        <v>52.83481265531303</v>
      </c>
      <c r="N34" s="72">
        <v>56.544193419968259</v>
      </c>
      <c r="O34" s="72">
        <v>59.884919071319317</v>
      </c>
      <c r="P34" s="72">
        <v>114.4911891137975</v>
      </c>
      <c r="Q34" s="72">
        <v>113.15641167545931</v>
      </c>
      <c r="R34" s="72">
        <v>118.22163893309103</v>
      </c>
      <c r="S34" s="72">
        <v>85.39458439007042</v>
      </c>
      <c r="T34" s="72">
        <v>76.845927897896559</v>
      </c>
      <c r="U34" s="72">
        <v>88.095879619055239</v>
      </c>
      <c r="V34" s="72">
        <v>90.49842520266445</v>
      </c>
      <c r="W34" s="72">
        <v>63.174948172913268</v>
      </c>
      <c r="X34" s="72">
        <v>48.861051739070852</v>
      </c>
      <c r="Y34" s="72">
        <v>74.114560830923779</v>
      </c>
    </row>
    <row r="35" spans="1:25" x14ac:dyDescent="0.2">
      <c r="A35" s="42">
        <v>1980</v>
      </c>
      <c r="B35" s="72">
        <v>78.639741223865769</v>
      </c>
      <c r="C35" s="72">
        <v>84.959058175647101</v>
      </c>
      <c r="D35" s="72">
        <v>61.041074033340948</v>
      </c>
      <c r="E35" s="72">
        <v>94.082517535200694</v>
      </c>
      <c r="F35" s="72">
        <v>103.58870587989128</v>
      </c>
      <c r="G35" s="72">
        <v>67.481294790392738</v>
      </c>
      <c r="H35" s="72">
        <v>62.343182369919987</v>
      </c>
      <c r="I35" s="72">
        <v>73.654828232748542</v>
      </c>
      <c r="J35" s="72">
        <v>74.932612988592481</v>
      </c>
      <c r="K35" s="72">
        <v>68.738223686226192</v>
      </c>
      <c r="L35" s="72">
        <v>58.842439788714273</v>
      </c>
      <c r="M35" s="72">
        <v>57.420217118913108</v>
      </c>
      <c r="N35" s="72">
        <v>59.723774241869648</v>
      </c>
      <c r="O35" s="72">
        <v>64.330761745598949</v>
      </c>
      <c r="P35" s="72">
        <v>112.99567619711883</v>
      </c>
      <c r="Q35" s="72">
        <v>111.58603317070097</v>
      </c>
      <c r="R35" s="72">
        <v>116.96034158314224</v>
      </c>
      <c r="S35" s="72">
        <v>86.231918317311539</v>
      </c>
      <c r="T35" s="72">
        <v>79.175912788922957</v>
      </c>
      <c r="U35" s="72">
        <v>89.639066173451468</v>
      </c>
      <c r="V35" s="72">
        <v>91.101248026316554</v>
      </c>
      <c r="W35" s="72">
        <v>66.804000650523435</v>
      </c>
      <c r="X35" s="72">
        <v>50.746401281431318</v>
      </c>
      <c r="Y35" s="72">
        <v>76.387134691447983</v>
      </c>
    </row>
    <row r="36" spans="1:25" x14ac:dyDescent="0.2">
      <c r="A36" s="42">
        <v>1981</v>
      </c>
      <c r="B36" s="72">
        <v>79.294427447184546</v>
      </c>
      <c r="C36" s="72">
        <v>85.39301929148732</v>
      </c>
      <c r="D36" s="72">
        <v>62.30862627406654</v>
      </c>
      <c r="E36" s="72">
        <v>94.242741326115805</v>
      </c>
      <c r="F36" s="72">
        <v>103.5668210212542</v>
      </c>
      <c r="G36" s="72">
        <v>68.162144027730918</v>
      </c>
      <c r="H36" s="72">
        <v>65.193925258210797</v>
      </c>
      <c r="I36" s="72">
        <v>75.817666142582496</v>
      </c>
      <c r="J36" s="72">
        <v>76.624616435291387</v>
      </c>
      <c r="K36" s="72">
        <v>72.747349721522369</v>
      </c>
      <c r="L36" s="72">
        <v>60.781091714102203</v>
      </c>
      <c r="M36" s="72">
        <v>61.316313744819247</v>
      </c>
      <c r="N36" s="72">
        <v>63.348409438374411</v>
      </c>
      <c r="O36" s="72">
        <v>67.36101082043956</v>
      </c>
      <c r="P36" s="72">
        <v>109.70803339597853</v>
      </c>
      <c r="Q36" s="72">
        <v>108.05160991647924</v>
      </c>
      <c r="R36" s="72">
        <v>114.18370236610535</v>
      </c>
      <c r="S36" s="72">
        <v>86.933378972595392</v>
      </c>
      <c r="T36" s="72">
        <v>79.441290577154518</v>
      </c>
      <c r="U36" s="72">
        <v>89.287004808438795</v>
      </c>
      <c r="V36" s="72">
        <v>89.70459771537989</v>
      </c>
      <c r="W36" s="72">
        <v>68.270363063136131</v>
      </c>
      <c r="X36" s="72">
        <v>50.965655105906635</v>
      </c>
      <c r="Y36" s="72">
        <v>77.639175213403149</v>
      </c>
    </row>
    <row r="37" spans="1:25" x14ac:dyDescent="0.2">
      <c r="A37" s="42">
        <v>1982</v>
      </c>
      <c r="B37" s="72">
        <v>78.984274257202912</v>
      </c>
      <c r="C37" s="72">
        <v>84.881603558595629</v>
      </c>
      <c r="D37" s="72">
        <v>62.560936371780912</v>
      </c>
      <c r="E37" s="72">
        <v>92.820801149498394</v>
      </c>
      <c r="F37" s="72">
        <v>101.81197910565507</v>
      </c>
      <c r="G37" s="72">
        <v>67.7403860410069</v>
      </c>
      <c r="H37" s="72">
        <v>67.242702359785</v>
      </c>
      <c r="I37" s="72">
        <v>76.187248807059675</v>
      </c>
      <c r="J37" s="72">
        <v>76.53116942687879</v>
      </c>
      <c r="K37" s="72">
        <v>75.062506142531674</v>
      </c>
      <c r="L37" s="72">
        <v>61.539717067603924</v>
      </c>
      <c r="M37" s="72">
        <v>65.431496495399955</v>
      </c>
      <c r="N37" s="72">
        <v>65.674869674622812</v>
      </c>
      <c r="O37" s="72">
        <v>68.417109025339713</v>
      </c>
      <c r="P37" s="72">
        <v>106.69493800092678</v>
      </c>
      <c r="Q37" s="72">
        <v>104.89594721989769</v>
      </c>
      <c r="R37" s="72">
        <v>111.3684469010712</v>
      </c>
      <c r="S37" s="72">
        <v>86.531130511945136</v>
      </c>
      <c r="T37" s="72">
        <v>77.881162070397863</v>
      </c>
      <c r="U37" s="72">
        <v>86.427792665671646</v>
      </c>
      <c r="V37" s="72">
        <v>87.112059274995943</v>
      </c>
      <c r="W37" s="72">
        <v>67.943726574284369</v>
      </c>
      <c r="X37" s="72">
        <v>50.858884082781309</v>
      </c>
      <c r="Y37" s="72">
        <v>77.827044098527892</v>
      </c>
    </row>
    <row r="38" spans="1:25" x14ac:dyDescent="0.2">
      <c r="A38" s="42">
        <v>1983</v>
      </c>
      <c r="B38" s="72">
        <v>77.934102766160464</v>
      </c>
      <c r="C38" s="72">
        <v>83.379610901490608</v>
      </c>
      <c r="D38" s="72">
        <v>62.804603077527176</v>
      </c>
      <c r="E38" s="72">
        <v>90.384134371450301</v>
      </c>
      <c r="F38" s="72">
        <v>98.666465132515</v>
      </c>
      <c r="G38" s="72">
        <v>67.343814855273067</v>
      </c>
      <c r="H38" s="72">
        <v>68.255341473874935</v>
      </c>
      <c r="I38" s="72">
        <v>75.844044774449628</v>
      </c>
      <c r="J38" s="72">
        <v>75.915321339088933</v>
      </c>
      <c r="K38" s="72">
        <v>75.830091352609159</v>
      </c>
      <c r="L38" s="72">
        <v>62.029635299598674</v>
      </c>
      <c r="M38" s="72">
        <v>67.70442543580495</v>
      </c>
      <c r="N38" s="72">
        <v>67.395333658842432</v>
      </c>
      <c r="O38" s="72">
        <v>68.693749023868818</v>
      </c>
      <c r="P38" s="72">
        <v>104.53156625174232</v>
      </c>
      <c r="Q38" s="72">
        <v>102.83103820219847</v>
      </c>
      <c r="R38" s="72">
        <v>108.83555675217306</v>
      </c>
      <c r="S38" s="72">
        <v>85.902036820884845</v>
      </c>
      <c r="T38" s="72">
        <v>76.808483684051581</v>
      </c>
      <c r="U38" s="72">
        <v>84.291719130114274</v>
      </c>
      <c r="V38" s="72">
        <v>85.48625117442198</v>
      </c>
      <c r="W38" s="72">
        <v>67.751462805347018</v>
      </c>
      <c r="X38" s="72">
        <v>50.932966513732254</v>
      </c>
      <c r="Y38" s="72">
        <v>77.422074480066016</v>
      </c>
    </row>
    <row r="39" spans="1:25" x14ac:dyDescent="0.2">
      <c r="A39" s="42">
        <v>1984</v>
      </c>
      <c r="B39" s="72">
        <v>78.029576165309891</v>
      </c>
      <c r="C39" s="72">
        <v>82.866219185664377</v>
      </c>
      <c r="D39" s="72">
        <v>64.645130078999557</v>
      </c>
      <c r="E39" s="72">
        <v>89.804155911509</v>
      </c>
      <c r="F39" s="72">
        <v>97.303809402513778</v>
      </c>
      <c r="G39" s="72">
        <v>68.940725352889416</v>
      </c>
      <c r="H39" s="72">
        <v>69.714494438727087</v>
      </c>
      <c r="I39" s="72">
        <v>76.467359612120674</v>
      </c>
      <c r="J39" s="72">
        <v>76.159386908533946</v>
      </c>
      <c r="K39" s="72">
        <v>77.989944277623252</v>
      </c>
      <c r="L39" s="72">
        <v>64.400467703330676</v>
      </c>
      <c r="M39" s="72">
        <v>69.155774676187718</v>
      </c>
      <c r="N39" s="72">
        <v>67.377140237362909</v>
      </c>
      <c r="O39" s="72">
        <v>70.213774611597387</v>
      </c>
      <c r="P39" s="72">
        <v>103.07227672612186</v>
      </c>
      <c r="Q39" s="72">
        <v>101.25201956786832</v>
      </c>
      <c r="R39" s="72">
        <v>107.54543680611876</v>
      </c>
      <c r="S39" s="72">
        <v>85.425678842746464</v>
      </c>
      <c r="T39" s="72">
        <v>76.383880263687288</v>
      </c>
      <c r="U39" s="72">
        <v>83.441085972847574</v>
      </c>
      <c r="V39" s="72">
        <v>84.706901624593741</v>
      </c>
      <c r="W39" s="72">
        <v>67.664172257109058</v>
      </c>
      <c r="X39" s="72">
        <v>51.346746939056544</v>
      </c>
      <c r="Y39" s="72">
        <v>77.770615480098428</v>
      </c>
    </row>
    <row r="40" spans="1:25" x14ac:dyDescent="0.2">
      <c r="A40" s="42">
        <v>1985</v>
      </c>
      <c r="B40" s="72">
        <v>79.159770453693142</v>
      </c>
      <c r="C40" s="72">
        <v>83.404214674127545</v>
      </c>
      <c r="D40" s="72">
        <v>67.423189174501118</v>
      </c>
      <c r="E40" s="72">
        <v>91.315155098568709</v>
      </c>
      <c r="F40" s="72">
        <v>98.569197456293224</v>
      </c>
      <c r="G40" s="72">
        <v>71.021742555452676</v>
      </c>
      <c r="H40" s="72">
        <v>72.77678382624525</v>
      </c>
      <c r="I40" s="72">
        <v>78.31883709559709</v>
      </c>
      <c r="J40" s="72">
        <v>77.991803120169422</v>
      </c>
      <c r="K40" s="72">
        <v>79.990807459805978</v>
      </c>
      <c r="L40" s="72">
        <v>69.381079760602262</v>
      </c>
      <c r="M40" s="72">
        <v>71.844452573194872</v>
      </c>
      <c r="N40" s="72">
        <v>68.036750573978154</v>
      </c>
      <c r="O40" s="72">
        <v>73.806800507121352</v>
      </c>
      <c r="P40" s="72">
        <v>102.4572246713968</v>
      </c>
      <c r="Q40" s="72">
        <v>101.10071877598631</v>
      </c>
      <c r="R40" s="72">
        <v>105.37779717202469</v>
      </c>
      <c r="S40" s="72">
        <v>84.595004285192331</v>
      </c>
      <c r="T40" s="72">
        <v>76.337475798325016</v>
      </c>
      <c r="U40" s="72">
        <v>81.983642755430836</v>
      </c>
      <c r="V40" s="72">
        <v>83.071263609541575</v>
      </c>
      <c r="W40" s="72">
        <v>69.146882295654166</v>
      </c>
      <c r="X40" s="72">
        <v>52.360456476817696</v>
      </c>
      <c r="Y40" s="72">
        <v>79.265977478071264</v>
      </c>
    </row>
    <row r="41" spans="1:25" x14ac:dyDescent="0.2">
      <c r="A41" s="42">
        <v>1986</v>
      </c>
      <c r="B41" s="72">
        <v>81.233470507903391</v>
      </c>
      <c r="C41" s="72">
        <v>84.942446272209395</v>
      </c>
      <c r="D41" s="72">
        <v>70.980056306153386</v>
      </c>
      <c r="E41" s="72">
        <v>91.513288165914531</v>
      </c>
      <c r="F41" s="72">
        <v>98.301582853670538</v>
      </c>
      <c r="G41" s="72">
        <v>72.537024118320986</v>
      </c>
      <c r="H41" s="72">
        <v>76.977379070196392</v>
      </c>
      <c r="I41" s="72">
        <v>81.524874870066228</v>
      </c>
      <c r="J41" s="72">
        <v>81.562020654376283</v>
      </c>
      <c r="K41" s="72">
        <v>81.661831971667397</v>
      </c>
      <c r="L41" s="72">
        <v>75.1176145051068</v>
      </c>
      <c r="M41" s="72">
        <v>75.767995252792886</v>
      </c>
      <c r="N41" s="72">
        <v>69.785461002042226</v>
      </c>
      <c r="O41" s="72">
        <v>78.140206620216134</v>
      </c>
      <c r="P41" s="72">
        <v>102.11218298198497</v>
      </c>
      <c r="Q41" s="72">
        <v>101.32888514701507</v>
      </c>
      <c r="R41" s="72">
        <v>103.85407322868544</v>
      </c>
      <c r="S41" s="72">
        <v>84.020112164174563</v>
      </c>
      <c r="T41" s="72">
        <v>76.765853623395884</v>
      </c>
      <c r="U41" s="72">
        <v>80.779471759647791</v>
      </c>
      <c r="V41" s="72">
        <v>81.858830308089622</v>
      </c>
      <c r="W41" s="72">
        <v>71.395590936901257</v>
      </c>
      <c r="X41" s="72">
        <v>60.963986041681309</v>
      </c>
      <c r="Y41" s="72">
        <v>81.318623343243218</v>
      </c>
    </row>
    <row r="42" spans="1:25" x14ac:dyDescent="0.2">
      <c r="A42" s="42">
        <v>1987</v>
      </c>
      <c r="B42" s="72">
        <v>84.557079352376064</v>
      </c>
      <c r="C42" s="72">
        <v>88.016117298706476</v>
      </c>
      <c r="D42" s="72">
        <v>74.999787733271674</v>
      </c>
      <c r="E42" s="72">
        <v>91.671123718744582</v>
      </c>
      <c r="F42" s="72">
        <v>97.622245181193563</v>
      </c>
      <c r="G42" s="72">
        <v>75.01655217172204</v>
      </c>
      <c r="H42" s="72">
        <v>81.012807151890783</v>
      </c>
      <c r="I42" s="72">
        <v>84.377803987674497</v>
      </c>
      <c r="J42" s="72">
        <v>84.339240344260887</v>
      </c>
      <c r="K42" s="72">
        <v>84.763114116568048</v>
      </c>
      <c r="L42" s="72">
        <v>79.915470009526345</v>
      </c>
      <c r="M42" s="72">
        <v>80.192964323537552</v>
      </c>
      <c r="N42" s="72">
        <v>71.514842113586312</v>
      </c>
      <c r="O42" s="72">
        <v>82.160919046744482</v>
      </c>
      <c r="P42" s="72">
        <v>101.79084963849394</v>
      </c>
      <c r="Q42" s="72">
        <v>101.33661291655694</v>
      </c>
      <c r="R42" s="72">
        <v>102.64215393098002</v>
      </c>
      <c r="S42" s="72">
        <v>84.204363001018862</v>
      </c>
      <c r="T42" s="72">
        <v>77.805839818951085</v>
      </c>
      <c r="U42" s="72">
        <v>80.361038865853317</v>
      </c>
      <c r="V42" s="72">
        <v>81.410008971453834</v>
      </c>
      <c r="W42" s="72">
        <v>73.937335150197924</v>
      </c>
      <c r="X42" s="72">
        <v>77.840241335870942</v>
      </c>
      <c r="Y42" s="72">
        <v>83.712987030893814</v>
      </c>
    </row>
    <row r="43" spans="1:25" x14ac:dyDescent="0.2">
      <c r="A43" s="42">
        <v>1988</v>
      </c>
      <c r="B43" s="72">
        <v>87.397164810977173</v>
      </c>
      <c r="C43" s="72">
        <v>90.455663840576463</v>
      </c>
      <c r="D43" s="72">
        <v>78.965668736228125</v>
      </c>
      <c r="E43" s="72">
        <v>92.103329840859018</v>
      </c>
      <c r="F43" s="72">
        <v>97.128257317633327</v>
      </c>
      <c r="G43" s="72">
        <v>78.019342099163381</v>
      </c>
      <c r="H43" s="72">
        <v>84.181873352223789</v>
      </c>
      <c r="I43" s="72">
        <v>87.19630935398807</v>
      </c>
      <c r="J43" s="72">
        <v>86.788726562729281</v>
      </c>
      <c r="K43" s="72">
        <v>89.118561511904289</v>
      </c>
      <c r="L43" s="72">
        <v>83.584746756368901</v>
      </c>
      <c r="M43" s="72">
        <v>83.22671550984704</v>
      </c>
      <c r="N43" s="72">
        <v>75.348821440922663</v>
      </c>
      <c r="O43" s="72">
        <v>85.253894273278902</v>
      </c>
      <c r="P43" s="72">
        <v>101.84519800768336</v>
      </c>
      <c r="Q43" s="72">
        <v>101.77618164897881</v>
      </c>
      <c r="R43" s="72">
        <v>101.68307505849201</v>
      </c>
      <c r="S43" s="72">
        <v>85.081481579536202</v>
      </c>
      <c r="T43" s="72">
        <v>80.909583475415729</v>
      </c>
      <c r="U43" s="72">
        <v>81.794451125766969</v>
      </c>
      <c r="V43" s="72">
        <v>82.732193542241362</v>
      </c>
      <c r="W43" s="72">
        <v>79.144779100345843</v>
      </c>
      <c r="X43" s="72">
        <v>81.399608648012347</v>
      </c>
      <c r="Y43" s="72">
        <v>86.087304274697416</v>
      </c>
    </row>
    <row r="44" spans="1:25" x14ac:dyDescent="0.2">
      <c r="A44" s="42">
        <v>1989</v>
      </c>
      <c r="B44" s="72">
        <v>91.053871260714942</v>
      </c>
      <c r="C44" s="72">
        <v>93.796851932877146</v>
      </c>
      <c r="D44" s="72">
        <v>83.511866887289713</v>
      </c>
      <c r="E44" s="72">
        <v>93.251317235889871</v>
      </c>
      <c r="F44" s="72">
        <v>96.896706156699594</v>
      </c>
      <c r="G44" s="72">
        <v>83.144282984943217</v>
      </c>
      <c r="H44" s="72">
        <v>88.022846955657386</v>
      </c>
      <c r="I44" s="72">
        <v>91.264797773126944</v>
      </c>
      <c r="J44" s="72">
        <v>90.907133500818205</v>
      </c>
      <c r="K44" s="72">
        <v>92.99331986180637</v>
      </c>
      <c r="L44" s="72">
        <v>87.653828355688063</v>
      </c>
      <c r="M44" s="72">
        <v>86.622476020614243</v>
      </c>
      <c r="N44" s="72">
        <v>80.358437680464647</v>
      </c>
      <c r="O44" s="72">
        <v>89.699044445763732</v>
      </c>
      <c r="P44" s="72">
        <v>102.63383627364183</v>
      </c>
      <c r="Q44" s="72">
        <v>102.76284683455687</v>
      </c>
      <c r="R44" s="72">
        <v>102.07299244633262</v>
      </c>
      <c r="S44" s="72">
        <v>86.554726256771147</v>
      </c>
      <c r="T44" s="72">
        <v>84.832749598261259</v>
      </c>
      <c r="U44" s="72">
        <v>85.092670292815228</v>
      </c>
      <c r="V44" s="72">
        <v>84.897997129090925</v>
      </c>
      <c r="W44" s="72">
        <v>84.210765359179589</v>
      </c>
      <c r="X44" s="72">
        <v>87.420224096370049</v>
      </c>
      <c r="Y44" s="72">
        <v>89.175166858752348</v>
      </c>
    </row>
    <row r="45" spans="1:25" x14ac:dyDescent="0.2">
      <c r="A45" s="42">
        <v>1990</v>
      </c>
      <c r="B45" s="72">
        <v>95.281323270440097</v>
      </c>
      <c r="C45" s="72">
        <v>97.217874697740356</v>
      </c>
      <c r="D45" s="72">
        <v>89.965728691931233</v>
      </c>
      <c r="E45" s="72">
        <v>95.836863573743472</v>
      </c>
      <c r="F45" s="72">
        <v>98.403875591310992</v>
      </c>
      <c r="G45" s="72">
        <v>88.723505057674828</v>
      </c>
      <c r="H45" s="72">
        <v>93.454158915033858</v>
      </c>
      <c r="I45" s="72">
        <v>96.716814611167095</v>
      </c>
      <c r="J45" s="72">
        <v>96.351153284205239</v>
      </c>
      <c r="K45" s="72">
        <v>98.472824063393077</v>
      </c>
      <c r="L45" s="72">
        <v>93.240622411307612</v>
      </c>
      <c r="M45" s="72">
        <v>91.901949873005933</v>
      </c>
      <c r="N45" s="72">
        <v>87.21576151018067</v>
      </c>
      <c r="O45" s="72">
        <v>93.924002818304629</v>
      </c>
      <c r="P45" s="72">
        <v>104.3046620237774</v>
      </c>
      <c r="Q45" s="72">
        <v>104.93418474232354</v>
      </c>
      <c r="R45" s="72">
        <v>102.18676663982052</v>
      </c>
      <c r="S45" s="72">
        <v>89.602486168060565</v>
      </c>
      <c r="T45" s="72">
        <v>89.680395112052508</v>
      </c>
      <c r="U45" s="72">
        <v>89.720346825444182</v>
      </c>
      <c r="V45" s="72">
        <v>89.044709450578395</v>
      </c>
      <c r="W45" s="72">
        <v>89.577171630364461</v>
      </c>
      <c r="X45" s="72">
        <v>93.328848141118669</v>
      </c>
      <c r="Y45" s="72">
        <v>93.517017033713529</v>
      </c>
    </row>
    <row r="46" spans="1:25" x14ac:dyDescent="0.2">
      <c r="A46" s="42">
        <v>1991</v>
      </c>
      <c r="B46" s="72">
        <v>98.743485233997689</v>
      </c>
      <c r="C46" s="72">
        <v>99.716706217089211</v>
      </c>
      <c r="D46" s="72">
        <v>96.042603949043112</v>
      </c>
      <c r="E46" s="72">
        <v>99.085860770334435</v>
      </c>
      <c r="F46" s="72">
        <v>100.50089032317152</v>
      </c>
      <c r="G46" s="72">
        <v>95.141872353802029</v>
      </c>
      <c r="H46" s="72">
        <v>98.940416394205243</v>
      </c>
      <c r="I46" s="72">
        <v>102.13942427792543</v>
      </c>
      <c r="J46" s="72">
        <v>101.37869018676902</v>
      </c>
      <c r="K46" s="72">
        <v>105.51943233489418</v>
      </c>
      <c r="L46" s="72">
        <v>97.306882845575544</v>
      </c>
      <c r="M46" s="72">
        <v>98.369244194317872</v>
      </c>
      <c r="N46" s="72">
        <v>93.545066785615546</v>
      </c>
      <c r="O46" s="72">
        <v>99.013671196732119</v>
      </c>
      <c r="P46" s="72">
        <v>105.03637872877879</v>
      </c>
      <c r="Q46" s="72">
        <v>105.69182051932054</v>
      </c>
      <c r="R46" s="72">
        <v>103.1625855975624</v>
      </c>
      <c r="S46" s="72">
        <v>94.905865965498762</v>
      </c>
      <c r="T46" s="72">
        <v>94.964134346911621</v>
      </c>
      <c r="U46" s="72">
        <v>94.790586453473622</v>
      </c>
      <c r="V46" s="72">
        <v>93.807888108445965</v>
      </c>
      <c r="W46" s="72">
        <v>95.32383525637232</v>
      </c>
      <c r="X46" s="72">
        <v>98.042140320297861</v>
      </c>
      <c r="Y46" s="72">
        <v>98.116812470936068</v>
      </c>
    </row>
    <row r="47" spans="1:25" x14ac:dyDescent="0.2">
      <c r="A47" s="42">
        <v>1992</v>
      </c>
      <c r="B47" s="72">
        <v>100.88983923224599</v>
      </c>
      <c r="C47" s="72">
        <v>101.2102373536258</v>
      </c>
      <c r="D47" s="72">
        <v>100.01136564223981</v>
      </c>
      <c r="E47" s="72">
        <v>101.28567238114886</v>
      </c>
      <c r="F47" s="72">
        <v>101.89849322342468</v>
      </c>
      <c r="G47" s="72">
        <v>99.549809851722259</v>
      </c>
      <c r="H47" s="72">
        <v>101.7508051795146</v>
      </c>
      <c r="I47" s="72">
        <v>104.1791689819606</v>
      </c>
      <c r="J47" s="72">
        <v>103.2194252177914</v>
      </c>
      <c r="K47" s="72">
        <v>108.45747046433542</v>
      </c>
      <c r="L47" s="72">
        <v>100.4975373458814</v>
      </c>
      <c r="M47" s="72">
        <v>101.24656336402177</v>
      </c>
      <c r="N47" s="72">
        <v>98.841513377996165</v>
      </c>
      <c r="O47" s="72">
        <v>101.74171809741983</v>
      </c>
      <c r="P47" s="72">
        <v>103.62503450585174</v>
      </c>
      <c r="Q47" s="72">
        <v>103.98775674057522</v>
      </c>
      <c r="R47" s="72">
        <v>102.67115647911189</v>
      </c>
      <c r="S47" s="72">
        <v>98.944787473765501</v>
      </c>
      <c r="T47" s="72">
        <v>99.130400567096288</v>
      </c>
      <c r="U47" s="72">
        <v>99.0912570044148</v>
      </c>
      <c r="V47" s="72">
        <v>98.864837121807938</v>
      </c>
      <c r="W47" s="72">
        <v>99.144217951965416</v>
      </c>
      <c r="X47" s="72">
        <v>100.69159567400409</v>
      </c>
      <c r="Y47" s="72">
        <v>100.90658336569656</v>
      </c>
    </row>
    <row r="48" spans="1:25" x14ac:dyDescent="0.2">
      <c r="A48" s="42">
        <v>1993</v>
      </c>
      <c r="B48" s="72">
        <v>100</v>
      </c>
      <c r="C48" s="72">
        <v>100</v>
      </c>
      <c r="D48" s="72">
        <v>100</v>
      </c>
      <c r="E48" s="72">
        <v>100</v>
      </c>
      <c r="F48" s="72">
        <v>100</v>
      </c>
      <c r="G48" s="72">
        <v>100</v>
      </c>
      <c r="H48" s="72">
        <v>100</v>
      </c>
      <c r="I48" s="72">
        <v>100</v>
      </c>
      <c r="J48" s="72">
        <v>100</v>
      </c>
      <c r="K48" s="72">
        <v>100</v>
      </c>
      <c r="L48" s="72">
        <v>100</v>
      </c>
      <c r="M48" s="72">
        <v>100</v>
      </c>
      <c r="N48" s="72">
        <v>100</v>
      </c>
      <c r="O48" s="72">
        <v>100</v>
      </c>
      <c r="P48" s="72">
        <v>100</v>
      </c>
      <c r="Q48" s="72">
        <v>100</v>
      </c>
      <c r="R48" s="72">
        <v>100</v>
      </c>
      <c r="S48" s="72">
        <v>100</v>
      </c>
      <c r="T48" s="72">
        <v>100</v>
      </c>
      <c r="U48" s="72">
        <v>100</v>
      </c>
      <c r="V48" s="72">
        <v>100</v>
      </c>
      <c r="W48" s="72">
        <v>100</v>
      </c>
      <c r="X48" s="72">
        <v>100</v>
      </c>
      <c r="Y48" s="72">
        <v>100</v>
      </c>
    </row>
    <row r="49" spans="1:25" x14ac:dyDescent="0.2">
      <c r="A49" s="42">
        <v>1994</v>
      </c>
      <c r="B49" s="72">
        <v>98.473144753237889</v>
      </c>
      <c r="C49" s="72">
        <v>98.219447704225601</v>
      </c>
      <c r="D49" s="72">
        <v>99.163745211131086</v>
      </c>
      <c r="E49" s="72">
        <v>98.116792697411526</v>
      </c>
      <c r="F49" s="72">
        <v>97.646390345404967</v>
      </c>
      <c r="G49" s="72">
        <v>99.448510673484961</v>
      </c>
      <c r="H49" s="72">
        <v>97.654425476588884</v>
      </c>
      <c r="I49" s="72">
        <v>95.716803450981416</v>
      </c>
      <c r="J49" s="72">
        <v>96.46219185063849</v>
      </c>
      <c r="K49" s="72">
        <v>92.443190227258611</v>
      </c>
      <c r="L49" s="72">
        <v>98.664288920264269</v>
      </c>
      <c r="M49" s="72">
        <v>98.061786413402089</v>
      </c>
      <c r="N49" s="72">
        <v>100.26077393126766</v>
      </c>
      <c r="O49" s="72">
        <v>97.497419849759865</v>
      </c>
      <c r="P49" s="72">
        <v>96.375373323395223</v>
      </c>
      <c r="Q49" s="72">
        <v>96.053946007270028</v>
      </c>
      <c r="R49" s="72">
        <v>97.163903855185993</v>
      </c>
      <c r="S49" s="72">
        <v>99.934787483241465</v>
      </c>
      <c r="T49" s="72">
        <v>99.742899011268619</v>
      </c>
      <c r="U49" s="72">
        <v>99.564131467199658</v>
      </c>
      <c r="V49" s="72">
        <v>100.02824041350733</v>
      </c>
      <c r="W49" s="72">
        <v>99.826083977257213</v>
      </c>
      <c r="X49" s="72">
        <v>98.429715259713177</v>
      </c>
      <c r="Y49" s="72">
        <v>98.372825807722506</v>
      </c>
    </row>
    <row r="50" spans="1:25" x14ac:dyDescent="0.2">
      <c r="A50" s="42">
        <v>1995</v>
      </c>
      <c r="B50" s="72">
        <v>97.834436034702279</v>
      </c>
      <c r="C50" s="72">
        <v>97.368873617966713</v>
      </c>
      <c r="D50" s="72">
        <v>99.118999578151161</v>
      </c>
      <c r="E50" s="72">
        <v>96.941924337779298</v>
      </c>
      <c r="F50" s="72">
        <v>95.521934883811269</v>
      </c>
      <c r="G50" s="72">
        <v>100.80753264524618</v>
      </c>
      <c r="H50" s="72">
        <v>96.379475167788073</v>
      </c>
      <c r="I50" s="72">
        <v>92.790434406215567</v>
      </c>
      <c r="J50" s="72">
        <v>94.291902642246924</v>
      </c>
      <c r="K50" s="72">
        <v>86.351992023176422</v>
      </c>
      <c r="L50" s="72">
        <v>98.273444463095231</v>
      </c>
      <c r="M50" s="72">
        <v>97.144324208741168</v>
      </c>
      <c r="N50" s="72">
        <v>101.06849496986571</v>
      </c>
      <c r="O50" s="72">
        <v>96.105173967197445</v>
      </c>
      <c r="P50" s="72">
        <v>93.963988404324027</v>
      </c>
      <c r="Q50" s="72">
        <v>93.000049814497956</v>
      </c>
      <c r="R50" s="72">
        <v>96.341158134408218</v>
      </c>
      <c r="S50" s="72">
        <v>101.49174963031705</v>
      </c>
      <c r="T50" s="72">
        <v>100.35475375907612</v>
      </c>
      <c r="U50" s="72">
        <v>100.15682868431588</v>
      </c>
      <c r="V50" s="72">
        <v>100.33244757976649</v>
      </c>
      <c r="W50" s="72">
        <v>100.62789694543352</v>
      </c>
      <c r="X50" s="72">
        <v>98.918320148553647</v>
      </c>
      <c r="Y50" s="72">
        <v>97.775445971321091</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workbookViewId="0">
      <pane xSplit="1" ySplit="6" topLeftCell="B7" activePane="bottomRight" state="frozen"/>
      <selection pane="topRight" activeCell="B1" sqref="B1"/>
      <selection pane="bottomLeft" activeCell="A7" sqref="A7"/>
      <selection pane="bottomRight"/>
    </sheetView>
  </sheetViews>
  <sheetFormatPr defaultRowHeight="12.75" x14ac:dyDescent="0.2"/>
  <sheetData>
    <row r="1" spans="1:31" x14ac:dyDescent="0.2">
      <c r="A1" s="97" t="s">
        <v>184</v>
      </c>
      <c r="C1" s="1" t="s">
        <v>0</v>
      </c>
    </row>
    <row r="2" spans="1:31" x14ac:dyDescent="0.2">
      <c r="C2" s="1" t="s">
        <v>55</v>
      </c>
      <c r="R2" s="12"/>
    </row>
    <row r="3" spans="1:31" x14ac:dyDescent="0.2">
      <c r="C3" s="1"/>
      <c r="R3" s="12" t="s">
        <v>2</v>
      </c>
    </row>
    <row r="4" spans="1:31" x14ac:dyDescent="0.2">
      <c r="B4" s="22" t="s">
        <v>3</v>
      </c>
      <c r="C4" s="23"/>
      <c r="D4" s="2"/>
      <c r="E4" s="2"/>
      <c r="F4" s="2"/>
      <c r="G4" s="23" t="s">
        <v>4</v>
      </c>
      <c r="L4" s="3"/>
      <c r="M4" s="3"/>
      <c r="N4" s="3"/>
      <c r="O4" s="4"/>
      <c r="P4" s="4"/>
      <c r="Q4" s="6"/>
      <c r="R4" s="12" t="s">
        <v>5</v>
      </c>
      <c r="S4" s="5"/>
      <c r="T4" s="6"/>
      <c r="U4" s="6"/>
      <c r="V4" s="5"/>
      <c r="W4" s="5"/>
      <c r="X4" s="29" t="s">
        <v>6</v>
      </c>
      <c r="Y4" s="5"/>
      <c r="Z4" s="6"/>
      <c r="AA4" s="8"/>
      <c r="AB4" s="31" t="s">
        <v>7</v>
      </c>
      <c r="AC4" s="31"/>
      <c r="AE4" s="26" t="s">
        <v>8</v>
      </c>
    </row>
    <row r="5" spans="1:31" x14ac:dyDescent="0.2">
      <c r="B5" s="24" t="s">
        <v>9</v>
      </c>
      <c r="C5" s="24" t="s">
        <v>10</v>
      </c>
      <c r="D5" s="9" t="s">
        <v>11</v>
      </c>
      <c r="E5" s="2" t="s">
        <v>12</v>
      </c>
      <c r="F5" s="10" t="s">
        <v>13</v>
      </c>
      <c r="G5" s="23" t="s">
        <v>14</v>
      </c>
      <c r="K5" s="26"/>
      <c r="L5" s="3"/>
      <c r="M5" s="25" t="s">
        <v>15</v>
      </c>
      <c r="N5" s="3"/>
      <c r="O5" s="4"/>
      <c r="P5" s="12" t="s">
        <v>16</v>
      </c>
      <c r="Q5" s="13" t="s">
        <v>17</v>
      </c>
      <c r="R5" s="8" t="s">
        <v>18</v>
      </c>
      <c r="S5" s="13"/>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11" t="s">
        <v>10</v>
      </c>
      <c r="F6" s="15" t="s">
        <v>31</v>
      </c>
      <c r="G6" s="25" t="s">
        <v>32</v>
      </c>
      <c r="H6" s="2" t="s">
        <v>33</v>
      </c>
      <c r="I6" s="11" t="s">
        <v>34</v>
      </c>
      <c r="J6" s="11" t="s">
        <v>35</v>
      </c>
      <c r="K6" s="25" t="s">
        <v>36</v>
      </c>
      <c r="L6" s="27" t="s">
        <v>37</v>
      </c>
      <c r="M6" s="28" t="s">
        <v>38</v>
      </c>
      <c r="N6" s="28" t="s">
        <v>39</v>
      </c>
      <c r="O6" s="12" t="s">
        <v>40</v>
      </c>
      <c r="P6" s="16" t="s">
        <v>5</v>
      </c>
      <c r="Q6" s="7" t="s">
        <v>5</v>
      </c>
      <c r="R6" s="13" t="s">
        <v>41</v>
      </c>
      <c r="S6" s="29" t="s">
        <v>38</v>
      </c>
      <c r="T6" s="30" t="s">
        <v>42</v>
      </c>
      <c r="U6" s="7" t="s">
        <v>43</v>
      </c>
      <c r="V6" s="7" t="s">
        <v>43</v>
      </c>
      <c r="W6" s="7" t="s">
        <v>44</v>
      </c>
      <c r="X6" s="30" t="s">
        <v>41</v>
      </c>
      <c r="Y6" s="13" t="s">
        <v>45</v>
      </c>
      <c r="Z6" s="8" t="s">
        <v>46</v>
      </c>
      <c r="AA6" s="8" t="s">
        <v>41</v>
      </c>
      <c r="AB6" s="29" t="s">
        <v>45</v>
      </c>
      <c r="AC6" s="29" t="s">
        <v>41</v>
      </c>
      <c r="AD6" s="26" t="s">
        <v>47</v>
      </c>
      <c r="AE6" s="26" t="s">
        <v>48</v>
      </c>
    </row>
    <row r="7" spans="1:31" x14ac:dyDescent="0.2">
      <c r="A7">
        <v>1950</v>
      </c>
      <c r="B7" s="17"/>
      <c r="C7" s="17"/>
      <c r="D7" s="17"/>
      <c r="E7" s="17"/>
      <c r="F7" s="17"/>
      <c r="G7" s="17"/>
      <c r="H7" s="17"/>
      <c r="I7" s="17"/>
      <c r="J7" s="17"/>
      <c r="K7" s="17"/>
      <c r="L7" s="17"/>
      <c r="M7" s="17"/>
      <c r="N7" s="17"/>
      <c r="O7" s="18"/>
      <c r="P7" s="18"/>
      <c r="Q7" s="17"/>
      <c r="R7" s="17"/>
      <c r="S7" s="17"/>
      <c r="T7" s="17"/>
      <c r="U7" s="17"/>
      <c r="V7" s="17"/>
      <c r="W7" s="17"/>
      <c r="X7" s="17"/>
      <c r="Y7" s="17"/>
      <c r="Z7" s="17"/>
      <c r="AA7" s="17"/>
      <c r="AB7" s="17"/>
      <c r="AC7" s="17"/>
      <c r="AD7" s="17"/>
    </row>
    <row r="8" spans="1:31" x14ac:dyDescent="0.2">
      <c r="A8">
        <v>1951</v>
      </c>
      <c r="B8" s="17"/>
      <c r="C8" s="17"/>
      <c r="D8" s="17"/>
      <c r="E8" s="17"/>
      <c r="F8" s="17"/>
      <c r="G8" s="17"/>
      <c r="H8" s="17"/>
      <c r="I8" s="17"/>
      <c r="J8" s="17"/>
      <c r="K8" s="17"/>
      <c r="L8" s="17"/>
      <c r="M8" s="17"/>
      <c r="N8" s="17"/>
      <c r="O8" s="18"/>
      <c r="P8" s="18"/>
      <c r="Q8" s="17"/>
      <c r="R8" s="17"/>
      <c r="S8" s="17"/>
      <c r="T8" s="17"/>
      <c r="U8" s="17"/>
      <c r="V8" s="17"/>
      <c r="W8" s="17"/>
      <c r="X8" s="17"/>
      <c r="Y8" s="17"/>
      <c r="Z8" s="17"/>
      <c r="AA8" s="17"/>
      <c r="AB8" s="17"/>
      <c r="AC8" s="17"/>
      <c r="AD8" s="17"/>
    </row>
    <row r="9" spans="1:31" x14ac:dyDescent="0.2">
      <c r="A9">
        <v>1952</v>
      </c>
      <c r="B9" s="17"/>
      <c r="C9" s="17"/>
      <c r="D9" s="17"/>
      <c r="E9" s="17"/>
      <c r="F9" s="17"/>
      <c r="G9" s="17"/>
      <c r="H9" s="17"/>
      <c r="I9" s="17"/>
      <c r="J9" s="17"/>
      <c r="K9" s="17"/>
      <c r="L9" s="17"/>
      <c r="M9" s="17"/>
      <c r="N9" s="17"/>
      <c r="O9" s="18"/>
      <c r="P9" s="18"/>
      <c r="Q9" s="17"/>
      <c r="R9" s="17"/>
      <c r="S9" s="17"/>
      <c r="T9" s="17"/>
      <c r="U9" s="17"/>
      <c r="V9" s="17"/>
      <c r="W9" s="17"/>
      <c r="X9" s="17"/>
      <c r="Y9" s="17"/>
      <c r="Z9" s="17"/>
      <c r="AA9" s="17"/>
      <c r="AB9" s="17"/>
      <c r="AC9" s="17"/>
      <c r="AD9" s="17"/>
    </row>
    <row r="10" spans="1:31" x14ac:dyDescent="0.2">
      <c r="A10">
        <v>1953</v>
      </c>
      <c r="B10" s="20">
        <v>71.310434899156618</v>
      </c>
      <c r="C10" s="20">
        <v>23.81576344936709</v>
      </c>
      <c r="D10" s="17"/>
      <c r="E10" s="17"/>
      <c r="F10" s="17"/>
      <c r="G10" s="20">
        <v>5.4221825454702168</v>
      </c>
      <c r="H10" s="17"/>
      <c r="I10" s="17"/>
      <c r="J10" s="17"/>
      <c r="K10" s="20">
        <v>4.0557137881773402</v>
      </c>
      <c r="L10" s="20">
        <v>9.9018118140448141</v>
      </c>
      <c r="M10" s="20">
        <v>6.9100688303868276</v>
      </c>
      <c r="N10" s="17"/>
      <c r="O10" s="18"/>
      <c r="P10" s="18"/>
      <c r="Q10" s="17"/>
      <c r="R10" s="17"/>
      <c r="S10" s="17"/>
      <c r="T10" s="20">
        <v>3.0403820703008493</v>
      </c>
      <c r="U10" s="17"/>
      <c r="V10" s="17"/>
      <c r="W10" s="17"/>
      <c r="X10" s="20">
        <v>7.6054895887716958</v>
      </c>
      <c r="Y10" s="17"/>
      <c r="Z10" s="17"/>
      <c r="AA10" s="20"/>
      <c r="AB10" s="20">
        <v>6.7147334660297835</v>
      </c>
      <c r="AC10" s="20">
        <v>27.25796832348351</v>
      </c>
      <c r="AD10" s="20">
        <v>9.385035947471966</v>
      </c>
      <c r="AE10" s="20">
        <v>7.5805463117034835</v>
      </c>
    </row>
    <row r="11" spans="1:31" x14ac:dyDescent="0.2">
      <c r="A11">
        <v>1954</v>
      </c>
      <c r="B11" s="20">
        <v>78.441478389072287</v>
      </c>
      <c r="C11" s="20">
        <v>25.840585443037973</v>
      </c>
      <c r="D11" s="17"/>
      <c r="E11" s="17"/>
      <c r="F11" s="17"/>
      <c r="G11" s="20">
        <v>6.0491891998741316</v>
      </c>
      <c r="H11" s="17"/>
      <c r="I11" s="17"/>
      <c r="J11" s="17"/>
      <c r="K11" s="20">
        <v>4.4023016383626254</v>
      </c>
      <c r="L11" s="20">
        <v>12.516575972731973</v>
      </c>
      <c r="M11" s="20">
        <v>7.7041998343147258</v>
      </c>
      <c r="N11" s="17"/>
      <c r="O11" s="18"/>
      <c r="P11" s="18"/>
      <c r="Q11" s="17"/>
      <c r="R11" s="17"/>
      <c r="S11" s="17"/>
      <c r="T11" s="20">
        <v>3.0227566669947579</v>
      </c>
      <c r="U11" s="17"/>
      <c r="V11" s="17"/>
      <c r="W11" s="17"/>
      <c r="X11" s="20">
        <v>7.4754473132352075</v>
      </c>
      <c r="Y11" s="17"/>
      <c r="Z11" s="17"/>
      <c r="AA11" s="20"/>
      <c r="AB11" s="20">
        <v>6.5112192092887646</v>
      </c>
      <c r="AC11" s="20">
        <v>28.949370484187291</v>
      </c>
      <c r="AD11" s="20">
        <v>9.9028424852400327</v>
      </c>
      <c r="AE11" s="20">
        <v>7.9796560633122695</v>
      </c>
    </row>
    <row r="12" spans="1:31" x14ac:dyDescent="0.2">
      <c r="A12">
        <v>1955</v>
      </c>
      <c r="B12" s="20">
        <v>97.25481587431581</v>
      </c>
      <c r="C12" s="20">
        <v>28.154667721518987</v>
      </c>
      <c r="D12" s="17"/>
      <c r="E12" s="17"/>
      <c r="F12" s="17"/>
      <c r="G12" s="20">
        <v>6.7260713836056301</v>
      </c>
      <c r="H12" s="17"/>
      <c r="I12" s="17"/>
      <c r="J12" s="17"/>
      <c r="K12" s="20">
        <v>4.7949952117376942</v>
      </c>
      <c r="L12" s="20">
        <v>10.172397039482727</v>
      </c>
      <c r="M12" s="20">
        <v>8.5698402651366052</v>
      </c>
      <c r="N12" s="17"/>
      <c r="O12" s="18"/>
      <c r="P12" s="18"/>
      <c r="Q12" s="17"/>
      <c r="R12" s="17"/>
      <c r="S12" s="17"/>
      <c r="T12" s="20">
        <v>3.4140406203899976</v>
      </c>
      <c r="U12" s="17"/>
      <c r="V12" s="17"/>
      <c r="W12" s="17"/>
      <c r="X12" s="20">
        <v>8.6545036501361459</v>
      </c>
      <c r="Y12" s="17"/>
      <c r="Z12" s="17"/>
      <c r="AA12" s="20"/>
      <c r="AB12" s="20">
        <v>7.7643396083511016</v>
      </c>
      <c r="AC12" s="20">
        <v>27.124289474450809</v>
      </c>
      <c r="AD12" s="20">
        <v>11.121336385613168</v>
      </c>
      <c r="AE12" s="20">
        <v>9.5113884624273339</v>
      </c>
    </row>
    <row r="13" spans="1:31" x14ac:dyDescent="0.2">
      <c r="A13">
        <v>1956</v>
      </c>
      <c r="B13" s="20">
        <v>94.753881190648713</v>
      </c>
      <c r="C13" s="20">
        <v>34.325553797468352</v>
      </c>
      <c r="D13" s="17"/>
      <c r="E13" s="17"/>
      <c r="F13" s="17"/>
      <c r="G13" s="20">
        <v>7.6309559871203705</v>
      </c>
      <c r="H13" s="17"/>
      <c r="I13" s="17"/>
      <c r="J13" s="17"/>
      <c r="K13" s="20">
        <v>5.6217185241062628</v>
      </c>
      <c r="L13" s="20">
        <v>10.748395291652542</v>
      </c>
      <c r="M13" s="20">
        <v>9.8156097547107013</v>
      </c>
      <c r="N13" s="17"/>
      <c r="O13" s="18"/>
      <c r="P13" s="18"/>
      <c r="Q13" s="17"/>
      <c r="R13" s="17"/>
      <c r="S13" s="17"/>
      <c r="T13" s="20">
        <v>3.8564382433729039</v>
      </c>
      <c r="U13" s="17"/>
      <c r="V13" s="17"/>
      <c r="W13" s="17"/>
      <c r="X13" s="20">
        <v>9.3024224023571236</v>
      </c>
      <c r="Y13" s="17"/>
      <c r="Z13" s="17"/>
      <c r="AA13" s="20"/>
      <c r="AB13" s="20">
        <v>8.573259687379247</v>
      </c>
      <c r="AC13" s="20">
        <v>28.805491409745883</v>
      </c>
      <c r="AD13" s="20">
        <v>11.822023748218237</v>
      </c>
      <c r="AE13" s="20">
        <v>10.113473675965702</v>
      </c>
    </row>
    <row r="14" spans="1:31" x14ac:dyDescent="0.2">
      <c r="A14">
        <v>1957</v>
      </c>
      <c r="B14" s="20">
        <v>98.077195297323456</v>
      </c>
      <c r="C14" s="20">
        <v>38.568037974683541</v>
      </c>
      <c r="D14" s="17"/>
      <c r="E14" s="17"/>
      <c r="F14" s="17"/>
      <c r="G14" s="20">
        <v>8.9419699008740103</v>
      </c>
      <c r="H14" s="17"/>
      <c r="I14" s="17"/>
      <c r="J14" s="17"/>
      <c r="K14" s="20">
        <v>6.2528899760491887</v>
      </c>
      <c r="L14" s="20">
        <v>12.082567987376112</v>
      </c>
      <c r="M14" s="20">
        <v>10.993633471437867</v>
      </c>
      <c r="N14" s="17"/>
      <c r="O14" s="18"/>
      <c r="P14" s="18"/>
      <c r="Q14" s="17"/>
      <c r="R14" s="17"/>
      <c r="S14" s="17"/>
      <c r="T14" s="20">
        <v>4.4063508265229707</v>
      </c>
      <c r="U14" s="17"/>
      <c r="V14" s="17"/>
      <c r="W14" s="17"/>
      <c r="X14" s="20">
        <v>9.9988692507428247</v>
      </c>
      <c r="Y14" s="17"/>
      <c r="Z14" s="17"/>
      <c r="AA14" s="20"/>
      <c r="AB14" s="20">
        <v>9.2275906548004976</v>
      </c>
      <c r="AC14" s="20">
        <v>29.258089941209931</v>
      </c>
      <c r="AD14" s="20">
        <v>12.707489531767569</v>
      </c>
      <c r="AE14" s="20">
        <v>11.044994338823482</v>
      </c>
    </row>
    <row r="15" spans="1:31" x14ac:dyDescent="0.2">
      <c r="A15">
        <v>1958</v>
      </c>
      <c r="B15" s="20">
        <v>101.54696053412286</v>
      </c>
      <c r="C15" s="20">
        <v>39.917919303797468</v>
      </c>
      <c r="D15" s="17"/>
      <c r="E15" s="17"/>
      <c r="F15" s="17"/>
      <c r="G15" s="20">
        <v>10.060606772935541</v>
      </c>
      <c r="H15" s="17"/>
      <c r="I15" s="17"/>
      <c r="J15" s="17"/>
      <c r="K15" s="20">
        <v>6.4619555829270094</v>
      </c>
      <c r="L15" s="20">
        <v>13.789130250781563</v>
      </c>
      <c r="M15" s="20">
        <v>11.972183523671296</v>
      </c>
      <c r="N15" s="17"/>
      <c r="O15" s="18"/>
      <c r="P15" s="18"/>
      <c r="Q15" s="17"/>
      <c r="R15" s="17"/>
      <c r="S15" s="17"/>
      <c r="T15" s="20">
        <v>4.9545008693424277</v>
      </c>
      <c r="U15" s="17"/>
      <c r="V15" s="17"/>
      <c r="W15" s="17"/>
      <c r="X15" s="20">
        <v>10.364555616620663</v>
      </c>
      <c r="Y15" s="17"/>
      <c r="Z15" s="17"/>
      <c r="AA15" s="20"/>
      <c r="AB15" s="20">
        <v>9.2169184542243769</v>
      </c>
      <c r="AC15" s="20">
        <v>29.258998281679762</v>
      </c>
      <c r="AD15" s="20">
        <v>13.511121483191392</v>
      </c>
      <c r="AE15" s="20">
        <v>11.932260154904103</v>
      </c>
    </row>
    <row r="16" spans="1:31" x14ac:dyDescent="0.2">
      <c r="A16">
        <v>1959</v>
      </c>
      <c r="B16" s="20">
        <v>109.45532156085397</v>
      </c>
      <c r="C16" s="20">
        <v>40.303599683544306</v>
      </c>
      <c r="D16" s="17"/>
      <c r="E16" s="17"/>
      <c r="F16" s="17"/>
      <c r="G16" s="20">
        <v>11.471371745344348</v>
      </c>
      <c r="H16" s="17"/>
      <c r="I16" s="17"/>
      <c r="J16" s="17"/>
      <c r="K16" s="20">
        <v>7.2385985407963283</v>
      </c>
      <c r="L16" s="20">
        <v>14.933089570207194</v>
      </c>
      <c r="M16" s="20">
        <v>13.598082071997608</v>
      </c>
      <c r="N16" s="17"/>
      <c r="O16" s="18"/>
      <c r="P16" s="18"/>
      <c r="Q16" s="17"/>
      <c r="R16" s="17"/>
      <c r="S16" s="17"/>
      <c r="T16" s="20">
        <v>5.6101658723290466</v>
      </c>
      <c r="U16" s="17"/>
      <c r="V16" s="17"/>
      <c r="W16" s="17"/>
      <c r="X16" s="20">
        <v>11.125809915596104</v>
      </c>
      <c r="Y16" s="17"/>
      <c r="Z16" s="17"/>
      <c r="AA16" s="20"/>
      <c r="AB16" s="20">
        <v>9.8589868428670364</v>
      </c>
      <c r="AC16" s="20">
        <v>29.799729836104856</v>
      </c>
      <c r="AD16" s="20">
        <v>14.669603906672489</v>
      </c>
      <c r="AE16" s="20">
        <v>13.156245857061959</v>
      </c>
    </row>
    <row r="17" spans="1:31" x14ac:dyDescent="0.2">
      <c r="A17">
        <v>1960</v>
      </c>
      <c r="B17" s="20">
        <v>112.60965359430797</v>
      </c>
      <c r="C17" s="20">
        <v>47.920787183544306</v>
      </c>
      <c r="D17" s="17"/>
      <c r="E17" s="17"/>
      <c r="F17" s="17"/>
      <c r="G17" s="20">
        <v>12.419006802568447</v>
      </c>
      <c r="H17" s="17"/>
      <c r="I17" s="17"/>
      <c r="J17" s="17"/>
      <c r="K17" s="20">
        <v>8.5406877577768228</v>
      </c>
      <c r="L17" s="20">
        <v>19.066881677639866</v>
      </c>
      <c r="M17" s="20">
        <v>15.649273527640757</v>
      </c>
      <c r="N17" s="17"/>
      <c r="O17" s="18"/>
      <c r="P17" s="18"/>
      <c r="Q17" s="17"/>
      <c r="R17" s="17"/>
      <c r="S17" s="17"/>
      <c r="T17" s="20">
        <v>6.7434793049107542</v>
      </c>
      <c r="U17" s="17"/>
      <c r="V17" s="17"/>
      <c r="W17" s="17"/>
      <c r="X17" s="20">
        <v>12.518663072520951</v>
      </c>
      <c r="Y17" s="17"/>
      <c r="Z17" s="17"/>
      <c r="AA17" s="20"/>
      <c r="AB17" s="20">
        <v>11.455177554018478</v>
      </c>
      <c r="AC17" s="20">
        <v>29.934604833935119</v>
      </c>
      <c r="AD17" s="20">
        <v>16.34945086062276</v>
      </c>
      <c r="AE17" s="20">
        <v>14.997341111176571</v>
      </c>
    </row>
    <row r="18" spans="1:31" x14ac:dyDescent="0.2">
      <c r="A18">
        <v>1961</v>
      </c>
      <c r="B18" s="20">
        <v>116.38358656290474</v>
      </c>
      <c r="C18" s="20">
        <v>48.113627373417721</v>
      </c>
      <c r="D18" s="17"/>
      <c r="E18" s="17"/>
      <c r="F18" s="17"/>
      <c r="G18" s="20">
        <v>14.121899875324534</v>
      </c>
      <c r="H18" s="17"/>
      <c r="I18" s="17"/>
      <c r="J18" s="17"/>
      <c r="K18" s="20">
        <v>10.365043528820921</v>
      </c>
      <c r="L18" s="20">
        <v>21.309256268645147</v>
      </c>
      <c r="M18" s="20">
        <v>18.129521544647794</v>
      </c>
      <c r="N18" s="17"/>
      <c r="O18" s="18"/>
      <c r="P18" s="18"/>
      <c r="Q18" s="17"/>
      <c r="R18" s="17"/>
      <c r="S18" s="17"/>
      <c r="T18" s="20">
        <v>8.4178926189894838</v>
      </c>
      <c r="U18" s="17"/>
      <c r="V18" s="17"/>
      <c r="W18" s="17"/>
      <c r="X18" s="20">
        <v>13.627336366400652</v>
      </c>
      <c r="Y18" s="17"/>
      <c r="Z18" s="17"/>
      <c r="AA18" s="20"/>
      <c r="AB18" s="20">
        <v>12.294145717578017</v>
      </c>
      <c r="AC18" s="20">
        <v>32.826963358209035</v>
      </c>
      <c r="AD18" s="20">
        <v>18.037362598028881</v>
      </c>
      <c r="AE18" s="20">
        <v>16.565879882396246</v>
      </c>
    </row>
    <row r="19" spans="1:31" x14ac:dyDescent="0.2">
      <c r="A19">
        <v>1962</v>
      </c>
      <c r="B19" s="20">
        <v>116.40611750600084</v>
      </c>
      <c r="C19" s="20">
        <v>54.477353639240505</v>
      </c>
      <c r="D19" s="17"/>
      <c r="E19" s="17"/>
      <c r="F19" s="17"/>
      <c r="G19" s="20">
        <v>14.912783268947654</v>
      </c>
      <c r="H19" s="17"/>
      <c r="I19" s="17"/>
      <c r="J19" s="17"/>
      <c r="K19" s="20">
        <v>11.228333449236562</v>
      </c>
      <c r="L19" s="20">
        <v>23.559668044564418</v>
      </c>
      <c r="M19" s="20">
        <v>20.301149929796598</v>
      </c>
      <c r="N19" s="17"/>
      <c r="O19" s="18"/>
      <c r="P19" s="18"/>
      <c r="Q19" s="17"/>
      <c r="R19" s="17"/>
      <c r="S19" s="17"/>
      <c r="T19" s="20">
        <v>9.6040822614894683</v>
      </c>
      <c r="U19" s="17"/>
      <c r="V19" s="17"/>
      <c r="W19" s="17"/>
      <c r="X19" s="20">
        <v>15.183286273789559</v>
      </c>
      <c r="Y19" s="17"/>
      <c r="Z19" s="17"/>
      <c r="AA19" s="20"/>
      <c r="AB19" s="20">
        <v>13.753919784352137</v>
      </c>
      <c r="AC19" s="20">
        <v>34.224333344698756</v>
      </c>
      <c r="AD19" s="20">
        <v>19.251112508133872</v>
      </c>
      <c r="AE19" s="20">
        <v>17.763452441108257</v>
      </c>
    </row>
    <row r="20" spans="1:31" x14ac:dyDescent="0.2">
      <c r="A20">
        <v>1963</v>
      </c>
      <c r="B20" s="20">
        <v>112.63218453740409</v>
      </c>
      <c r="C20" s="20">
        <v>55.24871439873418</v>
      </c>
      <c r="D20" s="17"/>
      <c r="E20" s="17"/>
      <c r="F20" s="17"/>
      <c r="G20" s="20">
        <v>17.135806861834258</v>
      </c>
      <c r="H20" s="17"/>
      <c r="I20" s="17"/>
      <c r="J20" s="17"/>
      <c r="K20" s="20">
        <v>13.369864798775909</v>
      </c>
      <c r="L20" s="20">
        <v>25.290341862711863</v>
      </c>
      <c r="M20" s="20">
        <v>23.447564713131772</v>
      </c>
      <c r="N20" s="17"/>
      <c r="O20" s="18"/>
      <c r="P20" s="18"/>
      <c r="Q20" s="17"/>
      <c r="R20" s="17"/>
      <c r="S20" s="17"/>
      <c r="T20" s="20">
        <v>10.77088396035275</v>
      </c>
      <c r="U20" s="17"/>
      <c r="V20" s="17"/>
      <c r="W20" s="17"/>
      <c r="X20" s="20">
        <v>16.978239274608594</v>
      </c>
      <c r="Y20" s="17"/>
      <c r="Z20" s="17"/>
      <c r="AA20" s="20"/>
      <c r="AB20" s="20">
        <v>16.012653221342362</v>
      </c>
      <c r="AC20" s="20">
        <v>40.030010460878302</v>
      </c>
      <c r="AD20" s="20">
        <v>20.753771425568914</v>
      </c>
      <c r="AE20" s="20">
        <v>18.830069910386193</v>
      </c>
    </row>
    <row r="21" spans="1:31" x14ac:dyDescent="0.2">
      <c r="A21">
        <v>1964</v>
      </c>
      <c r="B21" s="20">
        <v>114.73882771688943</v>
      </c>
      <c r="C21" s="20">
        <v>61.612440664556964</v>
      </c>
      <c r="D21" s="17"/>
      <c r="E21" s="17"/>
      <c r="F21" s="17"/>
      <c r="G21" s="20">
        <v>19.430081210903129</v>
      </c>
      <c r="H21" s="17"/>
      <c r="I21" s="17"/>
      <c r="J21" s="17"/>
      <c r="K21" s="20">
        <v>15.590888774504544</v>
      </c>
      <c r="L21" s="20">
        <v>28.285532773994898</v>
      </c>
      <c r="M21" s="20">
        <v>25.03206306694052</v>
      </c>
      <c r="N21" s="17"/>
      <c r="O21" s="18"/>
      <c r="P21" s="18"/>
      <c r="Q21" s="17"/>
      <c r="R21" s="17"/>
      <c r="S21" s="17"/>
      <c r="T21" s="20">
        <v>13.317754738083027</v>
      </c>
      <c r="U21" s="17"/>
      <c r="V21" s="17"/>
      <c r="W21" s="17"/>
      <c r="X21" s="20">
        <v>18.383499558102287</v>
      </c>
      <c r="Y21" s="17"/>
      <c r="Z21" s="17"/>
      <c r="AA21" s="20"/>
      <c r="AB21" s="20">
        <v>17.707703673141335</v>
      </c>
      <c r="AC21" s="20">
        <v>41.353571929669776</v>
      </c>
      <c r="AD21" s="20">
        <v>22.736522158140268</v>
      </c>
      <c r="AE21" s="20">
        <v>20.884295593413718</v>
      </c>
    </row>
    <row r="22" spans="1:31" x14ac:dyDescent="0.2">
      <c r="A22">
        <v>1965</v>
      </c>
      <c r="B22" s="20">
        <v>114.32200526961159</v>
      </c>
      <c r="C22" s="20">
        <v>64.987143987341767</v>
      </c>
      <c r="D22" s="17"/>
      <c r="E22" s="17"/>
      <c r="F22" s="17"/>
      <c r="G22" s="20">
        <v>22.180360399538483</v>
      </c>
      <c r="H22" s="17"/>
      <c r="I22" s="17"/>
      <c r="J22" s="17"/>
      <c r="K22" s="20">
        <v>16.343683944517075</v>
      </c>
      <c r="L22" s="20">
        <v>30.072466886540326</v>
      </c>
      <c r="M22" s="20">
        <v>27.723075710582449</v>
      </c>
      <c r="N22" s="17"/>
      <c r="O22" s="18"/>
      <c r="P22" s="18"/>
      <c r="Q22" s="17"/>
      <c r="R22" s="17"/>
      <c r="S22" s="17"/>
      <c r="T22" s="20">
        <v>14.466931033640217</v>
      </c>
      <c r="U22" s="17"/>
      <c r="V22" s="17"/>
      <c r="W22" s="17"/>
      <c r="X22" s="20">
        <v>20.104789818934488</v>
      </c>
      <c r="Y22" s="17"/>
      <c r="Z22" s="17"/>
      <c r="AA22" s="20"/>
      <c r="AB22" s="20">
        <v>19.659524044883455</v>
      </c>
      <c r="AC22" s="20">
        <v>40.646409145525617</v>
      </c>
      <c r="AD22" s="20">
        <v>23.930584508632457</v>
      </c>
      <c r="AE22" s="20">
        <v>22.274943033137561</v>
      </c>
    </row>
    <row r="23" spans="1:31" x14ac:dyDescent="0.2">
      <c r="A23">
        <v>1966</v>
      </c>
      <c r="B23" s="20">
        <v>118.03961088046809</v>
      </c>
      <c r="C23" s="20">
        <v>76.55755537974683</v>
      </c>
      <c r="D23" s="17"/>
      <c r="E23" s="17"/>
      <c r="F23" s="17"/>
      <c r="G23" s="20">
        <v>24.731137470863498</v>
      </c>
      <c r="H23" s="17"/>
      <c r="I23" s="17"/>
      <c r="J23" s="17"/>
      <c r="K23" s="20">
        <v>18.463752284985318</v>
      </c>
      <c r="L23" s="20">
        <v>31.819215074515764</v>
      </c>
      <c r="M23" s="20">
        <v>30.526997975635926</v>
      </c>
      <c r="N23" s="17"/>
      <c r="O23" s="18"/>
      <c r="P23" s="18"/>
      <c r="Q23" s="17"/>
      <c r="R23" s="17"/>
      <c r="S23" s="17"/>
      <c r="T23" s="20">
        <v>17.801657339152801</v>
      </c>
      <c r="U23" s="17"/>
      <c r="V23" s="17"/>
      <c r="W23" s="17"/>
      <c r="X23" s="20">
        <v>22.270871150212514</v>
      </c>
      <c r="Y23" s="17"/>
      <c r="Z23" s="17"/>
      <c r="AA23" s="20"/>
      <c r="AB23" s="20">
        <v>22.592587445042383</v>
      </c>
      <c r="AC23" s="20">
        <v>41.874651699438751</v>
      </c>
      <c r="AD23" s="20">
        <v>26.294989258276104</v>
      </c>
      <c r="AE23" s="20">
        <v>24.760314825054543</v>
      </c>
    </row>
    <row r="24" spans="1:31" x14ac:dyDescent="0.2">
      <c r="A24">
        <v>1967</v>
      </c>
      <c r="B24" s="20">
        <v>118.44516785619788</v>
      </c>
      <c r="C24" s="20">
        <v>68.5546875</v>
      </c>
      <c r="D24" s="17"/>
      <c r="E24" s="17"/>
      <c r="F24" s="17"/>
      <c r="G24" s="20">
        <v>27.224913937242704</v>
      </c>
      <c r="H24" s="17"/>
      <c r="I24" s="17"/>
      <c r="J24" s="17"/>
      <c r="K24" s="20">
        <v>21.671279751722984</v>
      </c>
      <c r="L24" s="20">
        <v>32.585426702983519</v>
      </c>
      <c r="M24" s="20">
        <v>34.896600324262891</v>
      </c>
      <c r="N24" s="17"/>
      <c r="O24" s="18"/>
      <c r="P24" s="18"/>
      <c r="Q24" s="17"/>
      <c r="R24" s="17"/>
      <c r="S24" s="17"/>
      <c r="T24" s="20">
        <v>20.278026503658712</v>
      </c>
      <c r="U24" s="17"/>
      <c r="V24" s="17"/>
      <c r="W24" s="17"/>
      <c r="X24" s="20">
        <v>24.135799343373392</v>
      </c>
      <c r="Y24" s="17"/>
      <c r="Z24" s="17"/>
      <c r="AA24" s="20"/>
      <c r="AB24" s="20">
        <v>24.40042106804944</v>
      </c>
      <c r="AC24" s="20">
        <v>44.559998197970479</v>
      </c>
      <c r="AD24" s="20">
        <v>29.112919477554449</v>
      </c>
      <c r="AE24" s="20">
        <v>27.597733419354164</v>
      </c>
    </row>
    <row r="25" spans="1:31" x14ac:dyDescent="0.2">
      <c r="A25">
        <v>1968</v>
      </c>
      <c r="B25" s="20">
        <v>113.69113886292078</v>
      </c>
      <c r="C25" s="20">
        <v>71.447290348101262</v>
      </c>
      <c r="D25" s="17"/>
      <c r="E25" s="17"/>
      <c r="F25" s="17"/>
      <c r="G25" s="20">
        <v>31.343207644577507</v>
      </c>
      <c r="H25" s="17"/>
      <c r="I25" s="17"/>
      <c r="J25" s="17"/>
      <c r="K25" s="20">
        <v>24.818392822556792</v>
      </c>
      <c r="L25" s="20">
        <v>37.260389261292012</v>
      </c>
      <c r="M25" s="20">
        <v>39.055438046254963</v>
      </c>
      <c r="N25" s="17"/>
      <c r="O25" s="18"/>
      <c r="P25" s="18"/>
      <c r="Q25" s="17"/>
      <c r="R25" s="17"/>
      <c r="S25" s="17"/>
      <c r="T25" s="20">
        <v>24.583912531336956</v>
      </c>
      <c r="U25" s="17"/>
      <c r="V25" s="17"/>
      <c r="W25" s="17"/>
      <c r="X25" s="20">
        <v>26.917676872547542</v>
      </c>
      <c r="Y25" s="17"/>
      <c r="Z25" s="17"/>
      <c r="AA25" s="20"/>
      <c r="AB25" s="20">
        <v>28.226735594620408</v>
      </c>
      <c r="AC25" s="20">
        <v>46.969971822621261</v>
      </c>
      <c r="AD25" s="20">
        <v>32.256287429227562</v>
      </c>
      <c r="AE25" s="20">
        <v>30.822603375391139</v>
      </c>
    </row>
    <row r="26" spans="1:31" x14ac:dyDescent="0.2">
      <c r="A26">
        <v>1969</v>
      </c>
      <c r="B26" s="20">
        <v>112.71104283824043</v>
      </c>
      <c r="C26" s="20">
        <v>81.089299841772146</v>
      </c>
      <c r="D26" s="17"/>
      <c r="E26" s="17"/>
      <c r="F26" s="17"/>
      <c r="G26" s="20">
        <v>35.475751503148764</v>
      </c>
      <c r="H26" s="17"/>
      <c r="I26" s="17"/>
      <c r="J26" s="17"/>
      <c r="K26" s="20">
        <v>28.759637229021561</v>
      </c>
      <c r="L26" s="20">
        <v>43.722285932145937</v>
      </c>
      <c r="M26" s="20">
        <v>44.339608328315478</v>
      </c>
      <c r="N26" s="17"/>
      <c r="O26" s="18"/>
      <c r="P26" s="18"/>
      <c r="Q26" s="17"/>
      <c r="R26" s="17"/>
      <c r="S26" s="17"/>
      <c r="T26" s="20">
        <v>27.596093956348057</v>
      </c>
      <c r="U26" s="17"/>
      <c r="V26" s="17"/>
      <c r="W26" s="17"/>
      <c r="X26" s="20">
        <v>30.296699196731577</v>
      </c>
      <c r="Y26" s="17"/>
      <c r="Z26" s="17"/>
      <c r="AA26" s="20"/>
      <c r="AB26" s="20">
        <v>32.455679733395016</v>
      </c>
      <c r="AC26" s="20">
        <v>49.757057147586863</v>
      </c>
      <c r="AD26" s="20">
        <v>36.086585171728125</v>
      </c>
      <c r="AE26" s="20">
        <v>34.767478565210105</v>
      </c>
    </row>
    <row r="27" spans="1:31" x14ac:dyDescent="0.2">
      <c r="A27">
        <v>1970</v>
      </c>
      <c r="B27" s="20">
        <v>102.00884486759293</v>
      </c>
      <c r="C27" s="20">
        <v>88.899327531645568</v>
      </c>
      <c r="D27" s="17"/>
      <c r="E27" s="17"/>
      <c r="F27" s="17"/>
      <c r="G27" s="20">
        <v>38.639285077641247</v>
      </c>
      <c r="H27" s="17"/>
      <c r="I27" s="17"/>
      <c r="J27" s="17"/>
      <c r="K27" s="20">
        <v>33.280382880406222</v>
      </c>
      <c r="L27" s="20">
        <v>52.828416439705002</v>
      </c>
      <c r="M27" s="20">
        <v>49.345268210894169</v>
      </c>
      <c r="N27" s="17"/>
      <c r="O27" s="18"/>
      <c r="P27" s="18"/>
      <c r="Q27" s="17"/>
      <c r="R27" s="17"/>
      <c r="S27" s="17"/>
      <c r="T27" s="20">
        <v>31.91255522600996</v>
      </c>
      <c r="U27" s="17"/>
      <c r="V27" s="17"/>
      <c r="W27" s="17"/>
      <c r="X27" s="20">
        <v>34.093128684787231</v>
      </c>
      <c r="Y27" s="17"/>
      <c r="Z27" s="17"/>
      <c r="AA27" s="20"/>
      <c r="AB27" s="20">
        <v>37.500548781668371</v>
      </c>
      <c r="AC27" s="20">
        <v>53.017429448089253</v>
      </c>
      <c r="AD27" s="20">
        <v>39.834574683076369</v>
      </c>
      <c r="AE27" s="20">
        <v>38.573160935548835</v>
      </c>
    </row>
    <row r="28" spans="1:31" x14ac:dyDescent="0.2">
      <c r="A28">
        <v>1971</v>
      </c>
      <c r="B28" s="20">
        <v>96.578887581432809</v>
      </c>
      <c r="C28" s="20">
        <v>93.431071993670884</v>
      </c>
      <c r="D28" s="17"/>
      <c r="E28" s="17"/>
      <c r="F28" s="17"/>
      <c r="G28" s="20">
        <v>43.19220839768785</v>
      </c>
      <c r="H28" s="17"/>
      <c r="I28" s="17"/>
      <c r="J28" s="17"/>
      <c r="K28" s="20">
        <v>34.913161422334149</v>
      </c>
      <c r="L28" s="20">
        <v>56.228145658325914</v>
      </c>
      <c r="M28" s="20">
        <v>50.798038673056105</v>
      </c>
      <c r="N28" s="17"/>
      <c r="O28" s="18"/>
      <c r="P28" s="18"/>
      <c r="Q28" s="17"/>
      <c r="R28" s="17"/>
      <c r="S28" s="17"/>
      <c r="T28" s="20">
        <v>34.325472938613942</v>
      </c>
      <c r="U28" s="17"/>
      <c r="V28" s="17"/>
      <c r="W28" s="17"/>
      <c r="X28" s="20">
        <v>36.628832711727341</v>
      </c>
      <c r="Y28" s="17"/>
      <c r="Z28" s="17"/>
      <c r="AA28" s="20"/>
      <c r="AB28" s="20">
        <v>38.844425103195739</v>
      </c>
      <c r="AC28" s="20">
        <v>54.625418542542427</v>
      </c>
      <c r="AD28" s="20">
        <v>41.724343206392078</v>
      </c>
      <c r="AE28" s="20">
        <v>40.495684976963375</v>
      </c>
    </row>
    <row r="29" spans="1:31" x14ac:dyDescent="0.2">
      <c r="A29">
        <v>1972</v>
      </c>
      <c r="B29" s="20">
        <v>109.99606419516039</v>
      </c>
      <c r="C29" s="20">
        <v>96.70935522151899</v>
      </c>
      <c r="D29" s="17"/>
      <c r="E29" s="17"/>
      <c r="F29" s="17"/>
      <c r="G29" s="20">
        <v>44.260969740421793</v>
      </c>
      <c r="H29" s="17"/>
      <c r="I29" s="17"/>
      <c r="J29" s="17"/>
      <c r="K29" s="20">
        <v>38.28285384649795</v>
      </c>
      <c r="L29" s="20">
        <v>60.469100231278539</v>
      </c>
      <c r="M29" s="20">
        <v>50.466837116915563</v>
      </c>
      <c r="N29" s="17"/>
      <c r="O29" s="18"/>
      <c r="P29" s="18"/>
      <c r="Q29" s="17"/>
      <c r="R29" s="17"/>
      <c r="S29" s="17"/>
      <c r="T29" s="20">
        <v>39.459752921678508</v>
      </c>
      <c r="U29" s="17"/>
      <c r="V29" s="17"/>
      <c r="W29" s="17"/>
      <c r="X29" s="20">
        <v>41.310705404137934</v>
      </c>
      <c r="Y29" s="17"/>
      <c r="Z29" s="17"/>
      <c r="AA29" s="20"/>
      <c r="AB29" s="20">
        <v>43.009375131421422</v>
      </c>
      <c r="AC29" s="20">
        <v>56.798161701171686</v>
      </c>
      <c r="AD29" s="20">
        <v>45.371048525515413</v>
      </c>
      <c r="AE29" s="20">
        <v>44.300547177539606</v>
      </c>
    </row>
    <row r="30" spans="1:31" x14ac:dyDescent="0.2">
      <c r="A30">
        <v>1973</v>
      </c>
      <c r="B30" s="20">
        <v>117.52139918925779</v>
      </c>
      <c r="C30" s="20">
        <v>102.30172072784811</v>
      </c>
      <c r="D30" s="17"/>
      <c r="E30" s="17"/>
      <c r="F30" s="17"/>
      <c r="G30" s="20">
        <v>44.268094816040026</v>
      </c>
      <c r="H30" s="17"/>
      <c r="I30" s="17"/>
      <c r="J30" s="17"/>
      <c r="K30" s="20">
        <v>43.550035257800005</v>
      </c>
      <c r="L30" s="20">
        <v>64.908305365443113</v>
      </c>
      <c r="M30" s="20">
        <v>55.246677756671161</v>
      </c>
      <c r="N30" s="17"/>
      <c r="O30" s="18"/>
      <c r="P30" s="18"/>
      <c r="Q30" s="17"/>
      <c r="R30" s="17"/>
      <c r="S30" s="17"/>
      <c r="T30" s="20">
        <v>42.736315396280986</v>
      </c>
      <c r="U30" s="17"/>
      <c r="V30" s="17"/>
      <c r="W30" s="17"/>
      <c r="X30" s="20">
        <v>43.668531018513768</v>
      </c>
      <c r="Y30" s="17"/>
      <c r="Z30" s="17"/>
      <c r="AA30" s="20"/>
      <c r="AB30" s="20">
        <v>44.043946585295672</v>
      </c>
      <c r="AC30" s="20">
        <v>59.272444618037056</v>
      </c>
      <c r="AD30" s="20">
        <v>49.13018641399379</v>
      </c>
      <c r="AE30" s="20">
        <v>48.198777033960013</v>
      </c>
    </row>
    <row r="31" spans="1:31" x14ac:dyDescent="0.2">
      <c r="A31">
        <v>1974</v>
      </c>
      <c r="B31" s="20">
        <v>114.64870394450503</v>
      </c>
      <c r="C31" s="20">
        <v>88.127966772151893</v>
      </c>
      <c r="D31" s="17"/>
      <c r="E31" s="17"/>
      <c r="F31" s="17"/>
      <c r="G31" s="20">
        <v>44.389221101549872</v>
      </c>
      <c r="H31" s="17"/>
      <c r="I31" s="17"/>
      <c r="J31" s="17"/>
      <c r="K31" s="20">
        <v>42.217738842867583</v>
      </c>
      <c r="L31" s="20">
        <v>60.47445835455455</v>
      </c>
      <c r="M31" s="20">
        <v>59.142059695369618</v>
      </c>
      <c r="N31" s="17"/>
      <c r="O31" s="18"/>
      <c r="P31" s="18"/>
      <c r="Q31" s="17"/>
      <c r="R31" s="17"/>
      <c r="S31" s="17"/>
      <c r="T31" s="20">
        <v>42.198740595445187</v>
      </c>
      <c r="U31" s="17"/>
      <c r="V31" s="17"/>
      <c r="W31" s="17"/>
      <c r="X31" s="20">
        <v>43.136979994564641</v>
      </c>
      <c r="Y31" s="17"/>
      <c r="Z31" s="17"/>
      <c r="AA31" s="20"/>
      <c r="AB31" s="20">
        <v>43.156028301429366</v>
      </c>
      <c r="AC31" s="20">
        <v>61.625909588372764</v>
      </c>
      <c r="AD31" s="20">
        <v>48.313745688845977</v>
      </c>
      <c r="AE31" s="20">
        <v>47.057052674605167</v>
      </c>
    </row>
    <row r="32" spans="1:31" x14ac:dyDescent="0.2">
      <c r="A32">
        <v>1975</v>
      </c>
      <c r="B32" s="20">
        <v>114.61490752986089</v>
      </c>
      <c r="C32" s="20">
        <v>83.692642405063296</v>
      </c>
      <c r="D32" s="17"/>
      <c r="E32" s="17"/>
      <c r="F32" s="17"/>
      <c r="G32" s="20">
        <v>49.184396992616165</v>
      </c>
      <c r="H32" s="17"/>
      <c r="I32" s="17"/>
      <c r="J32" s="17"/>
      <c r="K32" s="20">
        <v>41.584977538400864</v>
      </c>
      <c r="L32" s="20">
        <v>66.135315595646716</v>
      </c>
      <c r="M32" s="20">
        <v>59.424333748898484</v>
      </c>
      <c r="N32" s="17"/>
      <c r="O32" s="18"/>
      <c r="P32" s="18"/>
      <c r="Q32" s="17"/>
      <c r="R32" s="17"/>
      <c r="S32" s="17"/>
      <c r="T32" s="20">
        <v>43.654598908528371</v>
      </c>
      <c r="U32" s="17"/>
      <c r="V32" s="17"/>
      <c r="W32" s="17"/>
      <c r="X32" s="20">
        <v>44.254518614948552</v>
      </c>
      <c r="Y32" s="17"/>
      <c r="Z32" s="17"/>
      <c r="AA32" s="20"/>
      <c r="AB32" s="20">
        <v>43.332012105438913</v>
      </c>
      <c r="AC32" s="20">
        <v>66.335752407698777</v>
      </c>
      <c r="AD32" s="20">
        <v>49.524886404303487</v>
      </c>
      <c r="AE32" s="20">
        <v>47.913633905583467</v>
      </c>
    </row>
    <row r="33" spans="1:31" x14ac:dyDescent="0.2">
      <c r="A33">
        <v>1976</v>
      </c>
      <c r="B33" s="20">
        <v>108.26118157676068</v>
      </c>
      <c r="C33" s="20">
        <v>99.0234375</v>
      </c>
      <c r="D33" s="17"/>
      <c r="E33" s="17"/>
      <c r="F33" s="17"/>
      <c r="G33" s="20">
        <v>51.165168014483079</v>
      </c>
      <c r="H33" s="17"/>
      <c r="I33" s="17"/>
      <c r="J33" s="17"/>
      <c r="K33" s="20">
        <v>45.457063360080959</v>
      </c>
      <c r="L33" s="20">
        <v>63.917052559383436</v>
      </c>
      <c r="M33" s="20">
        <v>60.719030741084254</v>
      </c>
      <c r="N33" s="17"/>
      <c r="O33" s="18"/>
      <c r="P33" s="18"/>
      <c r="Q33" s="17"/>
      <c r="R33" s="17"/>
      <c r="S33" s="17"/>
      <c r="T33" s="20">
        <v>47.253706263632338</v>
      </c>
      <c r="U33" s="17"/>
      <c r="V33" s="17"/>
      <c r="W33" s="17"/>
      <c r="X33" s="20">
        <v>45.542894972942634</v>
      </c>
      <c r="Y33" s="17"/>
      <c r="Z33" s="17"/>
      <c r="AA33" s="20"/>
      <c r="AB33" s="20">
        <v>43.625318445454802</v>
      </c>
      <c r="AC33" s="20">
        <v>69.472349857794953</v>
      </c>
      <c r="AD33" s="20">
        <v>51.650431243946016</v>
      </c>
      <c r="AE33" s="20">
        <v>49.940470761304397</v>
      </c>
    </row>
    <row r="34" spans="1:31" x14ac:dyDescent="0.2">
      <c r="A34">
        <v>1977</v>
      </c>
      <c r="B34" s="20">
        <v>105.98555632405457</v>
      </c>
      <c r="C34" s="20">
        <v>108.66544699367088</v>
      </c>
      <c r="D34" s="17"/>
      <c r="E34" s="17"/>
      <c r="F34" s="17"/>
      <c r="G34" s="20">
        <v>49.519275546672802</v>
      </c>
      <c r="H34" s="17"/>
      <c r="I34" s="17"/>
      <c r="J34" s="17"/>
      <c r="K34" s="20">
        <v>47.20908084129281</v>
      </c>
      <c r="L34" s="20">
        <v>63.110655006345695</v>
      </c>
      <c r="M34" s="20">
        <v>60.113082439508943</v>
      </c>
      <c r="N34" s="17"/>
      <c r="O34" s="18"/>
      <c r="P34" s="18"/>
      <c r="Q34" s="17"/>
      <c r="R34" s="17"/>
      <c r="S34" s="17"/>
      <c r="T34" s="20">
        <v>50.417466157075829</v>
      </c>
      <c r="U34" s="17"/>
      <c r="V34" s="17"/>
      <c r="W34" s="17"/>
      <c r="X34" s="20">
        <v>49.120706241355535</v>
      </c>
      <c r="Y34" s="17"/>
      <c r="Z34" s="17"/>
      <c r="AA34" s="20"/>
      <c r="AB34" s="20">
        <v>46.664016102237611</v>
      </c>
      <c r="AC34" s="20">
        <v>72.131141717636623</v>
      </c>
      <c r="AD34" s="20">
        <v>53.545892555583492</v>
      </c>
      <c r="AE34" s="20">
        <v>51.762023293142626</v>
      </c>
    </row>
    <row r="35" spans="1:31" x14ac:dyDescent="0.2">
      <c r="A35">
        <v>1978</v>
      </c>
      <c r="B35" s="20">
        <v>106.12074198263117</v>
      </c>
      <c r="C35" s="20">
        <v>108.08692642405063</v>
      </c>
      <c r="D35" s="17"/>
      <c r="E35" s="17"/>
      <c r="F35" s="17"/>
      <c r="G35" s="20">
        <v>51.849175273832806</v>
      </c>
      <c r="H35" s="17"/>
      <c r="I35" s="17"/>
      <c r="J35" s="17"/>
      <c r="K35" s="20">
        <v>48.596227168295833</v>
      </c>
      <c r="L35" s="20">
        <v>68.736684446143883</v>
      </c>
      <c r="M35" s="20">
        <v>59.699080494333259</v>
      </c>
      <c r="N35" s="17"/>
      <c r="O35" s="18"/>
      <c r="P35" s="18"/>
      <c r="Q35" s="17"/>
      <c r="R35" s="17"/>
      <c r="S35" s="17"/>
      <c r="T35" s="20">
        <v>54.259804077803857</v>
      </c>
      <c r="U35" s="17"/>
      <c r="V35" s="17"/>
      <c r="W35" s="17"/>
      <c r="X35" s="20">
        <v>51.38252752536043</v>
      </c>
      <c r="Y35" s="17"/>
      <c r="Z35" s="17"/>
      <c r="AA35" s="20"/>
      <c r="AB35" s="20">
        <v>47.240457443908923</v>
      </c>
      <c r="AC35" s="20">
        <v>75.413127428917932</v>
      </c>
      <c r="AD35" s="20">
        <v>55.882070563131677</v>
      </c>
      <c r="AE35" s="20">
        <v>54.006598130496954</v>
      </c>
    </row>
    <row r="36" spans="1:31" x14ac:dyDescent="0.2">
      <c r="A36">
        <v>1979</v>
      </c>
      <c r="B36" s="20">
        <v>107.58525328387768</v>
      </c>
      <c r="C36" s="20">
        <v>103.74802215189874</v>
      </c>
      <c r="D36" s="17"/>
      <c r="E36" s="17"/>
      <c r="F36" s="17"/>
      <c r="G36" s="20">
        <v>57.378233953576427</v>
      </c>
      <c r="H36" s="17"/>
      <c r="I36" s="17"/>
      <c r="J36" s="17"/>
      <c r="K36" s="20">
        <v>53.066097538919358</v>
      </c>
      <c r="L36" s="20">
        <v>71.865828439326876</v>
      </c>
      <c r="M36" s="20">
        <v>60.218464752826385</v>
      </c>
      <c r="N36" s="17"/>
      <c r="O36" s="18"/>
      <c r="P36" s="18"/>
      <c r="Q36" s="17"/>
      <c r="R36" s="17"/>
      <c r="S36" s="17"/>
      <c r="T36" s="20">
        <v>59.875257571124727</v>
      </c>
      <c r="U36" s="17"/>
      <c r="V36" s="17"/>
      <c r="W36" s="17"/>
      <c r="X36" s="20">
        <v>55.569012565563881</v>
      </c>
      <c r="Y36" s="17"/>
      <c r="Z36" s="17"/>
      <c r="AA36" s="20"/>
      <c r="AB36" s="20">
        <v>52.889978771904069</v>
      </c>
      <c r="AC36" s="20">
        <v>78.606983821358654</v>
      </c>
      <c r="AD36" s="20">
        <v>59.88006836161118</v>
      </c>
      <c r="AE36" s="20">
        <v>58.095125362229702</v>
      </c>
    </row>
    <row r="37" spans="1:31" x14ac:dyDescent="0.2">
      <c r="A37">
        <v>1980</v>
      </c>
      <c r="B37" s="20">
        <v>102.91008259143692</v>
      </c>
      <c r="C37" s="20">
        <v>113.96855221518987</v>
      </c>
      <c r="D37" s="17"/>
      <c r="E37" s="17"/>
      <c r="F37" s="17"/>
      <c r="G37" s="20">
        <v>58.290243632709384</v>
      </c>
      <c r="H37" s="17"/>
      <c r="I37" s="17"/>
      <c r="J37" s="17"/>
      <c r="K37" s="20">
        <v>56.822919052624982</v>
      </c>
      <c r="L37" s="20">
        <v>70.528976681965304</v>
      </c>
      <c r="M37" s="20">
        <v>63.978355145830982</v>
      </c>
      <c r="N37" s="17"/>
      <c r="O37" s="18"/>
      <c r="P37" s="18"/>
      <c r="Q37" s="17"/>
      <c r="R37" s="17"/>
      <c r="S37" s="17"/>
      <c r="T37" s="20">
        <v>67.098147845961179</v>
      </c>
      <c r="U37" s="17"/>
      <c r="V37" s="17"/>
      <c r="W37" s="17"/>
      <c r="X37" s="20">
        <v>57.900241143184687</v>
      </c>
      <c r="Y37" s="17"/>
      <c r="Z37" s="17"/>
      <c r="AA37" s="20"/>
      <c r="AB37" s="20">
        <v>55.589942856776915</v>
      </c>
      <c r="AC37" s="20">
        <v>81.221693995939745</v>
      </c>
      <c r="AD37" s="20">
        <v>62.849331870443365</v>
      </c>
      <c r="AE37" s="20">
        <v>61.10685392146015</v>
      </c>
    </row>
    <row r="38" spans="1:31" x14ac:dyDescent="0.2">
      <c r="A38">
        <v>1981</v>
      </c>
      <c r="B38" s="20">
        <v>104.08169163243412</v>
      </c>
      <c r="C38" s="20">
        <v>109.53322784810126</v>
      </c>
      <c r="D38" s="17"/>
      <c r="E38" s="17"/>
      <c r="F38" s="17"/>
      <c r="G38" s="20">
        <v>59.323379597352201</v>
      </c>
      <c r="H38" s="17"/>
      <c r="I38" s="17"/>
      <c r="J38" s="17"/>
      <c r="K38" s="20">
        <v>59.454919905752227</v>
      </c>
      <c r="L38" s="20">
        <v>73.309842662208425</v>
      </c>
      <c r="M38" s="20">
        <v>66.101056028368106</v>
      </c>
      <c r="N38" s="17"/>
      <c r="O38" s="18"/>
      <c r="P38" s="18"/>
      <c r="Q38" s="17"/>
      <c r="R38" s="17"/>
      <c r="S38" s="17"/>
      <c r="T38" s="20">
        <v>68.887126281529504</v>
      </c>
      <c r="U38" s="17"/>
      <c r="V38" s="17"/>
      <c r="W38" s="17"/>
      <c r="X38" s="20">
        <v>60.140464727141946</v>
      </c>
      <c r="Y38" s="17"/>
      <c r="Z38" s="17"/>
      <c r="AA38" s="20"/>
      <c r="AB38" s="20">
        <v>58.521672017167106</v>
      </c>
      <c r="AC38" s="20">
        <v>84.166401733309897</v>
      </c>
      <c r="AD38" s="20">
        <v>65.26473451546957</v>
      </c>
      <c r="AE38" s="20">
        <v>63.473334026684086</v>
      </c>
    </row>
    <row r="39" spans="1:31" x14ac:dyDescent="0.2">
      <c r="A39">
        <v>1982</v>
      </c>
      <c r="B39" s="20">
        <v>109.19621571524883</v>
      </c>
      <c r="C39" s="20">
        <v>113.67929193037975</v>
      </c>
      <c r="D39" s="17"/>
      <c r="E39" s="17"/>
      <c r="F39" s="17"/>
      <c r="G39" s="20">
        <v>63.192295658049083</v>
      </c>
      <c r="H39" s="17"/>
      <c r="I39" s="17"/>
      <c r="J39" s="17"/>
      <c r="K39" s="20">
        <v>62.107588841688674</v>
      </c>
      <c r="L39" s="20">
        <v>71.589885090612967</v>
      </c>
      <c r="M39" s="20">
        <v>66.834968567543186</v>
      </c>
      <c r="N39" s="17"/>
      <c r="O39" s="18"/>
      <c r="P39" s="18"/>
      <c r="Q39" s="17"/>
      <c r="R39" s="17"/>
      <c r="S39" s="17"/>
      <c r="T39" s="20">
        <v>71.553849801741222</v>
      </c>
      <c r="U39" s="17"/>
      <c r="V39" s="17"/>
      <c r="W39" s="17"/>
      <c r="X39" s="20">
        <v>61.795522044132383</v>
      </c>
      <c r="Y39" s="17"/>
      <c r="Z39" s="17"/>
      <c r="AA39" s="20"/>
      <c r="AB39" s="20">
        <v>61.10278221715928</v>
      </c>
      <c r="AC39" s="20">
        <v>86.136230740371403</v>
      </c>
      <c r="AD39" s="20">
        <v>67.21546331373095</v>
      </c>
      <c r="AE39" s="20">
        <v>65.426235827173016</v>
      </c>
    </row>
    <row r="40" spans="1:31" x14ac:dyDescent="0.2">
      <c r="A40">
        <v>1983</v>
      </c>
      <c r="B40" s="20">
        <v>111.11134587841734</v>
      </c>
      <c r="C40" s="20">
        <v>106.35136471518987</v>
      </c>
      <c r="D40" s="17"/>
      <c r="E40" s="17"/>
      <c r="F40" s="17"/>
      <c r="G40" s="20">
        <v>67.210838306728718</v>
      </c>
      <c r="H40" s="17"/>
      <c r="I40" s="17"/>
      <c r="J40" s="17"/>
      <c r="K40" s="20">
        <v>64.803183795767339</v>
      </c>
      <c r="L40" s="20">
        <v>66.306775540478668</v>
      </c>
      <c r="M40" s="20">
        <v>70.402912604148156</v>
      </c>
      <c r="N40" s="17"/>
      <c r="O40" s="18"/>
      <c r="P40" s="18"/>
      <c r="Q40" s="17"/>
      <c r="R40" s="17"/>
      <c r="S40" s="17"/>
      <c r="T40" s="20">
        <v>73.781700779631223</v>
      </c>
      <c r="U40" s="17"/>
      <c r="V40" s="17"/>
      <c r="W40" s="17"/>
      <c r="X40" s="20">
        <v>65.249516031493442</v>
      </c>
      <c r="Y40" s="17"/>
      <c r="Z40" s="17"/>
      <c r="AA40" s="20"/>
      <c r="AB40" s="20">
        <v>64.615859390821228</v>
      </c>
      <c r="AC40" s="20">
        <v>88.068812709055507</v>
      </c>
      <c r="AD40" s="20">
        <v>69.11448261806953</v>
      </c>
      <c r="AE40" s="20">
        <v>67.325842642986373</v>
      </c>
    </row>
    <row r="41" spans="1:31" x14ac:dyDescent="0.2">
      <c r="A41">
        <v>1984</v>
      </c>
      <c r="B41" s="20">
        <v>115.38095959512829</v>
      </c>
      <c r="C41" s="20">
        <v>97.287875791139243</v>
      </c>
      <c r="D41" s="17"/>
      <c r="E41" s="17"/>
      <c r="F41" s="17"/>
      <c r="G41" s="20">
        <v>68.186973666425729</v>
      </c>
      <c r="H41" s="17"/>
      <c r="I41" s="17"/>
      <c r="J41" s="17"/>
      <c r="K41" s="20">
        <v>70.292149634137502</v>
      </c>
      <c r="L41" s="20">
        <v>66.210329321510699</v>
      </c>
      <c r="M41" s="20">
        <v>75.182753243903747</v>
      </c>
      <c r="N41" s="17"/>
      <c r="O41" s="18"/>
      <c r="P41" s="18"/>
      <c r="Q41" s="17"/>
      <c r="R41" s="17"/>
      <c r="S41" s="17"/>
      <c r="T41" s="20">
        <v>74.061944692198082</v>
      </c>
      <c r="U41" s="17"/>
      <c r="V41" s="17"/>
      <c r="W41" s="17"/>
      <c r="X41" s="20">
        <v>69.244484557884192</v>
      </c>
      <c r="Y41" s="17"/>
      <c r="Z41" s="17"/>
      <c r="AA41" s="20"/>
      <c r="AB41" s="20">
        <v>67.749540204311259</v>
      </c>
      <c r="AC41" s="20">
        <v>90.144903239770585</v>
      </c>
      <c r="AD41" s="20">
        <v>72.247176591639317</v>
      </c>
      <c r="AE41" s="20">
        <v>70.573006621517237</v>
      </c>
    </row>
    <row r="42" spans="1:31" x14ac:dyDescent="0.2">
      <c r="A42">
        <v>1985</v>
      </c>
      <c r="B42" s="20">
        <v>115.0655263917829</v>
      </c>
      <c r="C42" s="20">
        <v>92.466871044303801</v>
      </c>
      <c r="D42" s="17"/>
      <c r="E42" s="17"/>
      <c r="F42" s="17"/>
      <c r="G42" s="20">
        <v>73.423904245822058</v>
      </c>
      <c r="H42" s="17"/>
      <c r="I42" s="17"/>
      <c r="J42" s="17"/>
      <c r="K42" s="20">
        <v>75.25805399218217</v>
      </c>
      <c r="L42" s="20">
        <v>67.997263434056123</v>
      </c>
      <c r="M42" s="20">
        <v>79.364172890178125</v>
      </c>
      <c r="N42" s="17"/>
      <c r="O42" s="18"/>
      <c r="P42" s="18"/>
      <c r="Q42" s="17"/>
      <c r="R42" s="17"/>
      <c r="S42" s="17"/>
      <c r="T42" s="20">
        <v>75.500177601975182</v>
      </c>
      <c r="U42" s="17"/>
      <c r="V42" s="17"/>
      <c r="W42" s="17"/>
      <c r="X42" s="20">
        <v>73.815831919191012</v>
      </c>
      <c r="Y42" s="17"/>
      <c r="Z42" s="17"/>
      <c r="AA42" s="20"/>
      <c r="AB42" s="20">
        <v>72.335576908845354</v>
      </c>
      <c r="AC42" s="20">
        <v>90.800259006378809</v>
      </c>
      <c r="AD42" s="20">
        <v>75.965041764784829</v>
      </c>
      <c r="AE42" s="20">
        <v>74.611325049279955</v>
      </c>
    </row>
    <row r="43" spans="1:31" x14ac:dyDescent="0.2">
      <c r="A43">
        <v>1986</v>
      </c>
      <c r="B43" s="20">
        <v>112.72230830978847</v>
      </c>
      <c r="C43" s="20">
        <v>96.03441455696202</v>
      </c>
      <c r="D43" s="17"/>
      <c r="E43" s="17"/>
      <c r="F43" s="17"/>
      <c r="G43" s="20">
        <v>74.364414227427929</v>
      </c>
      <c r="H43" s="17"/>
      <c r="I43" s="17"/>
      <c r="J43" s="17"/>
      <c r="K43" s="20">
        <v>73.223042761736451</v>
      </c>
      <c r="L43" s="20">
        <v>70.45128389446333</v>
      </c>
      <c r="M43" s="20">
        <v>80.421759677399649</v>
      </c>
      <c r="N43" s="17"/>
      <c r="O43" s="18"/>
      <c r="P43" s="18"/>
      <c r="Q43" s="17"/>
      <c r="R43" s="17"/>
      <c r="S43" s="17"/>
      <c r="T43" s="20">
        <v>77.994172169787191</v>
      </c>
      <c r="U43" s="17"/>
      <c r="V43" s="17"/>
      <c r="W43" s="17"/>
      <c r="X43" s="20">
        <v>76.892795752017861</v>
      </c>
      <c r="Y43" s="17"/>
      <c r="Z43" s="17"/>
      <c r="AA43" s="20"/>
      <c r="AB43" s="20">
        <v>73.732021757337719</v>
      </c>
      <c r="AC43" s="20">
        <v>93.321226079389987</v>
      </c>
      <c r="AD43" s="20">
        <v>77.203697623797581</v>
      </c>
      <c r="AE43" s="20">
        <v>75.721710734158407</v>
      </c>
    </row>
    <row r="44" spans="1:31" x14ac:dyDescent="0.2">
      <c r="A44">
        <v>1987</v>
      </c>
      <c r="B44" s="20">
        <v>116.31599373361645</v>
      </c>
      <c r="C44" s="20">
        <v>90.442049050632917</v>
      </c>
      <c r="D44" s="17"/>
      <c r="E44" s="17"/>
      <c r="F44" s="17"/>
      <c r="G44" s="20">
        <v>76.124307905129825</v>
      </c>
      <c r="H44" s="17"/>
      <c r="I44" s="17"/>
      <c r="J44" s="17"/>
      <c r="K44" s="20">
        <v>78.586410250727539</v>
      </c>
      <c r="L44" s="20">
        <v>78.024991145086886</v>
      </c>
      <c r="M44" s="20">
        <v>82.563278830172038</v>
      </c>
      <c r="N44" s="17"/>
      <c r="O44" s="18"/>
      <c r="P44" s="18"/>
      <c r="Q44" s="17"/>
      <c r="R44" s="17"/>
      <c r="S44" s="17"/>
      <c r="T44" s="20">
        <v>82.774181546399305</v>
      </c>
      <c r="U44" s="17"/>
      <c r="V44" s="17"/>
      <c r="W44" s="17"/>
      <c r="X44" s="20">
        <v>79.606332872430883</v>
      </c>
      <c r="Y44" s="17"/>
      <c r="Z44" s="17"/>
      <c r="AA44" s="20"/>
      <c r="AB44" s="20">
        <v>73.542989184901188</v>
      </c>
      <c r="AC44" s="20">
        <v>95.036153395660392</v>
      </c>
      <c r="AD44" s="20">
        <v>80.946468745850879</v>
      </c>
      <c r="AE44" s="20">
        <v>79.679377494307772</v>
      </c>
    </row>
    <row r="45" spans="1:31" x14ac:dyDescent="0.2">
      <c r="A45">
        <v>1988</v>
      </c>
      <c r="B45" s="20">
        <v>112.59838812275993</v>
      </c>
      <c r="C45" s="20">
        <v>92.563291139240505</v>
      </c>
      <c r="D45" s="17"/>
      <c r="E45" s="17"/>
      <c r="F45" s="17"/>
      <c r="G45" s="20">
        <v>81.446739391944874</v>
      </c>
      <c r="H45" s="17"/>
      <c r="I45" s="17"/>
      <c r="J45" s="17"/>
      <c r="K45" s="20">
        <v>85.851241358166334</v>
      </c>
      <c r="L45" s="20">
        <v>85.92018579227036</v>
      </c>
      <c r="M45" s="20">
        <v>87.595284291080077</v>
      </c>
      <c r="N45" s="17"/>
      <c r="O45" s="18"/>
      <c r="P45" s="18"/>
      <c r="Q45" s="17"/>
      <c r="R45" s="17"/>
      <c r="S45" s="17"/>
      <c r="T45" s="20">
        <v>87.571816326317517</v>
      </c>
      <c r="U45" s="17"/>
      <c r="V45" s="17"/>
      <c r="W45" s="17"/>
      <c r="X45" s="20">
        <v>83.391839984619054</v>
      </c>
      <c r="Y45" s="17"/>
      <c r="Z45" s="17"/>
      <c r="AA45" s="20"/>
      <c r="AB45" s="20">
        <v>75.345454699542444</v>
      </c>
      <c r="AC45" s="20">
        <v>96.772606996235453</v>
      </c>
      <c r="AD45" s="20">
        <v>86.132361707473962</v>
      </c>
      <c r="AE45" s="20">
        <v>85.228320848471213</v>
      </c>
    </row>
    <row r="46" spans="1:31" x14ac:dyDescent="0.2">
      <c r="A46">
        <v>1989</v>
      </c>
      <c r="B46" s="20">
        <v>116.3497901482606</v>
      </c>
      <c r="C46" s="20">
        <v>85.813884493670884</v>
      </c>
      <c r="D46" s="17"/>
      <c r="E46" s="17"/>
      <c r="F46" s="17"/>
      <c r="G46" s="20">
        <v>85.166028864658998</v>
      </c>
      <c r="H46" s="17"/>
      <c r="I46" s="17"/>
      <c r="J46" s="17"/>
      <c r="K46" s="20">
        <v>92.703505735682739</v>
      </c>
      <c r="L46" s="20">
        <v>90.078089454445021</v>
      </c>
      <c r="M46" s="20">
        <v>92.725144757211481</v>
      </c>
      <c r="N46" s="17"/>
      <c r="O46" s="18"/>
      <c r="P46" s="18"/>
      <c r="Q46" s="17"/>
      <c r="R46" s="17"/>
      <c r="S46" s="17"/>
      <c r="T46" s="20">
        <v>90.742626381083454</v>
      </c>
      <c r="U46" s="17"/>
      <c r="V46" s="17"/>
      <c r="W46" s="17"/>
      <c r="X46" s="20">
        <v>88.390398915582338</v>
      </c>
      <c r="Y46" s="17"/>
      <c r="Z46" s="17"/>
      <c r="AA46" s="20"/>
      <c r="AB46" s="20">
        <v>79.042239584445525</v>
      </c>
      <c r="AC46" s="20">
        <v>98.037874151475407</v>
      </c>
      <c r="AD46" s="20">
        <v>90.529566287017914</v>
      </c>
      <c r="AE46" s="20">
        <v>89.954501020307362</v>
      </c>
    </row>
    <row r="47" spans="1:31" x14ac:dyDescent="0.2">
      <c r="A47">
        <v>1990</v>
      </c>
      <c r="B47" s="20">
        <v>116.94686014030722</v>
      </c>
      <c r="C47" s="20">
        <v>107.7012460443038</v>
      </c>
      <c r="D47" s="17"/>
      <c r="E47" s="17"/>
      <c r="F47" s="17"/>
      <c r="G47" s="20">
        <v>90.709337695639064</v>
      </c>
      <c r="H47" s="17"/>
      <c r="I47" s="17"/>
      <c r="J47" s="17"/>
      <c r="K47" s="20">
        <v>99.756886457458023</v>
      </c>
      <c r="L47" s="20">
        <v>95.484435839927286</v>
      </c>
      <c r="M47" s="20">
        <v>95.427448362994568</v>
      </c>
      <c r="N47" s="17"/>
      <c r="O47" s="18"/>
      <c r="P47" s="18"/>
      <c r="Q47" s="17"/>
      <c r="R47" s="17"/>
      <c r="S47" s="17"/>
      <c r="T47" s="20">
        <v>97.3909285081413</v>
      </c>
      <c r="U47" s="17"/>
      <c r="V47" s="17"/>
      <c r="W47" s="17"/>
      <c r="X47" s="20">
        <v>91.622098568543478</v>
      </c>
      <c r="Y47" s="17"/>
      <c r="Z47" s="19"/>
      <c r="AA47" s="20"/>
      <c r="AB47" s="20">
        <v>84.697242173955175</v>
      </c>
      <c r="AC47" s="20">
        <v>98.571247640357271</v>
      </c>
      <c r="AD47" s="20">
        <v>95.175830355639476</v>
      </c>
      <c r="AE47" s="20">
        <v>95.030394756215898</v>
      </c>
    </row>
    <row r="48" spans="1:31" x14ac:dyDescent="0.2">
      <c r="A48">
        <v>1991</v>
      </c>
      <c r="B48" s="20">
        <v>107.14589989350372</v>
      </c>
      <c r="C48" s="20">
        <v>106.640625</v>
      </c>
      <c r="D48" s="17"/>
      <c r="E48" s="17"/>
      <c r="F48" s="17"/>
      <c r="G48" s="20">
        <v>99.651307596513078</v>
      </c>
      <c r="H48" s="17"/>
      <c r="I48" s="17"/>
      <c r="J48" s="17"/>
      <c r="K48" s="20">
        <v>105.59164521975157</v>
      </c>
      <c r="L48" s="20">
        <v>96.336377440811006</v>
      </c>
      <c r="M48" s="20">
        <v>100.25998015940888</v>
      </c>
      <c r="N48" s="17"/>
      <c r="O48" s="18"/>
      <c r="P48" s="18"/>
      <c r="Q48" s="17"/>
      <c r="R48" s="17"/>
      <c r="S48" s="17"/>
      <c r="T48" s="20">
        <v>101.13808925101644</v>
      </c>
      <c r="U48" s="17"/>
      <c r="V48" s="17"/>
      <c r="W48" s="17"/>
      <c r="X48" s="20">
        <v>96.336212722084284</v>
      </c>
      <c r="Y48" s="17"/>
      <c r="Z48" s="19"/>
      <c r="AA48" s="20"/>
      <c r="AB48" s="20">
        <v>90.611976783002916</v>
      </c>
      <c r="AC48" s="20">
        <v>97.636437105344086</v>
      </c>
      <c r="AD48" s="20">
        <v>98.680690365745264</v>
      </c>
      <c r="AE48" s="20">
        <v>98.928973381802564</v>
      </c>
    </row>
    <row r="49" spans="1:31" x14ac:dyDescent="0.2">
      <c r="A49">
        <v>1992</v>
      </c>
      <c r="B49" s="20">
        <v>113.71671991480298</v>
      </c>
      <c r="C49" s="20">
        <v>104.6875</v>
      </c>
      <c r="D49" s="17"/>
      <c r="E49" s="17"/>
      <c r="F49" s="17"/>
      <c r="G49" s="20">
        <v>100.30718140307181</v>
      </c>
      <c r="H49" s="17"/>
      <c r="I49" s="17"/>
      <c r="J49" s="17"/>
      <c r="K49" s="20">
        <v>104.12194536622503</v>
      </c>
      <c r="L49" s="20">
        <v>97.106315631884002</v>
      </c>
      <c r="M49" s="20">
        <v>99.675024800738896</v>
      </c>
      <c r="N49" s="17"/>
      <c r="O49" s="18"/>
      <c r="P49" s="18"/>
      <c r="Q49" s="17"/>
      <c r="R49" s="17"/>
      <c r="S49" s="17"/>
      <c r="T49" s="20">
        <v>102.359453325278</v>
      </c>
      <c r="U49" s="17"/>
      <c r="V49" s="17"/>
      <c r="W49" s="17"/>
      <c r="X49" s="20">
        <v>100.39869944819223</v>
      </c>
      <c r="Y49" s="17"/>
      <c r="Z49" s="19"/>
      <c r="AA49" s="20"/>
      <c r="AB49" s="20">
        <v>96.534034007085708</v>
      </c>
      <c r="AC49" s="20">
        <v>98.539584702881015</v>
      </c>
      <c r="AD49" s="20">
        <v>99.69974484945233</v>
      </c>
      <c r="AE49" s="20">
        <v>99.895509598224635</v>
      </c>
    </row>
    <row r="50" spans="1:31" x14ac:dyDescent="0.2">
      <c r="A50">
        <v>1993</v>
      </c>
      <c r="B50" s="20">
        <v>100</v>
      </c>
      <c r="C50" s="20">
        <v>100</v>
      </c>
      <c r="D50" s="17"/>
      <c r="E50" s="17"/>
      <c r="F50" s="17"/>
      <c r="G50" s="20">
        <v>100</v>
      </c>
      <c r="H50" s="17"/>
      <c r="I50" s="17"/>
      <c r="J50" s="17"/>
      <c r="K50" s="20">
        <v>100</v>
      </c>
      <c r="L50" s="20">
        <v>100</v>
      </c>
      <c r="M50" s="20">
        <v>100</v>
      </c>
      <c r="N50" s="17"/>
      <c r="O50" s="18"/>
      <c r="P50" s="18"/>
      <c r="Q50" s="17"/>
      <c r="R50" s="17"/>
      <c r="S50" s="17"/>
      <c r="T50" s="20">
        <v>100</v>
      </c>
      <c r="U50" s="17"/>
      <c r="V50" s="17"/>
      <c r="W50" s="17"/>
      <c r="X50" s="20">
        <v>100</v>
      </c>
      <c r="Y50" s="17"/>
      <c r="Z50" s="19"/>
      <c r="AA50" s="20"/>
      <c r="AB50" s="20">
        <v>100</v>
      </c>
      <c r="AC50" s="20">
        <v>100</v>
      </c>
      <c r="AD50" s="20">
        <v>100</v>
      </c>
      <c r="AE50" s="20">
        <v>100</v>
      </c>
    </row>
    <row r="51" spans="1:31" x14ac:dyDescent="0.2">
      <c r="A51">
        <v>1994</v>
      </c>
      <c r="B51" s="20">
        <v>108.22151224707136</v>
      </c>
      <c r="C51" s="20">
        <v>85.15625</v>
      </c>
      <c r="D51" s="17"/>
      <c r="E51" s="17"/>
      <c r="F51" s="17"/>
      <c r="G51" s="20">
        <v>103.04690743046908</v>
      </c>
      <c r="H51" s="17"/>
      <c r="I51" s="17"/>
      <c r="J51" s="17"/>
      <c r="K51" s="20">
        <v>99.292458685379955</v>
      </c>
      <c r="L51" s="20">
        <v>99.918728746497848</v>
      </c>
      <c r="M51" s="20">
        <v>101.18017309205351</v>
      </c>
      <c r="N51" s="17"/>
      <c r="O51" s="18"/>
      <c r="P51" s="18"/>
      <c r="Q51" s="17"/>
      <c r="R51" s="17"/>
      <c r="S51" s="17"/>
      <c r="T51" s="20">
        <v>99.763238247636465</v>
      </c>
      <c r="U51" s="17"/>
      <c r="V51" s="17"/>
      <c r="W51" s="17"/>
      <c r="X51" s="20">
        <v>104.65368174323369</v>
      </c>
      <c r="Y51" s="17"/>
      <c r="Z51" s="19"/>
      <c r="AA51" s="20"/>
      <c r="AB51" s="20">
        <v>102.9484294067605</v>
      </c>
      <c r="AC51" s="20">
        <v>101.92480504677067</v>
      </c>
      <c r="AD51" s="20">
        <v>100.64450939900328</v>
      </c>
      <c r="AE51" s="20">
        <v>100.53441469506136</v>
      </c>
    </row>
    <row r="52" spans="1:31" x14ac:dyDescent="0.2">
      <c r="A52">
        <v>1995</v>
      </c>
      <c r="B52" s="20">
        <v>102.60915867944622</v>
      </c>
      <c r="C52" s="20">
        <v>79.4921875</v>
      </c>
      <c r="D52" s="17"/>
      <c r="E52" s="17"/>
      <c r="F52" s="17"/>
      <c r="G52" s="20">
        <v>104.35865504358655</v>
      </c>
      <c r="H52" s="17"/>
      <c r="I52" s="17"/>
      <c r="J52" s="17"/>
      <c r="K52" s="20">
        <v>104.62591339032282</v>
      </c>
      <c r="L52" s="20">
        <v>94.599739076501919</v>
      </c>
      <c r="M52" s="20">
        <v>102.67163821708343</v>
      </c>
      <c r="N52" s="17"/>
      <c r="O52" s="18"/>
      <c r="P52" s="18"/>
      <c r="Q52" s="17"/>
      <c r="R52" s="17"/>
      <c r="S52" s="17"/>
      <c r="T52" s="20">
        <v>102.67295854220075</v>
      </c>
      <c r="U52" s="17"/>
      <c r="V52" s="17"/>
      <c r="W52" s="17"/>
      <c r="X52" s="20">
        <v>107.98055350681747</v>
      </c>
      <c r="Y52" s="17"/>
      <c r="Z52" s="19"/>
      <c r="AA52" s="20"/>
      <c r="AB52" s="17">
        <v>108.32904386031035</v>
      </c>
      <c r="AC52" s="17">
        <v>103.9144437274213</v>
      </c>
      <c r="AD52" s="20">
        <v>102.0283805236556</v>
      </c>
      <c r="AE52" s="20">
        <v>101.91677200755767</v>
      </c>
    </row>
    <row r="53" spans="1:31" x14ac:dyDescent="0.2">
      <c r="A53">
        <v>1996</v>
      </c>
      <c r="B53" s="20">
        <v>104.59907202204714</v>
      </c>
      <c r="C53" s="20">
        <v>84.848928379516678</v>
      </c>
      <c r="D53" s="20"/>
      <c r="E53" s="20"/>
      <c r="F53" s="20"/>
      <c r="G53" s="20">
        <v>114.57564399996974</v>
      </c>
      <c r="H53" s="20"/>
      <c r="I53" s="20"/>
      <c r="J53" s="20"/>
      <c r="K53" s="20">
        <v>107.34221338404285</v>
      </c>
      <c r="L53" s="20">
        <v>98.561525254628577</v>
      </c>
      <c r="M53" s="20">
        <v>110.30733196247614</v>
      </c>
      <c r="N53" s="20"/>
      <c r="O53" s="20"/>
      <c r="P53" s="20"/>
      <c r="Q53" s="20"/>
      <c r="R53" s="20"/>
      <c r="S53" s="20"/>
      <c r="T53" s="20">
        <v>103.17793976160038</v>
      </c>
      <c r="U53" s="20"/>
      <c r="V53" s="20"/>
      <c r="W53" s="20"/>
      <c r="X53" s="20">
        <v>111.92063081396471</v>
      </c>
      <c r="Y53" s="20"/>
      <c r="Z53" s="20"/>
      <c r="AA53" s="20"/>
      <c r="AB53" s="20">
        <v>116.11858328936175</v>
      </c>
      <c r="AC53" s="20">
        <v>105.87272102238119</v>
      </c>
      <c r="AD53" s="20">
        <v>105.56056720517198</v>
      </c>
      <c r="AE53" s="20">
        <v>105.56759173936467</v>
      </c>
    </row>
    <row r="54" spans="1:31" x14ac:dyDescent="0.2">
      <c r="B54" t="s">
        <v>56</v>
      </c>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170</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7">
        <v>0.52477849205432436</v>
      </c>
      <c r="C5" s="77">
        <v>0.44610654134654676</v>
      </c>
      <c r="D5" s="77">
        <v>0.80168978193069973</v>
      </c>
      <c r="E5" s="77">
        <v>0.68851804924796467</v>
      </c>
      <c r="F5" s="77">
        <v>0.67768552148879513</v>
      </c>
      <c r="G5" s="77">
        <v>0.72159104867773716</v>
      </c>
      <c r="H5" s="77">
        <v>0.62454982255383473</v>
      </c>
      <c r="I5" s="77">
        <v>0.6705078208652625</v>
      </c>
      <c r="J5" s="77"/>
      <c r="K5" s="77"/>
      <c r="L5" s="77">
        <v>0.6185290433313575</v>
      </c>
      <c r="M5" s="77">
        <v>0.47132996870436572</v>
      </c>
      <c r="N5" s="77">
        <v>0.8434242034865278</v>
      </c>
      <c r="O5" s="77">
        <v>0.83246361370319144</v>
      </c>
      <c r="P5" s="77">
        <v>0.87434844479734186</v>
      </c>
      <c r="Q5" s="77">
        <v>0.88081745779856169</v>
      </c>
      <c r="R5" s="77">
        <v>0.87042487222686571</v>
      </c>
      <c r="S5" s="77">
        <v>0.50421321628207161</v>
      </c>
      <c r="T5" s="77">
        <v>0.68177328934829318</v>
      </c>
      <c r="U5" s="77">
        <v>0.65829224466053937</v>
      </c>
      <c r="V5" s="77">
        <v>0.71205018187691071</v>
      </c>
      <c r="W5" s="77">
        <v>0.66735471879767683</v>
      </c>
      <c r="X5" s="77">
        <v>0.70324515501100271</v>
      </c>
      <c r="Y5" s="77">
        <v>0.6452291191302385</v>
      </c>
    </row>
    <row r="6" spans="1:25" x14ac:dyDescent="0.2">
      <c r="A6" s="42">
        <v>1951</v>
      </c>
      <c r="B6" s="77">
        <v>0.5029844161687762</v>
      </c>
      <c r="C6" s="77">
        <v>0.45207176442082325</v>
      </c>
      <c r="D6" s="77">
        <v>0.65233636151136576</v>
      </c>
      <c r="E6" s="77">
        <v>0.67615332580143994</v>
      </c>
      <c r="F6" s="77">
        <v>0.65302024591156049</v>
      </c>
      <c r="G6" s="77">
        <v>0.7270392692159463</v>
      </c>
      <c r="H6" s="77">
        <v>0.6763028261893187</v>
      </c>
      <c r="I6" s="77">
        <v>0.66347310026241424</v>
      </c>
      <c r="J6" s="77"/>
      <c r="K6" s="77"/>
      <c r="L6" s="77">
        <v>0.63933273692484038</v>
      </c>
      <c r="M6" s="77">
        <v>0.55734619090064397</v>
      </c>
      <c r="N6" s="77">
        <v>0.89502139178684592</v>
      </c>
      <c r="O6" s="77">
        <v>0.83133534422242572</v>
      </c>
      <c r="P6" s="77">
        <v>0.79653910429251995</v>
      </c>
      <c r="Q6" s="77">
        <v>0.79299132754254487</v>
      </c>
      <c r="R6" s="77">
        <v>0.80135251237636573</v>
      </c>
      <c r="S6" s="77">
        <v>0.52337636724824388</v>
      </c>
      <c r="T6" s="77">
        <v>0.67350369121165088</v>
      </c>
      <c r="U6" s="77">
        <v>0.68975470837839548</v>
      </c>
      <c r="V6" s="77">
        <v>0.70389364059005721</v>
      </c>
      <c r="W6" s="77">
        <v>0.63909480896884729</v>
      </c>
      <c r="X6" s="77">
        <v>0.71751331017816611</v>
      </c>
      <c r="Y6" s="77">
        <v>0.64992511967533284</v>
      </c>
    </row>
    <row r="7" spans="1:25" x14ac:dyDescent="0.2">
      <c r="A7" s="42">
        <v>1952</v>
      </c>
      <c r="B7" s="77">
        <v>0.54564350675460738</v>
      </c>
      <c r="C7" s="77">
        <v>0.49984339425242347</v>
      </c>
      <c r="D7" s="77">
        <v>0.6720822941952741</v>
      </c>
      <c r="E7" s="77">
        <v>0.73977828132482748</v>
      </c>
      <c r="F7" s="77">
        <v>0.72211492829742796</v>
      </c>
      <c r="G7" s="77">
        <v>0.77869444117474018</v>
      </c>
      <c r="H7" s="77">
        <v>0.68211400730853899</v>
      </c>
      <c r="I7" s="77">
        <v>0.67167658360199822</v>
      </c>
      <c r="J7" s="77"/>
      <c r="K7" s="77"/>
      <c r="L7" s="77">
        <v>0.63528351160207175</v>
      </c>
      <c r="M7" s="77">
        <v>0.54059989544622522</v>
      </c>
      <c r="N7" s="77">
        <v>0.8795562244402324</v>
      </c>
      <c r="O7" s="77">
        <v>0.83022751034139186</v>
      </c>
      <c r="P7" s="77">
        <v>0.84498373104815561</v>
      </c>
      <c r="Q7" s="77">
        <v>0.86737976654986193</v>
      </c>
      <c r="R7" s="77">
        <v>0.82810312670656649</v>
      </c>
      <c r="S7" s="77">
        <v>0.50276924619476526</v>
      </c>
      <c r="T7" s="77">
        <v>0.71203851221643899</v>
      </c>
      <c r="U7" s="77">
        <v>0.70767658945481282</v>
      </c>
      <c r="V7" s="77">
        <v>0.75027901730826474</v>
      </c>
      <c r="W7" s="77">
        <v>0.68468527884329489</v>
      </c>
      <c r="X7" s="77">
        <v>0.74109712225788071</v>
      </c>
      <c r="Y7" s="77">
        <v>0.67333820595998128</v>
      </c>
    </row>
    <row r="8" spans="1:25" x14ac:dyDescent="0.2">
      <c r="A8" s="42">
        <v>1953</v>
      </c>
      <c r="B8" s="77">
        <v>0.57479278318720539</v>
      </c>
      <c r="C8" s="77">
        <v>0.52585718220702937</v>
      </c>
      <c r="D8" s="77">
        <v>0.71224423525043545</v>
      </c>
      <c r="E8" s="77">
        <v>0.722647086650542</v>
      </c>
      <c r="F8" s="77">
        <v>0.67847847796313943</v>
      </c>
      <c r="G8" s="77">
        <v>0.79906475468278826</v>
      </c>
      <c r="H8" s="77">
        <v>0.70342546994710353</v>
      </c>
      <c r="I8" s="77">
        <v>0.71040782414809822</v>
      </c>
      <c r="J8" s="77"/>
      <c r="K8" s="77"/>
      <c r="L8" s="77">
        <v>0.67264355913197038</v>
      </c>
      <c r="M8" s="77">
        <v>0.5533630976695505</v>
      </c>
      <c r="N8" s="77">
        <v>0.8756910075411598</v>
      </c>
      <c r="O8" s="77">
        <v>0.82652196463120253</v>
      </c>
      <c r="P8" s="77">
        <v>0.87210315555506934</v>
      </c>
      <c r="Q8" s="77">
        <v>0.91388191175655364</v>
      </c>
      <c r="R8" s="77">
        <v>0.84203397595464535</v>
      </c>
      <c r="S8" s="77">
        <v>0.51202619660028548</v>
      </c>
      <c r="T8" s="77">
        <v>0.71945940840873712</v>
      </c>
      <c r="U8" s="77">
        <v>0.71072480993022691</v>
      </c>
      <c r="V8" s="77">
        <v>0.75226623186231678</v>
      </c>
      <c r="W8" s="77">
        <v>0.69642187598207506</v>
      </c>
      <c r="X8" s="77">
        <v>0.75351838742322708</v>
      </c>
      <c r="Y8" s="77">
        <v>0.68632838893792703</v>
      </c>
    </row>
    <row r="9" spans="1:25" x14ac:dyDescent="0.2">
      <c r="A9" s="42">
        <v>1954</v>
      </c>
      <c r="B9" s="77">
        <v>0.57804424904145735</v>
      </c>
      <c r="C9" s="77">
        <v>0.52097423118658148</v>
      </c>
      <c r="D9" s="77">
        <v>0.76558207635807507</v>
      </c>
      <c r="E9" s="77">
        <v>0.73678644307106866</v>
      </c>
      <c r="F9" s="77">
        <v>0.70479182502549342</v>
      </c>
      <c r="G9" s="77">
        <v>0.79157542877742526</v>
      </c>
      <c r="H9" s="77">
        <v>0.69955884213182418</v>
      </c>
      <c r="I9" s="77">
        <v>0.70088720240355251</v>
      </c>
      <c r="J9" s="77"/>
      <c r="K9" s="77"/>
      <c r="L9" s="77">
        <v>0.67873842270180551</v>
      </c>
      <c r="M9" s="77">
        <v>0.56116925749029167</v>
      </c>
      <c r="N9" s="77">
        <v>0.83439370849155481</v>
      </c>
      <c r="O9" s="77">
        <v>0.80948162937204471</v>
      </c>
      <c r="P9" s="77">
        <v>0.88460628351078741</v>
      </c>
      <c r="Q9" s="77">
        <v>0.94900511157981815</v>
      </c>
      <c r="R9" s="77">
        <v>0.84211904604611731</v>
      </c>
      <c r="S9" s="77">
        <v>0.53040015430576282</v>
      </c>
      <c r="T9" s="77">
        <v>0.71639596257651128</v>
      </c>
      <c r="U9" s="77">
        <v>0.6860857364173889</v>
      </c>
      <c r="V9" s="77">
        <v>0.75923435495693437</v>
      </c>
      <c r="W9" s="77">
        <v>0.69527871365535154</v>
      </c>
      <c r="X9" s="77">
        <v>0.76754170054455106</v>
      </c>
      <c r="Y9" s="77">
        <v>0.68798123294707492</v>
      </c>
    </row>
    <row r="10" spans="1:25" x14ac:dyDescent="0.2">
      <c r="A10" s="42">
        <v>1955</v>
      </c>
      <c r="B10" s="77">
        <v>0.53838752677806634</v>
      </c>
      <c r="C10" s="77">
        <v>0.47050605493681297</v>
      </c>
      <c r="D10" s="77">
        <v>0.7656246425083254</v>
      </c>
      <c r="E10" s="77">
        <v>0.70649129378476927</v>
      </c>
      <c r="F10" s="77">
        <v>0.66230343829351157</v>
      </c>
      <c r="G10" s="77">
        <v>0.7885068940584451</v>
      </c>
      <c r="H10" s="77">
        <v>0.66998310487023527</v>
      </c>
      <c r="I10" s="77">
        <v>0.71441088881742376</v>
      </c>
      <c r="J10" s="77"/>
      <c r="K10" s="77"/>
      <c r="L10" s="77">
        <v>0.70323480880598976</v>
      </c>
      <c r="M10" s="77">
        <v>0.47162469342679803</v>
      </c>
      <c r="N10" s="77">
        <v>0.86303125015534576</v>
      </c>
      <c r="O10" s="77">
        <v>0.79667964187397855</v>
      </c>
      <c r="P10" s="77">
        <v>0.86773247413350163</v>
      </c>
      <c r="Q10" s="77">
        <v>0.89234659899236124</v>
      </c>
      <c r="R10" s="77">
        <v>0.849884470117516</v>
      </c>
      <c r="S10" s="77">
        <v>0.52017219547287896</v>
      </c>
      <c r="T10" s="77">
        <v>0.68374676066127149</v>
      </c>
      <c r="U10" s="77">
        <v>0.63466700042654434</v>
      </c>
      <c r="V10" s="77">
        <v>0.72070765724693153</v>
      </c>
      <c r="W10" s="77">
        <v>0.67396543508446138</v>
      </c>
      <c r="X10" s="77">
        <v>0.73640354152836129</v>
      </c>
      <c r="Y10" s="77">
        <v>0.66128037933789174</v>
      </c>
    </row>
    <row r="11" spans="1:25" x14ac:dyDescent="0.2">
      <c r="A11" s="42">
        <v>1956</v>
      </c>
      <c r="B11" s="77">
        <v>0.55328076181077357</v>
      </c>
      <c r="C11" s="77">
        <v>0.50388947171936826</v>
      </c>
      <c r="D11" s="77">
        <v>0.70015445264811038</v>
      </c>
      <c r="E11" s="77">
        <v>0.71493371674982986</v>
      </c>
      <c r="F11" s="77">
        <v>0.6752827208860348</v>
      </c>
      <c r="G11" s="77">
        <v>0.79079299178638651</v>
      </c>
      <c r="H11" s="77">
        <v>0.71614494481558644</v>
      </c>
      <c r="I11" s="77">
        <v>0.69980959464792092</v>
      </c>
      <c r="J11" s="77"/>
      <c r="K11" s="77"/>
      <c r="L11" s="77">
        <v>0.70606077573700055</v>
      </c>
      <c r="M11" s="77">
        <v>0.56504078670983304</v>
      </c>
      <c r="N11" s="77">
        <v>0.89881538635379943</v>
      </c>
      <c r="O11" s="77">
        <v>0.80215758127432679</v>
      </c>
      <c r="P11" s="77">
        <v>0.8589155814386058</v>
      </c>
      <c r="Q11" s="77">
        <v>0.88735182038068472</v>
      </c>
      <c r="R11" s="77">
        <v>0.83887320212695726</v>
      </c>
      <c r="S11" s="77">
        <v>0.5392685721548347</v>
      </c>
      <c r="T11" s="77">
        <v>0.69385338155736564</v>
      </c>
      <c r="U11" s="77">
        <v>0.67083008153252277</v>
      </c>
      <c r="V11" s="77">
        <v>0.72840423930783715</v>
      </c>
      <c r="W11" s="77">
        <v>0.67372666127307257</v>
      </c>
      <c r="X11" s="77">
        <v>0.75159299793600109</v>
      </c>
      <c r="Y11" s="77">
        <v>0.68337238482040341</v>
      </c>
    </row>
    <row r="12" spans="1:25" x14ac:dyDescent="0.2">
      <c r="A12" s="42">
        <v>1957</v>
      </c>
      <c r="B12" s="77">
        <v>0.56683163166031647</v>
      </c>
      <c r="C12" s="77">
        <v>0.51551921832565417</v>
      </c>
      <c r="D12" s="77">
        <v>0.72260247482341655</v>
      </c>
      <c r="E12" s="77">
        <v>0.71689051430198081</v>
      </c>
      <c r="F12" s="77">
        <v>0.67671434402461483</v>
      </c>
      <c r="G12" s="77">
        <v>0.79273545022699388</v>
      </c>
      <c r="H12" s="77">
        <v>0.70611977341384813</v>
      </c>
      <c r="I12" s="77">
        <v>0.71279918795702091</v>
      </c>
      <c r="J12" s="77"/>
      <c r="K12" s="77"/>
      <c r="L12" s="77">
        <v>0.68131607668096361</v>
      </c>
      <c r="M12" s="77">
        <v>0.53375583789480463</v>
      </c>
      <c r="N12" s="77">
        <v>0.86839445263777726</v>
      </c>
      <c r="O12" s="77">
        <v>0.8437119006700361</v>
      </c>
      <c r="P12" s="77">
        <v>0.87145042405318041</v>
      </c>
      <c r="Q12" s="77">
        <v>0.90055359872468432</v>
      </c>
      <c r="R12" s="77">
        <v>0.85131832129266161</v>
      </c>
      <c r="S12" s="77">
        <v>0.54395335476211359</v>
      </c>
      <c r="T12" s="77">
        <v>0.70551886384664919</v>
      </c>
      <c r="U12" s="77">
        <v>0.67364753448662906</v>
      </c>
      <c r="V12" s="77">
        <v>0.74873068794168884</v>
      </c>
      <c r="W12" s="77">
        <v>0.68769386909053376</v>
      </c>
      <c r="X12" s="77">
        <v>0.75701095898512405</v>
      </c>
      <c r="Y12" s="77">
        <v>0.68523229172202715</v>
      </c>
    </row>
    <row r="13" spans="1:25" x14ac:dyDescent="0.2">
      <c r="A13" s="42">
        <v>1958</v>
      </c>
      <c r="B13" s="77">
        <v>0.57456418750451665</v>
      </c>
      <c r="C13" s="77">
        <v>0.52759498735581567</v>
      </c>
      <c r="D13" s="77">
        <v>0.71858375596383095</v>
      </c>
      <c r="E13" s="77">
        <v>0.74176512487607438</v>
      </c>
      <c r="F13" s="77">
        <v>0.71634816811064694</v>
      </c>
      <c r="G13" s="77">
        <v>0.79065791007637576</v>
      </c>
      <c r="H13" s="77">
        <v>0.73917005182140871</v>
      </c>
      <c r="I13" s="77">
        <v>0.72320142907530782</v>
      </c>
      <c r="J13" s="77"/>
      <c r="K13" s="77"/>
      <c r="L13" s="77">
        <v>0.68612970529226958</v>
      </c>
      <c r="M13" s="77">
        <v>0.63786459890247915</v>
      </c>
      <c r="N13" s="77">
        <v>0.86484863131412704</v>
      </c>
      <c r="O13" s="77">
        <v>0.81276169173199919</v>
      </c>
      <c r="P13" s="77">
        <v>0.86576043249428503</v>
      </c>
      <c r="Q13" s="77">
        <v>0.89886378317661919</v>
      </c>
      <c r="R13" s="77">
        <v>0.84351015436333521</v>
      </c>
      <c r="S13" s="77">
        <v>0.53000307263988522</v>
      </c>
      <c r="T13" s="77">
        <v>0.7141691869393525</v>
      </c>
      <c r="U13" s="77">
        <v>0.6659309784252333</v>
      </c>
      <c r="V13" s="77">
        <v>0.76408919535702891</v>
      </c>
      <c r="W13" s="77">
        <v>0.70550995792332871</v>
      </c>
      <c r="X13" s="77">
        <v>0.74046397189211111</v>
      </c>
      <c r="Y13" s="77">
        <v>0.69651171562435188</v>
      </c>
    </row>
    <row r="14" spans="1:25" x14ac:dyDescent="0.2">
      <c r="A14" s="42">
        <v>1959</v>
      </c>
      <c r="B14" s="77">
        <v>0.53719531109907515</v>
      </c>
      <c r="C14" s="77">
        <v>0.48336498740391581</v>
      </c>
      <c r="D14" s="77">
        <v>0.70611913100303003</v>
      </c>
      <c r="E14" s="77">
        <v>0.73550038488624947</v>
      </c>
      <c r="F14" s="77">
        <v>0.70518026656780053</v>
      </c>
      <c r="G14" s="77">
        <v>0.7916821845475599</v>
      </c>
      <c r="H14" s="77">
        <v>0.7015416474639794</v>
      </c>
      <c r="I14" s="77">
        <v>0.70022652781747152</v>
      </c>
      <c r="J14" s="77"/>
      <c r="K14" s="77"/>
      <c r="L14" s="77">
        <v>0.68645261742772345</v>
      </c>
      <c r="M14" s="77">
        <v>0.50103255379311029</v>
      </c>
      <c r="N14" s="77">
        <v>0.9138222508698538</v>
      </c>
      <c r="O14" s="77">
        <v>0.7907353551500399</v>
      </c>
      <c r="P14" s="77">
        <v>0.86621770425216227</v>
      </c>
      <c r="Q14" s="77">
        <v>0.87961669836179568</v>
      </c>
      <c r="R14" s="77">
        <v>0.85578537239409036</v>
      </c>
      <c r="S14" s="77">
        <v>0.52442112187039358</v>
      </c>
      <c r="T14" s="77">
        <v>0.70383864839076993</v>
      </c>
      <c r="U14" s="77">
        <v>0.65667898071382969</v>
      </c>
      <c r="V14" s="77">
        <v>0.74077320371972932</v>
      </c>
      <c r="W14" s="77">
        <v>0.69983178822724956</v>
      </c>
      <c r="X14" s="77">
        <v>0.73657901903310141</v>
      </c>
      <c r="Y14" s="77">
        <v>0.67778365472191882</v>
      </c>
    </row>
    <row r="15" spans="1:25" x14ac:dyDescent="0.2">
      <c r="A15" s="42">
        <v>1960</v>
      </c>
      <c r="B15" s="77">
        <v>0.56951456288082869</v>
      </c>
      <c r="C15" s="77">
        <v>0.51884970382041595</v>
      </c>
      <c r="D15" s="77">
        <v>0.72452933001278264</v>
      </c>
      <c r="E15" s="77">
        <v>0.7645221619729673</v>
      </c>
      <c r="F15" s="77">
        <v>0.73459917035127675</v>
      </c>
      <c r="G15" s="77">
        <v>0.82164048875040818</v>
      </c>
      <c r="H15" s="77">
        <v>0.7109547125674176</v>
      </c>
      <c r="I15" s="77">
        <v>0.71848224641440017</v>
      </c>
      <c r="J15" s="77"/>
      <c r="K15" s="77"/>
      <c r="L15" s="77">
        <v>0.71615448099834322</v>
      </c>
      <c r="M15" s="77">
        <v>0.49647472638034462</v>
      </c>
      <c r="N15" s="77">
        <v>0.93454118820821974</v>
      </c>
      <c r="O15" s="77">
        <v>0.78097847360936856</v>
      </c>
      <c r="P15" s="77">
        <v>0.85001877826061212</v>
      </c>
      <c r="Q15" s="77">
        <v>0.85797674320770723</v>
      </c>
      <c r="R15" s="77">
        <v>0.84300805249514477</v>
      </c>
      <c r="S15" s="77">
        <v>0.53598505654730588</v>
      </c>
      <c r="T15" s="77">
        <v>0.7254775465112917</v>
      </c>
      <c r="U15" s="77">
        <v>0.69097445359753373</v>
      </c>
      <c r="V15" s="77">
        <v>0.77332399323793888</v>
      </c>
      <c r="W15" s="77">
        <v>0.71110792815575041</v>
      </c>
      <c r="X15" s="77">
        <v>0.76168550659833334</v>
      </c>
      <c r="Y15" s="77">
        <v>0.69340614156453095</v>
      </c>
    </row>
    <row r="16" spans="1:25" x14ac:dyDescent="0.2">
      <c r="A16" s="42">
        <v>1961</v>
      </c>
      <c r="B16" s="77">
        <v>0.558896990899863</v>
      </c>
      <c r="C16" s="77">
        <v>0.50840075680723884</v>
      </c>
      <c r="D16" s="77">
        <v>0.71724889262952851</v>
      </c>
      <c r="E16" s="77">
        <v>0.76479147151234361</v>
      </c>
      <c r="F16" s="77">
        <v>0.7537056906004842</v>
      </c>
      <c r="G16" s="77">
        <v>0.79463181536958338</v>
      </c>
      <c r="H16" s="77">
        <v>0.71677314646741497</v>
      </c>
      <c r="I16" s="77">
        <v>0.71333631718006552</v>
      </c>
      <c r="J16" s="77"/>
      <c r="K16" s="77"/>
      <c r="L16" s="77">
        <v>0.71810039082332722</v>
      </c>
      <c r="M16" s="77">
        <v>0.50149033030050238</v>
      </c>
      <c r="N16" s="77">
        <v>0.90205914371167073</v>
      </c>
      <c r="O16" s="77">
        <v>0.81658493525861053</v>
      </c>
      <c r="P16" s="77">
        <v>0.8579627793504806</v>
      </c>
      <c r="Q16" s="77">
        <v>0.86583314583784898</v>
      </c>
      <c r="R16" s="77">
        <v>0.85087937738582986</v>
      </c>
      <c r="S16" s="77">
        <v>0.53431215738392246</v>
      </c>
      <c r="T16" s="77">
        <v>0.71918885671688504</v>
      </c>
      <c r="U16" s="77">
        <v>0.69483618172377759</v>
      </c>
      <c r="V16" s="77">
        <v>0.75947085959174643</v>
      </c>
      <c r="W16" s="77">
        <v>0.71347836855711932</v>
      </c>
      <c r="X16" s="77">
        <v>0.70800111189547354</v>
      </c>
      <c r="Y16" s="77">
        <v>0.69184789230402177</v>
      </c>
    </row>
    <row r="17" spans="1:25" x14ac:dyDescent="0.2">
      <c r="A17" s="42">
        <v>1962</v>
      </c>
      <c r="B17" s="77">
        <v>0.56177462649465615</v>
      </c>
      <c r="C17" s="77">
        <v>0.5089954201889646</v>
      </c>
      <c r="D17" s="77">
        <v>0.71715092288260651</v>
      </c>
      <c r="E17" s="77">
        <v>0.75511681512884299</v>
      </c>
      <c r="F17" s="77">
        <v>0.74156132060803359</v>
      </c>
      <c r="G17" s="77">
        <v>0.78673820252320914</v>
      </c>
      <c r="H17" s="77">
        <v>0.68915885427461632</v>
      </c>
      <c r="I17" s="77">
        <v>0.69933780767280662</v>
      </c>
      <c r="J17" s="77"/>
      <c r="K17" s="77"/>
      <c r="L17" s="77">
        <v>0.7218024650446988</v>
      </c>
      <c r="M17" s="77">
        <v>0.45580909027135086</v>
      </c>
      <c r="N17" s="77">
        <v>0.89031898735456916</v>
      </c>
      <c r="O17" s="77">
        <v>0.75965971556628709</v>
      </c>
      <c r="P17" s="77">
        <v>0.84933313511337549</v>
      </c>
      <c r="Q17" s="77">
        <v>0.85084314776106085</v>
      </c>
      <c r="R17" s="77">
        <v>0.84613763820457333</v>
      </c>
      <c r="S17" s="77">
        <v>0.53418383688245574</v>
      </c>
      <c r="T17" s="77">
        <v>0.72017108513296679</v>
      </c>
      <c r="U17" s="77">
        <v>0.69827420115230121</v>
      </c>
      <c r="V17" s="77">
        <v>0.75400341408860938</v>
      </c>
      <c r="W17" s="77">
        <v>0.71261340888036395</v>
      </c>
      <c r="X17" s="77">
        <v>0.72654462406339437</v>
      </c>
      <c r="Y17" s="77">
        <v>0.68246567030046246</v>
      </c>
    </row>
    <row r="18" spans="1:25" x14ac:dyDescent="0.2">
      <c r="A18" s="42">
        <v>1963</v>
      </c>
      <c r="B18" s="77">
        <v>0.55709584596400663</v>
      </c>
      <c r="C18" s="77">
        <v>0.49981698324179336</v>
      </c>
      <c r="D18" s="77">
        <v>0.73300776576356075</v>
      </c>
      <c r="E18" s="77">
        <v>0.74620548946707355</v>
      </c>
      <c r="F18" s="77">
        <v>0.72585611242243009</v>
      </c>
      <c r="G18" s="77">
        <v>0.78555120059185657</v>
      </c>
      <c r="H18" s="77">
        <v>0.67465461643330304</v>
      </c>
      <c r="I18" s="77">
        <v>0.70554870465365904</v>
      </c>
      <c r="J18" s="77"/>
      <c r="K18" s="77"/>
      <c r="L18" s="77">
        <v>0.70498345448085376</v>
      </c>
      <c r="M18" s="77">
        <v>0.43863999945912879</v>
      </c>
      <c r="N18" s="77">
        <v>0.87127003025092487</v>
      </c>
      <c r="O18" s="77">
        <v>0.77172007273003063</v>
      </c>
      <c r="P18" s="77">
        <v>0.84803787878327042</v>
      </c>
      <c r="Q18" s="77">
        <v>0.84495582219458332</v>
      </c>
      <c r="R18" s="77">
        <v>0.84756091640949305</v>
      </c>
      <c r="S18" s="77">
        <v>0.5190334741032514</v>
      </c>
      <c r="T18" s="77">
        <v>0.71783648586782789</v>
      </c>
      <c r="U18" s="77">
        <v>0.68635310017574358</v>
      </c>
      <c r="V18" s="77">
        <v>0.73807978960070619</v>
      </c>
      <c r="W18" s="77">
        <v>0.71609341110971925</v>
      </c>
      <c r="X18" s="77">
        <v>0.74727505142327277</v>
      </c>
      <c r="Y18" s="77">
        <v>0.67265302518092751</v>
      </c>
    </row>
    <row r="19" spans="1:25" x14ac:dyDescent="0.2">
      <c r="A19" s="42">
        <v>1964</v>
      </c>
      <c r="B19" s="77">
        <v>0.55780106779485195</v>
      </c>
      <c r="C19" s="77">
        <v>0.49773168624715225</v>
      </c>
      <c r="D19" s="77">
        <v>0.74171951546219905</v>
      </c>
      <c r="E19" s="77">
        <v>0.73142423753471075</v>
      </c>
      <c r="F19" s="77">
        <v>0.70036626784024736</v>
      </c>
      <c r="G19" s="77">
        <v>0.78632948689888194</v>
      </c>
      <c r="H19" s="77">
        <v>0.67146240175560001</v>
      </c>
      <c r="I19" s="77">
        <v>0.67954355603427141</v>
      </c>
      <c r="J19" s="77"/>
      <c r="K19" s="77"/>
      <c r="L19" s="77">
        <v>0.70445846929102951</v>
      </c>
      <c r="M19" s="77">
        <v>0.45464949366303115</v>
      </c>
      <c r="N19" s="77">
        <v>0.86672955932874896</v>
      </c>
      <c r="O19" s="77">
        <v>0.77889627718489618</v>
      </c>
      <c r="P19" s="77">
        <v>0.83621122392315639</v>
      </c>
      <c r="Q19" s="77">
        <v>0.80811424076424965</v>
      </c>
      <c r="R19" s="77">
        <v>0.85248812127620066</v>
      </c>
      <c r="S19" s="77">
        <v>0.52476368382903305</v>
      </c>
      <c r="T19" s="77">
        <v>0.7070599828539571</v>
      </c>
      <c r="U19" s="77">
        <v>0.69024969940835967</v>
      </c>
      <c r="V19" s="77">
        <v>0.73410934077117207</v>
      </c>
      <c r="W19" s="77">
        <v>0.69075224649845657</v>
      </c>
      <c r="X19" s="77">
        <v>0.76929163795644628</v>
      </c>
      <c r="Y19" s="77">
        <v>0.66851415459218833</v>
      </c>
    </row>
    <row r="20" spans="1:25" x14ac:dyDescent="0.2">
      <c r="A20" s="42">
        <v>1965</v>
      </c>
      <c r="B20" s="77">
        <v>0.55036092839053563</v>
      </c>
      <c r="C20" s="77">
        <v>0.48759920320990191</v>
      </c>
      <c r="D20" s="77">
        <v>0.73884233337930361</v>
      </c>
      <c r="E20" s="77">
        <v>0.70917236577647058</v>
      </c>
      <c r="F20" s="77">
        <v>0.67928510936764597</v>
      </c>
      <c r="G20" s="77">
        <v>0.76146204021860475</v>
      </c>
      <c r="H20" s="77">
        <v>0.65329943436276294</v>
      </c>
      <c r="I20" s="77">
        <v>0.67712953835364931</v>
      </c>
      <c r="J20" s="77"/>
      <c r="K20" s="77"/>
      <c r="L20" s="77">
        <v>0.67019991135763912</v>
      </c>
      <c r="M20" s="77">
        <v>0.44417294324941886</v>
      </c>
      <c r="N20" s="77">
        <v>0.87499126167521935</v>
      </c>
      <c r="O20" s="77">
        <v>0.74274420993880752</v>
      </c>
      <c r="P20" s="77">
        <v>0.82289404070600369</v>
      </c>
      <c r="Q20" s="77">
        <v>0.78931382549782225</v>
      </c>
      <c r="R20" s="77">
        <v>0.84404036565692486</v>
      </c>
      <c r="S20" s="77">
        <v>0.52340207456266397</v>
      </c>
      <c r="T20" s="77">
        <v>0.70120329948328131</v>
      </c>
      <c r="U20" s="77">
        <v>0.69256196233265621</v>
      </c>
      <c r="V20" s="77">
        <v>0.70882664478826085</v>
      </c>
      <c r="W20" s="77">
        <v>0.68912765191061232</v>
      </c>
      <c r="X20" s="77">
        <v>0.77184266491758324</v>
      </c>
      <c r="Y20" s="77">
        <v>0.65671711994614168</v>
      </c>
    </row>
    <row r="21" spans="1:25" x14ac:dyDescent="0.2">
      <c r="A21" s="42">
        <v>1966</v>
      </c>
      <c r="B21" s="77">
        <v>0.5644077041697475</v>
      </c>
      <c r="C21" s="77">
        <v>0.50419221406411929</v>
      </c>
      <c r="D21" s="77">
        <v>0.73842518957687431</v>
      </c>
      <c r="E21" s="77">
        <v>0.70287447384199619</v>
      </c>
      <c r="F21" s="77">
        <v>0.67107302077397368</v>
      </c>
      <c r="G21" s="77">
        <v>0.75442919963319011</v>
      </c>
      <c r="H21" s="77">
        <v>0.6790326536372373</v>
      </c>
      <c r="I21" s="77">
        <v>0.6801175275750061</v>
      </c>
      <c r="J21" s="77"/>
      <c r="K21" s="77"/>
      <c r="L21" s="77">
        <v>0.67917592453024578</v>
      </c>
      <c r="M21" s="77">
        <v>0.49077072430452079</v>
      </c>
      <c r="N21" s="77">
        <v>0.88468750326150658</v>
      </c>
      <c r="O21" s="77">
        <v>0.72508934311941908</v>
      </c>
      <c r="P21" s="77">
        <v>0.81550476132019489</v>
      </c>
      <c r="Q21" s="77">
        <v>0.80313081889301485</v>
      </c>
      <c r="R21" s="77">
        <v>0.82202397533506721</v>
      </c>
      <c r="S21" s="77">
        <v>0.51936430247568977</v>
      </c>
      <c r="T21" s="77">
        <v>0.70872032289160991</v>
      </c>
      <c r="U21" s="77">
        <v>0.7339799827839647</v>
      </c>
      <c r="V21" s="77">
        <v>0.73298988268029841</v>
      </c>
      <c r="W21" s="77">
        <v>0.68036695352988452</v>
      </c>
      <c r="X21" s="77">
        <v>0.7596569126725089</v>
      </c>
      <c r="Y21" s="77">
        <v>0.66773358987814757</v>
      </c>
    </row>
    <row r="22" spans="1:25" x14ac:dyDescent="0.2">
      <c r="A22" s="42">
        <v>1967</v>
      </c>
      <c r="B22" s="77">
        <v>0.58848207236502303</v>
      </c>
      <c r="C22" s="77">
        <v>0.53363739268293253</v>
      </c>
      <c r="D22" s="77">
        <v>0.74057810572409422</v>
      </c>
      <c r="E22" s="77">
        <v>0.70650700784570819</v>
      </c>
      <c r="F22" s="77">
        <v>0.68374006789406017</v>
      </c>
      <c r="G22" s="77">
        <v>0.74205023386910141</v>
      </c>
      <c r="H22" s="77">
        <v>0.69962920718750732</v>
      </c>
      <c r="I22" s="77">
        <v>0.69271026293229243</v>
      </c>
      <c r="J22" s="77"/>
      <c r="K22" s="77"/>
      <c r="L22" s="77">
        <v>0.6877053508951092</v>
      </c>
      <c r="M22" s="77">
        <v>0.51608585130234375</v>
      </c>
      <c r="N22" s="77">
        <v>0.89550729568008292</v>
      </c>
      <c r="O22" s="77">
        <v>0.72498045111085851</v>
      </c>
      <c r="P22" s="77">
        <v>0.82684680197412574</v>
      </c>
      <c r="Q22" s="77">
        <v>0.82547106042099139</v>
      </c>
      <c r="R22" s="77">
        <v>0.82573361868870654</v>
      </c>
      <c r="S22" s="77">
        <v>0.52881481071252112</v>
      </c>
      <c r="T22" s="77">
        <v>0.724691168436707</v>
      </c>
      <c r="U22" s="77">
        <v>0.7555818646995035</v>
      </c>
      <c r="V22" s="77">
        <v>0.74140916621518405</v>
      </c>
      <c r="W22" s="77">
        <v>0.69989180340689638</v>
      </c>
      <c r="X22" s="77">
        <v>0.76753359284681388</v>
      </c>
      <c r="Y22" s="77">
        <v>0.68307694037886824</v>
      </c>
    </row>
    <row r="23" spans="1:25" x14ac:dyDescent="0.2">
      <c r="A23" s="42">
        <v>1968</v>
      </c>
      <c r="B23" s="77">
        <v>0.56847303729413767</v>
      </c>
      <c r="C23" s="77">
        <v>0.5126417230617949</v>
      </c>
      <c r="D23" s="77">
        <v>0.72043768966851196</v>
      </c>
      <c r="E23" s="77">
        <v>0.73738373834293802</v>
      </c>
      <c r="F23" s="77">
        <v>0.73153719114105675</v>
      </c>
      <c r="G23" s="77">
        <v>0.75417356134099012</v>
      </c>
      <c r="H23" s="77">
        <v>0.69023052491337977</v>
      </c>
      <c r="I23" s="77">
        <v>0.70144647780775582</v>
      </c>
      <c r="J23" s="77"/>
      <c r="K23" s="77"/>
      <c r="L23" s="77">
        <v>0.69978044505181036</v>
      </c>
      <c r="M23" s="77">
        <v>0.49242161390646627</v>
      </c>
      <c r="N23" s="77">
        <v>0.9007171557318514</v>
      </c>
      <c r="O23" s="77">
        <v>0.69440509578637344</v>
      </c>
      <c r="P23" s="77">
        <v>0.82880717606466559</v>
      </c>
      <c r="Q23" s="77">
        <v>0.818003604335377</v>
      </c>
      <c r="R23" s="77">
        <v>0.83415342217263699</v>
      </c>
      <c r="S23" s="77">
        <v>0.5330563766465658</v>
      </c>
      <c r="T23" s="77">
        <v>0.71507321533166202</v>
      </c>
      <c r="U23" s="77">
        <v>0.75059477898792615</v>
      </c>
      <c r="V23" s="77">
        <v>0.71825390787393117</v>
      </c>
      <c r="W23" s="77">
        <v>0.69697408053112886</v>
      </c>
      <c r="X23" s="77">
        <v>0.74579972442728326</v>
      </c>
      <c r="Y23" s="77">
        <v>0.68129143391511437</v>
      </c>
    </row>
    <row r="24" spans="1:25" x14ac:dyDescent="0.2">
      <c r="A24" s="42">
        <v>1969</v>
      </c>
      <c r="B24" s="77">
        <v>0.59916287481082187</v>
      </c>
      <c r="C24" s="77">
        <v>0.54719370169775139</v>
      </c>
      <c r="D24" s="77">
        <v>0.73252682625372767</v>
      </c>
      <c r="E24" s="77">
        <v>0.76247787830694247</v>
      </c>
      <c r="F24" s="77">
        <v>0.75719141180560756</v>
      </c>
      <c r="G24" s="77">
        <v>0.77915785996475762</v>
      </c>
      <c r="H24" s="77">
        <v>0.71913547636843056</v>
      </c>
      <c r="I24" s="77">
        <v>0.72161626716345217</v>
      </c>
      <c r="J24" s="77"/>
      <c r="K24" s="77"/>
      <c r="L24" s="77">
        <v>0.72323055208018294</v>
      </c>
      <c r="M24" s="77">
        <v>0.51678638119062181</v>
      </c>
      <c r="N24" s="77">
        <v>0.9776807179574224</v>
      </c>
      <c r="O24" s="77">
        <v>0.69411365800096037</v>
      </c>
      <c r="P24" s="77">
        <v>0.8377443993421908</v>
      </c>
      <c r="Q24" s="77">
        <v>0.82968847450834482</v>
      </c>
      <c r="R24" s="77">
        <v>0.841491558411949</v>
      </c>
      <c r="S24" s="77">
        <v>0.53822244073202852</v>
      </c>
      <c r="T24" s="77">
        <v>0.71362513723500676</v>
      </c>
      <c r="U24" s="77">
        <v>0.73991809998477509</v>
      </c>
      <c r="V24" s="77">
        <v>0.7109671041165585</v>
      </c>
      <c r="W24" s="77">
        <v>0.70103782323049202</v>
      </c>
      <c r="X24" s="77">
        <v>0.74677733269699642</v>
      </c>
      <c r="Y24" s="77">
        <v>0.70019409796767673</v>
      </c>
    </row>
    <row r="25" spans="1:25" x14ac:dyDescent="0.2">
      <c r="A25" s="42">
        <v>1970</v>
      </c>
      <c r="B25" s="77">
        <v>0.61988723692921954</v>
      </c>
      <c r="C25" s="77">
        <v>0.5601331909732773</v>
      </c>
      <c r="D25" s="77">
        <v>0.7854743946619579</v>
      </c>
      <c r="E25" s="77">
        <v>0.79022917787836167</v>
      </c>
      <c r="F25" s="77">
        <v>0.78325696214939566</v>
      </c>
      <c r="G25" s="77">
        <v>0.80972537288465329</v>
      </c>
      <c r="H25" s="77">
        <v>0.75425050399437943</v>
      </c>
      <c r="I25" s="77">
        <v>0.7099565762226473</v>
      </c>
      <c r="J25" s="77"/>
      <c r="K25" s="77"/>
      <c r="L25" s="77">
        <v>0.75560812934346688</v>
      </c>
      <c r="M25" s="77">
        <v>0.60732549390907498</v>
      </c>
      <c r="N25" s="77">
        <v>0.95949082202654168</v>
      </c>
      <c r="O25" s="77">
        <v>0.7751462452452853</v>
      </c>
      <c r="P25" s="77">
        <v>0.82589019019215293</v>
      </c>
      <c r="Q25" s="77">
        <v>0.81892164997700323</v>
      </c>
      <c r="R25" s="77">
        <v>0.82916712261004144</v>
      </c>
      <c r="S25" s="77">
        <v>0.53405390916064033</v>
      </c>
      <c r="T25" s="77">
        <v>0.74759014382288891</v>
      </c>
      <c r="U25" s="77">
        <v>0.77947719448009178</v>
      </c>
      <c r="V25" s="77">
        <v>0.75700491362101707</v>
      </c>
      <c r="W25" s="77">
        <v>0.73015610885326065</v>
      </c>
      <c r="X25" s="77">
        <v>0.76610305276218693</v>
      </c>
      <c r="Y25" s="77">
        <v>0.72128985964147729</v>
      </c>
    </row>
    <row r="26" spans="1:25" x14ac:dyDescent="0.2">
      <c r="A26" s="42">
        <v>1971</v>
      </c>
      <c r="B26" s="77">
        <v>0.59514416209618404</v>
      </c>
      <c r="C26" s="77">
        <v>0.54157950264129628</v>
      </c>
      <c r="D26" s="77">
        <v>0.7367528549070711</v>
      </c>
      <c r="E26" s="77">
        <v>0.78153626970394907</v>
      </c>
      <c r="F26" s="77">
        <v>0.78149010949250941</v>
      </c>
      <c r="G26" s="77">
        <v>0.79363930842772412</v>
      </c>
      <c r="H26" s="77">
        <v>0.71230339575194668</v>
      </c>
      <c r="I26" s="77">
        <v>0.71261072884891674</v>
      </c>
      <c r="J26" s="77"/>
      <c r="K26" s="77"/>
      <c r="L26" s="77">
        <v>0.723762013782702</v>
      </c>
      <c r="M26" s="77">
        <v>0.54187336251602247</v>
      </c>
      <c r="N26" s="77">
        <v>0.91765901761871216</v>
      </c>
      <c r="O26" s="77">
        <v>0.75351996574542912</v>
      </c>
      <c r="P26" s="77">
        <v>0.83377117358663599</v>
      </c>
      <c r="Q26" s="77">
        <v>0.83794047178775355</v>
      </c>
      <c r="R26" s="77">
        <v>0.82960523447452561</v>
      </c>
      <c r="S26" s="77">
        <v>0.53424126642444436</v>
      </c>
      <c r="T26" s="77">
        <v>0.7353175120884019</v>
      </c>
      <c r="U26" s="77">
        <v>0.74383687900753748</v>
      </c>
      <c r="V26" s="77">
        <v>0.75681529570534356</v>
      </c>
      <c r="W26" s="77">
        <v>0.72614746368251371</v>
      </c>
      <c r="X26" s="77">
        <v>0.71854612466458645</v>
      </c>
      <c r="Y26" s="77">
        <v>0.6999979386271421</v>
      </c>
    </row>
    <row r="27" spans="1:25" x14ac:dyDescent="0.2">
      <c r="A27" s="42">
        <v>1972</v>
      </c>
      <c r="B27" s="77">
        <v>0.58587037207798454</v>
      </c>
      <c r="C27" s="77">
        <v>0.52710664922803585</v>
      </c>
      <c r="D27" s="77">
        <v>0.73567271485933239</v>
      </c>
      <c r="E27" s="77">
        <v>0.76085393893098696</v>
      </c>
      <c r="F27" s="77">
        <v>0.75992513290477171</v>
      </c>
      <c r="G27" s="77">
        <v>0.77379472652843928</v>
      </c>
      <c r="H27" s="77">
        <v>0.72124050800573025</v>
      </c>
      <c r="I27" s="77">
        <v>0.69906560953047114</v>
      </c>
      <c r="J27" s="77"/>
      <c r="K27" s="77"/>
      <c r="L27" s="77">
        <v>0.70853048058725665</v>
      </c>
      <c r="M27" s="77">
        <v>0.59917203602742131</v>
      </c>
      <c r="N27" s="77">
        <v>0.93992968536966448</v>
      </c>
      <c r="O27" s="77">
        <v>0.74291922510457831</v>
      </c>
      <c r="P27" s="77">
        <v>0.83554071223982163</v>
      </c>
      <c r="Q27" s="77">
        <v>0.84954066578613496</v>
      </c>
      <c r="R27" s="77">
        <v>0.824880195225285</v>
      </c>
      <c r="S27" s="77">
        <v>0.55107937573362276</v>
      </c>
      <c r="T27" s="77">
        <v>0.71457630210830059</v>
      </c>
      <c r="U27" s="77">
        <v>0.72962462511568515</v>
      </c>
      <c r="V27" s="77">
        <v>0.70873366957279493</v>
      </c>
      <c r="W27" s="77">
        <v>0.71439186738119187</v>
      </c>
      <c r="X27" s="77">
        <v>0.71138435700644553</v>
      </c>
      <c r="Y27" s="77">
        <v>0.69921431683329094</v>
      </c>
    </row>
    <row r="28" spans="1:25" x14ac:dyDescent="0.2">
      <c r="A28" s="42">
        <v>1973</v>
      </c>
      <c r="B28" s="77">
        <v>0.58997517497035323</v>
      </c>
      <c r="C28" s="77">
        <v>0.5302689418668447</v>
      </c>
      <c r="D28" s="77">
        <v>0.73709897201950136</v>
      </c>
      <c r="E28" s="77">
        <v>0.7617728032266271</v>
      </c>
      <c r="F28" s="77">
        <v>0.76268625774660337</v>
      </c>
      <c r="G28" s="77">
        <v>0.77360899106204495</v>
      </c>
      <c r="H28" s="77">
        <v>0.74665616829519221</v>
      </c>
      <c r="I28" s="77">
        <v>0.71730748717175341</v>
      </c>
      <c r="J28" s="77"/>
      <c r="K28" s="77"/>
      <c r="L28" s="77">
        <v>0.71919729665735854</v>
      </c>
      <c r="M28" s="77">
        <v>0.64560087071727446</v>
      </c>
      <c r="N28" s="77">
        <v>0.97390239031002124</v>
      </c>
      <c r="O28" s="77">
        <v>0.77812015796259681</v>
      </c>
      <c r="P28" s="77">
        <v>0.85078782917536044</v>
      </c>
      <c r="Q28" s="77">
        <v>0.87689165918093415</v>
      </c>
      <c r="R28" s="77">
        <v>0.83188530795057691</v>
      </c>
      <c r="S28" s="77">
        <v>0.57121551820936112</v>
      </c>
      <c r="T28" s="77">
        <v>0.70299973845000485</v>
      </c>
      <c r="U28" s="77">
        <v>0.74531541076009133</v>
      </c>
      <c r="V28" s="77">
        <v>0.68574900827151164</v>
      </c>
      <c r="W28" s="77">
        <v>0.69480778787580744</v>
      </c>
      <c r="X28" s="77">
        <v>0.72639242861999609</v>
      </c>
      <c r="Y28" s="77">
        <v>0.71143121356603067</v>
      </c>
    </row>
    <row r="29" spans="1:25" x14ac:dyDescent="0.2">
      <c r="A29" s="42">
        <v>1974</v>
      </c>
      <c r="B29" s="77">
        <v>0.61019276876620254</v>
      </c>
      <c r="C29" s="77">
        <v>0.53998976339567184</v>
      </c>
      <c r="D29" s="77">
        <v>0.80242362955842572</v>
      </c>
      <c r="E29" s="77">
        <v>0.72943766235546759</v>
      </c>
      <c r="F29" s="77">
        <v>0.68744163442221751</v>
      </c>
      <c r="G29" s="77">
        <v>0.79574680331860748</v>
      </c>
      <c r="H29" s="77">
        <v>0.82679326874139658</v>
      </c>
      <c r="I29" s="77">
        <v>0.75936627316653982</v>
      </c>
      <c r="J29" s="77"/>
      <c r="K29" s="77"/>
      <c r="L29" s="77">
        <v>0.80426482000900867</v>
      </c>
      <c r="M29" s="77">
        <v>0.82272859267359477</v>
      </c>
      <c r="N29" s="77">
        <v>0.96923093236996039</v>
      </c>
      <c r="O29" s="77">
        <v>0.82402837928158934</v>
      </c>
      <c r="P29" s="77">
        <v>0.84947932232789181</v>
      </c>
      <c r="Q29" s="77">
        <v>0.85263047909820133</v>
      </c>
      <c r="R29" s="77">
        <v>0.84659157618967718</v>
      </c>
      <c r="S29" s="77">
        <v>0.590004784873852</v>
      </c>
      <c r="T29" s="77">
        <v>0.72729110114818929</v>
      </c>
      <c r="U29" s="77">
        <v>0.79517303217234825</v>
      </c>
      <c r="V29" s="77">
        <v>0.70460545081189829</v>
      </c>
      <c r="W29" s="77">
        <v>0.70920460748469316</v>
      </c>
      <c r="X29" s="77">
        <v>0.77313706835850837</v>
      </c>
      <c r="Y29" s="77">
        <v>0.74085368412530672</v>
      </c>
    </row>
    <row r="30" spans="1:25" x14ac:dyDescent="0.2">
      <c r="A30" s="42">
        <v>1975</v>
      </c>
      <c r="B30" s="77">
        <v>0.59187432730952882</v>
      </c>
      <c r="C30" s="77">
        <v>0.53901712019865222</v>
      </c>
      <c r="D30" s="77">
        <v>0.74835333095498502</v>
      </c>
      <c r="E30" s="77">
        <v>0.74486623543686137</v>
      </c>
      <c r="F30" s="77">
        <v>0.75469234254799977</v>
      </c>
      <c r="G30" s="77">
        <v>0.74830739316013839</v>
      </c>
      <c r="H30" s="77">
        <v>0.78589432461514008</v>
      </c>
      <c r="I30" s="77">
        <v>0.72362172312026718</v>
      </c>
      <c r="J30" s="77"/>
      <c r="K30" s="77"/>
      <c r="L30" s="77">
        <v>0.75770216918032884</v>
      </c>
      <c r="M30" s="77">
        <v>0.75521911069875958</v>
      </c>
      <c r="N30" s="77">
        <v>0.96774894735083472</v>
      </c>
      <c r="O30" s="77">
        <v>0.77836121055198859</v>
      </c>
      <c r="P30" s="77">
        <v>0.82708626136495778</v>
      </c>
      <c r="Q30" s="77">
        <v>0.86472727127004745</v>
      </c>
      <c r="R30" s="77">
        <v>0.8013054498204587</v>
      </c>
      <c r="S30" s="77">
        <v>0.51076746025974096</v>
      </c>
      <c r="T30" s="77">
        <v>0.71059234664220505</v>
      </c>
      <c r="U30" s="77">
        <v>0.77557175785344534</v>
      </c>
      <c r="V30" s="77">
        <v>0.71724444907063745</v>
      </c>
      <c r="W30" s="77">
        <v>0.69569316534604131</v>
      </c>
      <c r="X30" s="77">
        <v>0.66320752447380749</v>
      </c>
      <c r="Y30" s="77">
        <v>0.70950157998434626</v>
      </c>
    </row>
    <row r="31" spans="1:25" x14ac:dyDescent="0.2">
      <c r="A31" s="42">
        <v>1976</v>
      </c>
      <c r="B31" s="77">
        <v>0.58088205106519875</v>
      </c>
      <c r="C31" s="77">
        <v>0.51869040213113649</v>
      </c>
      <c r="D31" s="77">
        <v>0.77325218805181317</v>
      </c>
      <c r="E31" s="77">
        <v>0.75490454444408894</v>
      </c>
      <c r="F31" s="77">
        <v>0.78791455882546635</v>
      </c>
      <c r="G31" s="77">
        <v>0.73593925125615844</v>
      </c>
      <c r="H31" s="77">
        <v>0.75926919413072991</v>
      </c>
      <c r="I31" s="77">
        <v>0.70587016100921685</v>
      </c>
      <c r="J31" s="77"/>
      <c r="K31" s="77"/>
      <c r="L31" s="77">
        <v>0.74280728616879554</v>
      </c>
      <c r="M31" s="77">
        <v>0.67534062559248387</v>
      </c>
      <c r="N31" s="77">
        <v>0.99015712321866245</v>
      </c>
      <c r="O31" s="77">
        <v>0.79198381926323891</v>
      </c>
      <c r="P31" s="77">
        <v>0.83117860731675219</v>
      </c>
      <c r="Q31" s="77">
        <v>0.84504584144402295</v>
      </c>
      <c r="R31" s="77">
        <v>0.82060393836918066</v>
      </c>
      <c r="S31" s="77">
        <v>0.5557740253439809</v>
      </c>
      <c r="T31" s="77">
        <v>0.69210679992224911</v>
      </c>
      <c r="U31" s="77">
        <v>0.72788836417981428</v>
      </c>
      <c r="V31" s="77">
        <v>0.68537481493905195</v>
      </c>
      <c r="W31" s="77">
        <v>0.68497478992841276</v>
      </c>
      <c r="X31" s="77">
        <v>0.68817130443978758</v>
      </c>
      <c r="Y31" s="77">
        <v>0.70552790617218153</v>
      </c>
    </row>
    <row r="32" spans="1:25" x14ac:dyDescent="0.2">
      <c r="A32" s="42">
        <v>1977</v>
      </c>
      <c r="B32" s="77">
        <v>0.60033933307068299</v>
      </c>
      <c r="C32" s="77">
        <v>0.5436881519282033</v>
      </c>
      <c r="D32" s="77">
        <v>0.75472015973353979</v>
      </c>
      <c r="E32" s="77">
        <v>0.76737128587374681</v>
      </c>
      <c r="F32" s="77">
        <v>0.81338405363536515</v>
      </c>
      <c r="G32" s="77">
        <v>0.73705155488745377</v>
      </c>
      <c r="H32" s="77">
        <v>0.73944874089371626</v>
      </c>
      <c r="I32" s="77">
        <v>0.68409428263968708</v>
      </c>
      <c r="J32" s="77"/>
      <c r="K32" s="77"/>
      <c r="L32" s="77">
        <v>0.6978685175354189</v>
      </c>
      <c r="M32" s="77">
        <v>0.65966740857829087</v>
      </c>
      <c r="N32" s="77">
        <v>1.0414615566523675</v>
      </c>
      <c r="O32" s="77">
        <v>0.79446087920643749</v>
      </c>
      <c r="P32" s="77">
        <v>0.79065988204866045</v>
      </c>
      <c r="Q32" s="77">
        <v>0.78904682835480744</v>
      </c>
      <c r="R32" s="77">
        <v>0.79111986789868272</v>
      </c>
      <c r="S32" s="77">
        <v>0.56850391425655022</v>
      </c>
      <c r="T32" s="77">
        <v>0.69162485970586429</v>
      </c>
      <c r="U32" s="77">
        <v>0.7436460172944841</v>
      </c>
      <c r="V32" s="77">
        <v>0.67882141103853166</v>
      </c>
      <c r="W32" s="77">
        <v>0.68702359371613486</v>
      </c>
      <c r="X32" s="77">
        <v>0.6637810469663864</v>
      </c>
      <c r="Y32" s="77">
        <v>0.70309982036087615</v>
      </c>
    </row>
    <row r="33" spans="1:25" x14ac:dyDescent="0.2">
      <c r="A33" s="42">
        <v>1978</v>
      </c>
      <c r="B33" s="77">
        <v>0.61981916825894501</v>
      </c>
      <c r="C33" s="77">
        <v>0.55882960112271141</v>
      </c>
      <c r="D33" s="77">
        <v>0.78368619419959795</v>
      </c>
      <c r="E33" s="77">
        <v>0.74294259869074386</v>
      </c>
      <c r="F33" s="77">
        <v>0.7545007889532348</v>
      </c>
      <c r="G33" s="77">
        <v>0.74442359303463956</v>
      </c>
      <c r="H33" s="77">
        <v>0.74943800896553725</v>
      </c>
      <c r="I33" s="77">
        <v>0.68203691303581537</v>
      </c>
      <c r="J33" s="77"/>
      <c r="K33" s="77"/>
      <c r="L33" s="77">
        <v>0.71636578878897861</v>
      </c>
      <c r="M33" s="77">
        <v>0.68052198183706492</v>
      </c>
      <c r="N33" s="77">
        <v>1.0564927673451123</v>
      </c>
      <c r="O33" s="77">
        <v>0.78063514570540837</v>
      </c>
      <c r="P33" s="77">
        <v>0.79364339646530035</v>
      </c>
      <c r="Q33" s="77">
        <v>0.79391043359608138</v>
      </c>
      <c r="R33" s="77">
        <v>0.79259686869525248</v>
      </c>
      <c r="S33" s="77">
        <v>0.58868476696936078</v>
      </c>
      <c r="T33" s="77">
        <v>0.68243907826587891</v>
      </c>
      <c r="U33" s="77">
        <v>0.73259320287765051</v>
      </c>
      <c r="V33" s="77">
        <v>0.65346029401354255</v>
      </c>
      <c r="W33" s="77">
        <v>0.68498604970164823</v>
      </c>
      <c r="X33" s="77">
        <v>0.66946613741746475</v>
      </c>
      <c r="Y33" s="77">
        <v>0.7072027191426502</v>
      </c>
    </row>
    <row r="34" spans="1:25" x14ac:dyDescent="0.2">
      <c r="A34" s="42">
        <v>1979</v>
      </c>
      <c r="B34" s="77">
        <v>0.63724705374998947</v>
      </c>
      <c r="C34" s="77">
        <v>0.57283419685202985</v>
      </c>
      <c r="D34" s="77">
        <v>0.80931501011697471</v>
      </c>
      <c r="E34" s="77">
        <v>0.74734994827358514</v>
      </c>
      <c r="F34" s="77">
        <v>0.76427952638489161</v>
      </c>
      <c r="G34" s="77">
        <v>0.74361781259444293</v>
      </c>
      <c r="H34" s="77">
        <v>0.79626919378902761</v>
      </c>
      <c r="I34" s="77">
        <v>0.71593151348677897</v>
      </c>
      <c r="J34" s="77"/>
      <c r="K34" s="77"/>
      <c r="L34" s="77">
        <v>0.74348726893472206</v>
      </c>
      <c r="M34" s="77">
        <v>0.76362683912674245</v>
      </c>
      <c r="N34" s="77">
        <v>1.1052486078297246</v>
      </c>
      <c r="O34" s="77">
        <v>0.81493158698192925</v>
      </c>
      <c r="P34" s="77">
        <v>0.79288380755266763</v>
      </c>
      <c r="Q34" s="77">
        <v>0.80917750086476059</v>
      </c>
      <c r="R34" s="77">
        <v>0.7807203226762065</v>
      </c>
      <c r="S34" s="77">
        <v>0.60300935741042883</v>
      </c>
      <c r="T34" s="77">
        <v>0.68574146061770913</v>
      </c>
      <c r="U34" s="77">
        <v>0.75501467778656528</v>
      </c>
      <c r="V34" s="77">
        <v>0.66724597937282193</v>
      </c>
      <c r="W34" s="77">
        <v>0.67299685222427474</v>
      </c>
      <c r="X34" s="77">
        <v>0.68901839919803909</v>
      </c>
      <c r="Y34" s="77">
        <v>0.728894831677661</v>
      </c>
    </row>
    <row r="35" spans="1:25" x14ac:dyDescent="0.2">
      <c r="A35" s="42">
        <v>1980</v>
      </c>
      <c r="B35" s="77">
        <v>0.67024405280692456</v>
      </c>
      <c r="C35" s="77">
        <v>0.60747850566288097</v>
      </c>
      <c r="D35" s="77">
        <v>0.84634779877694444</v>
      </c>
      <c r="E35" s="77">
        <v>0.76108406768025483</v>
      </c>
      <c r="F35" s="77">
        <v>0.78412765713704025</v>
      </c>
      <c r="G35" s="77">
        <v>0.7512849519636946</v>
      </c>
      <c r="H35" s="77">
        <v>0.83757904905346581</v>
      </c>
      <c r="I35" s="77">
        <v>0.72775588851781037</v>
      </c>
      <c r="J35" s="77"/>
      <c r="K35" s="77"/>
      <c r="L35" s="77">
        <v>0.73358826908099084</v>
      </c>
      <c r="M35" s="77">
        <v>0.97614548581346661</v>
      </c>
      <c r="N35" s="77">
        <v>1.1752152658593418</v>
      </c>
      <c r="O35" s="77">
        <v>0.81606133237671308</v>
      </c>
      <c r="P35" s="77">
        <v>0.81340525213472137</v>
      </c>
      <c r="Q35" s="77">
        <v>0.83051962163892457</v>
      </c>
      <c r="R35" s="77">
        <v>0.80067947088463998</v>
      </c>
      <c r="S35" s="77">
        <v>0.60771333333511601</v>
      </c>
      <c r="T35" s="77">
        <v>0.72104921155030977</v>
      </c>
      <c r="U35" s="77">
        <v>0.80904713662502536</v>
      </c>
      <c r="V35" s="77">
        <v>0.7005244320473264</v>
      </c>
      <c r="W35" s="77">
        <v>0.71337020208909796</v>
      </c>
      <c r="X35" s="77">
        <v>0.67031141546771611</v>
      </c>
      <c r="Y35" s="77">
        <v>0.7581098104374745</v>
      </c>
    </row>
    <row r="36" spans="1:25" x14ac:dyDescent="0.2">
      <c r="A36" s="42">
        <v>1981</v>
      </c>
      <c r="B36" s="77">
        <v>0.63861777550584076</v>
      </c>
      <c r="C36" s="77">
        <v>0.57254907957578005</v>
      </c>
      <c r="D36" s="77">
        <v>0.82994686570552201</v>
      </c>
      <c r="E36" s="77">
        <v>0.75243283512008863</v>
      </c>
      <c r="F36" s="77">
        <v>0.76436079611654828</v>
      </c>
      <c r="G36" s="77">
        <v>0.75332937472972117</v>
      </c>
      <c r="H36" s="77">
        <v>0.81607485502832666</v>
      </c>
      <c r="I36" s="77">
        <v>0.71707214339254033</v>
      </c>
      <c r="J36" s="77"/>
      <c r="K36" s="77"/>
      <c r="L36" s="77">
        <v>0.71909097330690808</v>
      </c>
      <c r="M36" s="77">
        <v>0.78885111599280211</v>
      </c>
      <c r="N36" s="77">
        <v>1.3547466307446949</v>
      </c>
      <c r="O36" s="77">
        <v>0.80290717069340611</v>
      </c>
      <c r="P36" s="77">
        <v>0.81750337001814577</v>
      </c>
      <c r="Q36" s="77">
        <v>0.8271949923919113</v>
      </c>
      <c r="R36" s="77">
        <v>0.80970646797357559</v>
      </c>
      <c r="S36" s="77">
        <v>0.58753816765156508</v>
      </c>
      <c r="T36" s="77">
        <v>0.74191409556714938</v>
      </c>
      <c r="U36" s="77">
        <v>0.85924629640731331</v>
      </c>
      <c r="V36" s="77">
        <v>0.76451881307675862</v>
      </c>
      <c r="W36" s="77">
        <v>0.72600948544739807</v>
      </c>
      <c r="X36" s="77">
        <v>0.60034923332101386</v>
      </c>
      <c r="Y36" s="77">
        <v>0.7473542250761479</v>
      </c>
    </row>
    <row r="37" spans="1:25" x14ac:dyDescent="0.2">
      <c r="A37" s="42">
        <v>1982</v>
      </c>
      <c r="B37" s="77">
        <v>0.65707184983237665</v>
      </c>
      <c r="C37" s="77">
        <v>0.5986912394050643</v>
      </c>
      <c r="D37" s="77">
        <v>0.82463060238370123</v>
      </c>
      <c r="E37" s="77">
        <v>0.81527781768742091</v>
      </c>
      <c r="F37" s="77">
        <v>0.8871039394032294</v>
      </c>
      <c r="G37" s="77">
        <v>0.76804075834242203</v>
      </c>
      <c r="H37" s="77">
        <v>0.79868062703991938</v>
      </c>
      <c r="I37" s="77">
        <v>0.74005947847437403</v>
      </c>
      <c r="J37" s="77"/>
      <c r="K37" s="77"/>
      <c r="L37" s="77">
        <v>0.76311756252830443</v>
      </c>
      <c r="M37" s="77">
        <v>0.7774753325560646</v>
      </c>
      <c r="N37" s="77">
        <v>0.91432122805226057</v>
      </c>
      <c r="O37" s="77">
        <v>0.84193066301516639</v>
      </c>
      <c r="P37" s="77">
        <v>0.80479103217148151</v>
      </c>
      <c r="Q37" s="77">
        <v>0.82340794473923606</v>
      </c>
      <c r="R37" s="77">
        <v>0.79120788218655191</v>
      </c>
      <c r="S37" s="77">
        <v>0.5803466468948183</v>
      </c>
      <c r="T37" s="77">
        <v>0.74790066408627065</v>
      </c>
      <c r="U37" s="77">
        <v>0.941872527320325</v>
      </c>
      <c r="V37" s="77">
        <v>0.75757444991084433</v>
      </c>
      <c r="W37" s="77">
        <v>0.71695142082734353</v>
      </c>
      <c r="X37" s="77">
        <v>0.63956451118032187</v>
      </c>
      <c r="Y37" s="77">
        <v>0.75002360510182609</v>
      </c>
    </row>
    <row r="38" spans="1:25" x14ac:dyDescent="0.2">
      <c r="A38" s="42">
        <v>1983</v>
      </c>
      <c r="B38" s="77">
        <v>0.62597710813352114</v>
      </c>
      <c r="C38" s="77">
        <v>0.5657520554099339</v>
      </c>
      <c r="D38" s="77">
        <v>0.7935676832067613</v>
      </c>
      <c r="E38" s="77">
        <v>0.82263912903773351</v>
      </c>
      <c r="F38" s="77">
        <v>0.93152705741370234</v>
      </c>
      <c r="G38" s="77">
        <v>0.75530674440927992</v>
      </c>
      <c r="H38" s="77">
        <v>0.76896426960632414</v>
      </c>
      <c r="I38" s="77">
        <v>0.72249093750768978</v>
      </c>
      <c r="J38" s="77"/>
      <c r="K38" s="77"/>
      <c r="L38" s="77">
        <v>0.74354576733225919</v>
      </c>
      <c r="M38" s="77">
        <v>0.69403206378661364</v>
      </c>
      <c r="N38" s="77">
        <v>0.89099444967087971</v>
      </c>
      <c r="O38" s="77">
        <v>0.83071827924008512</v>
      </c>
      <c r="P38" s="77">
        <v>0.78714225266118865</v>
      </c>
      <c r="Q38" s="77">
        <v>0.79227054566868915</v>
      </c>
      <c r="R38" s="77">
        <v>0.78253900681372834</v>
      </c>
      <c r="S38" s="77">
        <v>0.55726062134216992</v>
      </c>
      <c r="T38" s="77">
        <v>0.72068740233922934</v>
      </c>
      <c r="U38" s="77">
        <v>0.81144218671504498</v>
      </c>
      <c r="V38" s="77">
        <v>0.69674184328724997</v>
      </c>
      <c r="W38" s="77">
        <v>0.71401830873862615</v>
      </c>
      <c r="X38" s="77">
        <v>0.68384080926664115</v>
      </c>
      <c r="Y38" s="77">
        <v>0.72527797605877098</v>
      </c>
    </row>
    <row r="39" spans="1:25" x14ac:dyDescent="0.2">
      <c r="A39" s="42">
        <v>1984</v>
      </c>
      <c r="B39" s="77">
        <v>0.63765519736295373</v>
      </c>
      <c r="C39" s="77">
        <v>0.56958234863648916</v>
      </c>
      <c r="D39" s="77">
        <v>0.8186715680277844</v>
      </c>
      <c r="E39" s="77">
        <v>0.75940736292222344</v>
      </c>
      <c r="F39" s="77">
        <v>0.80730087206864509</v>
      </c>
      <c r="G39" s="77">
        <v>0.73048359244431638</v>
      </c>
      <c r="H39" s="77">
        <v>0.75142126451777536</v>
      </c>
      <c r="I39" s="77">
        <v>0.74678970225880514</v>
      </c>
      <c r="J39" s="77"/>
      <c r="K39" s="77"/>
      <c r="L39" s="77">
        <v>0.72029976641179272</v>
      </c>
      <c r="M39" s="77">
        <v>0.65849802809455127</v>
      </c>
      <c r="N39" s="77">
        <v>0.8400692012688793</v>
      </c>
      <c r="O39" s="77">
        <v>0.79392628367435991</v>
      </c>
      <c r="P39" s="77">
        <v>0.81088856491012606</v>
      </c>
      <c r="Q39" s="77">
        <v>0.80191701051621211</v>
      </c>
      <c r="R39" s="77">
        <v>0.8160488383966511</v>
      </c>
      <c r="S39" s="77">
        <v>0.54234501807253654</v>
      </c>
      <c r="T39" s="77">
        <v>0.69248192814902254</v>
      </c>
      <c r="U39" s="77">
        <v>0.76134618629168305</v>
      </c>
      <c r="V39" s="77">
        <v>0.69294664042779086</v>
      </c>
      <c r="W39" s="77">
        <v>0.6976586196852459</v>
      </c>
      <c r="X39" s="77">
        <v>0.56328690638199208</v>
      </c>
      <c r="Y39" s="77">
        <v>0.70865638733166036</v>
      </c>
    </row>
    <row r="40" spans="1:25" x14ac:dyDescent="0.2">
      <c r="A40" s="42">
        <v>1985</v>
      </c>
      <c r="B40" s="77">
        <v>0.6335790000888869</v>
      </c>
      <c r="C40" s="77">
        <v>0.57178854803861479</v>
      </c>
      <c r="D40" s="77">
        <v>0.7935043014854064</v>
      </c>
      <c r="E40" s="77">
        <v>0.77372265707319388</v>
      </c>
      <c r="F40" s="77">
        <v>0.85888838954192626</v>
      </c>
      <c r="G40" s="77">
        <v>0.72459093603626479</v>
      </c>
      <c r="H40" s="77">
        <v>0.77749131711081687</v>
      </c>
      <c r="I40" s="77">
        <v>0.77663230515639547</v>
      </c>
      <c r="J40" s="77"/>
      <c r="K40" s="77"/>
      <c r="L40" s="77">
        <v>0.72884192412797133</v>
      </c>
      <c r="M40" s="77">
        <v>0.67038632303976164</v>
      </c>
      <c r="N40" s="77">
        <v>0.88940469504039199</v>
      </c>
      <c r="O40" s="77">
        <v>0.86683097851556212</v>
      </c>
      <c r="P40" s="77">
        <v>0.79615881164486069</v>
      </c>
      <c r="Q40" s="77">
        <v>0.7944079953837635</v>
      </c>
      <c r="R40" s="77">
        <v>0.79627443804699927</v>
      </c>
      <c r="S40" s="77">
        <v>0.54195557164631392</v>
      </c>
      <c r="T40" s="77">
        <v>0.68576238442447857</v>
      </c>
      <c r="U40" s="77">
        <v>0.72826339575324917</v>
      </c>
      <c r="V40" s="77">
        <v>0.6979354743656665</v>
      </c>
      <c r="W40" s="77">
        <v>0.68732318309099016</v>
      </c>
      <c r="X40" s="77">
        <v>0.58035977113660486</v>
      </c>
      <c r="Y40" s="77">
        <v>0.71731889878690414</v>
      </c>
    </row>
    <row r="41" spans="1:25" x14ac:dyDescent="0.2">
      <c r="A41" s="42">
        <v>1986</v>
      </c>
      <c r="B41" s="77">
        <v>0.60788597540754385</v>
      </c>
      <c r="C41" s="77">
        <v>0.53549847691531405</v>
      </c>
      <c r="D41" s="77">
        <v>0.80851008114552247</v>
      </c>
      <c r="E41" s="77">
        <v>0.75157893900977857</v>
      </c>
      <c r="F41" s="77">
        <v>0.79835604400370752</v>
      </c>
      <c r="G41" s="77">
        <v>0.724527008726775</v>
      </c>
      <c r="H41" s="77">
        <v>0.79380114084930764</v>
      </c>
      <c r="I41" s="77">
        <v>0.82718550383533718</v>
      </c>
      <c r="J41" s="77"/>
      <c r="K41" s="77"/>
      <c r="L41" s="77">
        <v>0.7319927759793966</v>
      </c>
      <c r="M41" s="77">
        <v>0.68273915702405452</v>
      </c>
      <c r="N41" s="77">
        <v>0.86606517423923235</v>
      </c>
      <c r="O41" s="77">
        <v>0.89305183437790125</v>
      </c>
      <c r="P41" s="77">
        <v>0.77497841416642033</v>
      </c>
      <c r="Q41" s="77">
        <v>0.77025936699963837</v>
      </c>
      <c r="R41" s="77">
        <v>0.7779950883108111</v>
      </c>
      <c r="S41" s="77">
        <v>0.53891877886148454</v>
      </c>
      <c r="T41" s="77">
        <v>0.67014078182864656</v>
      </c>
      <c r="U41" s="77">
        <v>0.68083324711586934</v>
      </c>
      <c r="V41" s="77">
        <v>0.67450304450161891</v>
      </c>
      <c r="W41" s="77">
        <v>0.67877093943906119</v>
      </c>
      <c r="X41" s="77">
        <v>0.59144572068430312</v>
      </c>
      <c r="Y41" s="77">
        <v>0.7111088389064677</v>
      </c>
    </row>
    <row r="42" spans="1:25" x14ac:dyDescent="0.2">
      <c r="A42" s="42">
        <v>1987</v>
      </c>
      <c r="B42" s="77">
        <v>0.57946806864136879</v>
      </c>
      <c r="C42" s="77">
        <v>0.49870996080238822</v>
      </c>
      <c r="D42" s="77">
        <v>0.81322708146780565</v>
      </c>
      <c r="E42" s="77">
        <v>0.7461590084084202</v>
      </c>
      <c r="F42" s="77">
        <v>0.8087154227137372</v>
      </c>
      <c r="G42" s="77">
        <v>0.71041248594823903</v>
      </c>
      <c r="H42" s="77">
        <v>0.76171903579789868</v>
      </c>
      <c r="I42" s="77">
        <v>0.77591506336114324</v>
      </c>
      <c r="J42" s="77"/>
      <c r="K42" s="77"/>
      <c r="L42" s="77">
        <v>0.68793086603948761</v>
      </c>
      <c r="M42" s="77">
        <v>0.66319803067925909</v>
      </c>
      <c r="N42" s="77">
        <v>0.84316312152111361</v>
      </c>
      <c r="O42" s="77">
        <v>0.91465216530048665</v>
      </c>
      <c r="P42" s="77">
        <v>0.78705830891031536</v>
      </c>
      <c r="Q42" s="77">
        <v>0.78517002752657017</v>
      </c>
      <c r="R42" s="77">
        <v>0.78847982410931461</v>
      </c>
      <c r="S42" s="77">
        <v>0.53049934972059687</v>
      </c>
      <c r="T42" s="77">
        <v>0.665591800514853</v>
      </c>
      <c r="U42" s="77">
        <v>0.74530801046104145</v>
      </c>
      <c r="V42" s="77">
        <v>0.64529320542539914</v>
      </c>
      <c r="W42" s="77">
        <v>0.66736155650152551</v>
      </c>
      <c r="X42" s="77">
        <v>0.59450002958285064</v>
      </c>
      <c r="Y42" s="77">
        <v>0.69224326670185465</v>
      </c>
    </row>
    <row r="43" spans="1:25" x14ac:dyDescent="0.2">
      <c r="A43" s="42">
        <v>1988</v>
      </c>
      <c r="B43" s="77">
        <v>0.57039337441620186</v>
      </c>
      <c r="C43" s="77">
        <v>0.48703285455126072</v>
      </c>
      <c r="D43" s="77">
        <v>0.83814073954531731</v>
      </c>
      <c r="E43" s="77">
        <v>0.71173143332920852</v>
      </c>
      <c r="F43" s="77">
        <v>0.72013100139747666</v>
      </c>
      <c r="G43" s="77">
        <v>0.70621207968918331</v>
      </c>
      <c r="H43" s="77">
        <v>0.75816165708686278</v>
      </c>
      <c r="I43" s="77">
        <v>0.75072761518000397</v>
      </c>
      <c r="J43" s="77"/>
      <c r="K43" s="77"/>
      <c r="L43" s="77">
        <v>0.68324384318260134</v>
      </c>
      <c r="M43" s="77">
        <v>0.68563684234857447</v>
      </c>
      <c r="N43" s="77">
        <v>0.88465077032898665</v>
      </c>
      <c r="O43" s="77">
        <v>0.85802155241948252</v>
      </c>
      <c r="P43" s="77">
        <v>0.78971731124420219</v>
      </c>
      <c r="Q43" s="77">
        <v>0.79752472051747592</v>
      </c>
      <c r="R43" s="77">
        <v>0.78404171230441111</v>
      </c>
      <c r="S43" s="77">
        <v>0.53071121873418559</v>
      </c>
      <c r="T43" s="77">
        <v>0.66815888685111002</v>
      </c>
      <c r="U43" s="77">
        <v>0.7814158132079434</v>
      </c>
      <c r="V43" s="77">
        <v>0.67317823266871901</v>
      </c>
      <c r="W43" s="77">
        <v>0.65739916701207068</v>
      </c>
      <c r="X43" s="77">
        <v>0.57062230840368444</v>
      </c>
      <c r="Y43" s="77">
        <v>0.68648002338558578</v>
      </c>
    </row>
    <row r="44" spans="1:25" x14ac:dyDescent="0.2">
      <c r="A44" s="42">
        <v>1989</v>
      </c>
      <c r="B44" s="77">
        <v>0.5534631929273206</v>
      </c>
      <c r="C44" s="77">
        <v>0.47600596509573734</v>
      </c>
      <c r="D44" s="77">
        <v>0.79600836306263612</v>
      </c>
      <c r="E44" s="77">
        <v>0.71403908797031468</v>
      </c>
      <c r="F44" s="77">
        <v>0.72182815323735972</v>
      </c>
      <c r="G44" s="77">
        <v>0.70889579597113861</v>
      </c>
      <c r="H44" s="77">
        <v>0.76316444066058076</v>
      </c>
      <c r="I44" s="77">
        <v>0.7331285755709821</v>
      </c>
      <c r="J44" s="77"/>
      <c r="K44" s="77"/>
      <c r="L44" s="77">
        <v>0.64200722260871601</v>
      </c>
      <c r="M44" s="77">
        <v>0.7799178233509475</v>
      </c>
      <c r="N44" s="77">
        <v>0.89892854155107726</v>
      </c>
      <c r="O44" s="77">
        <v>0.90077101853269559</v>
      </c>
      <c r="P44" s="77">
        <v>0.78264165116489204</v>
      </c>
      <c r="Q44" s="77">
        <v>0.80761794901985151</v>
      </c>
      <c r="R44" s="77">
        <v>0.76506573785955012</v>
      </c>
      <c r="S44" s="77">
        <v>0.51254476747936728</v>
      </c>
      <c r="T44" s="77">
        <v>0.65352167898549474</v>
      </c>
      <c r="U44" s="77">
        <v>0.77388819501685391</v>
      </c>
      <c r="V44" s="77">
        <v>0.66068579930324334</v>
      </c>
      <c r="W44" s="77">
        <v>0.64282048755429944</v>
      </c>
      <c r="X44" s="77">
        <v>0.54646645888473544</v>
      </c>
      <c r="Y44" s="77">
        <v>0.67933216849719902</v>
      </c>
    </row>
    <row r="45" spans="1:25" x14ac:dyDescent="0.2">
      <c r="A45" s="42">
        <v>1990</v>
      </c>
      <c r="B45" s="77">
        <v>0.56376306686925293</v>
      </c>
      <c r="C45" s="77">
        <v>0.48396315511538029</v>
      </c>
      <c r="D45" s="77">
        <v>0.82264336882372802</v>
      </c>
      <c r="E45" s="77">
        <v>0.73767025166280331</v>
      </c>
      <c r="F45" s="77">
        <v>0.77222751258288147</v>
      </c>
      <c r="G45" s="77">
        <v>0.71645786959947</v>
      </c>
      <c r="H45" s="77">
        <v>0.77504035767166202</v>
      </c>
      <c r="I45" s="77">
        <v>0.74625947327568609</v>
      </c>
      <c r="J45" s="77"/>
      <c r="K45" s="77"/>
      <c r="L45" s="77">
        <v>0.66254168864811891</v>
      </c>
      <c r="M45" s="77">
        <v>0.87737414559259153</v>
      </c>
      <c r="N45" s="77">
        <v>0.89053074653940512</v>
      </c>
      <c r="O45" s="77">
        <v>0.81863064635631633</v>
      </c>
      <c r="P45" s="77">
        <v>0.77000844108387567</v>
      </c>
      <c r="Q45" s="77">
        <v>0.77479320685037334</v>
      </c>
      <c r="R45" s="77">
        <v>0.76652423245525159</v>
      </c>
      <c r="S45" s="77">
        <v>0.4983319314282369</v>
      </c>
      <c r="T45" s="77">
        <v>0.67721232067295001</v>
      </c>
      <c r="U45" s="77">
        <v>0.78684559798546139</v>
      </c>
      <c r="V45" s="77">
        <v>0.694563144596963</v>
      </c>
      <c r="W45" s="77">
        <v>0.67007814053084425</v>
      </c>
      <c r="X45" s="77">
        <v>0.54416925663212234</v>
      </c>
      <c r="Y45" s="77">
        <v>0.68867683207404473</v>
      </c>
    </row>
    <row r="46" spans="1:25" x14ac:dyDescent="0.2">
      <c r="A46" s="42">
        <v>1991</v>
      </c>
      <c r="B46" s="77">
        <v>0.56455820805990498</v>
      </c>
      <c r="C46" s="77">
        <v>0.49212730853789627</v>
      </c>
      <c r="D46" s="77">
        <v>0.79605304378710973</v>
      </c>
      <c r="E46" s="77">
        <v>0.76048693493671382</v>
      </c>
      <c r="F46" s="77">
        <v>0.809908533425724</v>
      </c>
      <c r="G46" s="77">
        <v>0.73153582102895032</v>
      </c>
      <c r="H46" s="77">
        <v>0.78631013077942202</v>
      </c>
      <c r="I46" s="77">
        <v>0.80782599213875983</v>
      </c>
      <c r="J46" s="77"/>
      <c r="K46" s="77"/>
      <c r="L46" s="77">
        <v>0.63849511240127488</v>
      </c>
      <c r="M46" s="77">
        <v>0.95563765229565178</v>
      </c>
      <c r="N46" s="77">
        <v>0.85138575074703737</v>
      </c>
      <c r="O46" s="77">
        <v>0.80543038097948338</v>
      </c>
      <c r="P46" s="77">
        <v>0.76506452841707306</v>
      </c>
      <c r="Q46" s="77">
        <v>0.76627248905224654</v>
      </c>
      <c r="R46" s="77">
        <v>0.76417550128293543</v>
      </c>
      <c r="S46" s="77">
        <v>0.49477969028993019</v>
      </c>
      <c r="T46" s="77">
        <v>0.68373494091748366</v>
      </c>
      <c r="U46" s="77">
        <v>0.82535840891971068</v>
      </c>
      <c r="V46" s="77">
        <v>0.69492023586874718</v>
      </c>
      <c r="W46" s="77">
        <v>0.6747333053178024</v>
      </c>
      <c r="X46" s="77">
        <v>0.55264445802726403</v>
      </c>
      <c r="Y46" s="77">
        <v>0.69353007821371204</v>
      </c>
    </row>
    <row r="47" spans="1:25" x14ac:dyDescent="0.2">
      <c r="A47" s="42">
        <v>1992</v>
      </c>
      <c r="B47" s="77">
        <v>0.56996721880372103</v>
      </c>
      <c r="C47" s="77">
        <v>0.49583902049219725</v>
      </c>
      <c r="D47" s="77">
        <v>0.80441467015644086</v>
      </c>
      <c r="E47" s="77">
        <v>0.76378061246192508</v>
      </c>
      <c r="F47" s="77">
        <v>0.83746542195795071</v>
      </c>
      <c r="G47" s="77">
        <v>0.72278621060250992</v>
      </c>
      <c r="H47" s="77">
        <v>0.79646542944558663</v>
      </c>
      <c r="I47" s="77">
        <v>0.79942588104640189</v>
      </c>
      <c r="J47" s="77"/>
      <c r="K47" s="77"/>
      <c r="L47" s="77">
        <v>0.65275172405114101</v>
      </c>
      <c r="M47" s="77">
        <v>0.89381557452732741</v>
      </c>
      <c r="N47" s="77">
        <v>0.92448692142419786</v>
      </c>
      <c r="O47" s="77">
        <v>0.82368617392780563</v>
      </c>
      <c r="P47" s="77">
        <v>0.73261678930675</v>
      </c>
      <c r="Q47" s="77">
        <v>0.71413637008834829</v>
      </c>
      <c r="R47" s="77">
        <v>0.74728562206135607</v>
      </c>
      <c r="S47" s="77">
        <v>0.50086154975322283</v>
      </c>
      <c r="T47" s="77">
        <v>0.68218177117748102</v>
      </c>
      <c r="U47" s="77">
        <v>0.77325848777046069</v>
      </c>
      <c r="V47" s="77">
        <v>0.68552858211828016</v>
      </c>
      <c r="W47" s="77">
        <v>0.67790962709779023</v>
      </c>
      <c r="X47" s="77">
        <v>0.58709780143473866</v>
      </c>
      <c r="Y47" s="77">
        <v>0.69620422196635112</v>
      </c>
    </row>
    <row r="48" spans="1:25" x14ac:dyDescent="0.2">
      <c r="A48" s="42">
        <v>1993</v>
      </c>
      <c r="B48" s="77">
        <v>0.5737651481121816</v>
      </c>
      <c r="C48" s="77">
        <v>0.50411736663117224</v>
      </c>
      <c r="D48" s="77">
        <v>0.78813119087003303</v>
      </c>
      <c r="E48" s="77">
        <v>0.75181762251043704</v>
      </c>
      <c r="F48" s="77">
        <v>0.81158414996008665</v>
      </c>
      <c r="G48" s="77">
        <v>0.71908642358499131</v>
      </c>
      <c r="H48" s="77">
        <v>0.78345387949306433</v>
      </c>
      <c r="I48" s="77">
        <v>0.82551690223461649</v>
      </c>
      <c r="J48" s="77"/>
      <c r="K48" s="77"/>
      <c r="L48" s="77">
        <v>0.625326546674703</v>
      </c>
      <c r="M48" s="77">
        <v>0.78778779468657611</v>
      </c>
      <c r="N48" s="77">
        <v>0.95143584113541724</v>
      </c>
      <c r="O48" s="77">
        <v>0.85338369328279395</v>
      </c>
      <c r="P48" s="77">
        <v>0.75657395750991918</v>
      </c>
      <c r="Q48" s="77">
        <v>0.74433351076281218</v>
      </c>
      <c r="R48" s="77">
        <v>0.76635864064632142</v>
      </c>
      <c r="S48" s="77">
        <v>0.51533786016518879</v>
      </c>
      <c r="T48" s="77">
        <v>0.68877309633119732</v>
      </c>
      <c r="U48" s="77">
        <v>0.79707881271226089</v>
      </c>
      <c r="V48" s="77">
        <v>0.68433668084351673</v>
      </c>
      <c r="W48" s="77">
        <v>0.68818403492362812</v>
      </c>
      <c r="X48" s="77">
        <v>0.57535085359283322</v>
      </c>
      <c r="Y48" s="77">
        <v>0.69668405637515385</v>
      </c>
    </row>
    <row r="49" spans="1:25" x14ac:dyDescent="0.2">
      <c r="A49" s="42">
        <v>1994</v>
      </c>
      <c r="B49" s="77">
        <v>0.56386165325188986</v>
      </c>
      <c r="C49" s="77">
        <v>0.49324760651528893</v>
      </c>
      <c r="D49" s="77">
        <v>0.77162387076135597</v>
      </c>
      <c r="E49" s="77">
        <v>0.73564311716823283</v>
      </c>
      <c r="F49" s="77">
        <v>0.80149507793569053</v>
      </c>
      <c r="G49" s="77">
        <v>0.70036243030857692</v>
      </c>
      <c r="H49" s="77">
        <v>0.75508800135704357</v>
      </c>
      <c r="I49" s="77">
        <v>0.82317623693019193</v>
      </c>
      <c r="J49" s="77"/>
      <c r="K49" s="77"/>
      <c r="L49" s="77">
        <v>0.57004526061094107</v>
      </c>
      <c r="M49" s="77">
        <v>0.73161230314130621</v>
      </c>
      <c r="N49" s="77">
        <v>1.0298527617429714</v>
      </c>
      <c r="O49" s="77">
        <v>0.84367760536970504</v>
      </c>
      <c r="P49" s="77">
        <v>0.7745655723457493</v>
      </c>
      <c r="Q49" s="77">
        <v>0.76495221675859282</v>
      </c>
      <c r="R49" s="77">
        <v>0.78228036554421976</v>
      </c>
      <c r="S49" s="77">
        <v>0.51229807447882025</v>
      </c>
      <c r="T49" s="77">
        <v>0.67949598838961356</v>
      </c>
      <c r="U49" s="77">
        <v>0.78475665305640807</v>
      </c>
      <c r="V49" s="77">
        <v>0.64766941783351428</v>
      </c>
      <c r="W49" s="77">
        <v>0.69026339134571102</v>
      </c>
      <c r="X49" s="77">
        <v>0.57224285033662803</v>
      </c>
      <c r="Y49" s="77">
        <v>0.68303993102167904</v>
      </c>
    </row>
    <row r="50" spans="1:25" x14ac:dyDescent="0.2">
      <c r="A50" s="42">
        <v>1995</v>
      </c>
      <c r="B50" s="77">
        <v>0.5319772385663748</v>
      </c>
      <c r="C50" s="77">
        <v>0.45715740218106526</v>
      </c>
      <c r="D50" s="77">
        <v>0.76882602322719529</v>
      </c>
      <c r="E50" s="77">
        <v>0.7030522375567354</v>
      </c>
      <c r="F50" s="77">
        <v>0.73580325490185339</v>
      </c>
      <c r="G50" s="77">
        <v>0.68491125293319233</v>
      </c>
      <c r="H50" s="77">
        <v>0.75195374106341628</v>
      </c>
      <c r="I50" s="77">
        <v>0.74782570722184616</v>
      </c>
      <c r="J50" s="77"/>
      <c r="K50" s="77"/>
      <c r="L50" s="77">
        <v>0.59988753064741773</v>
      </c>
      <c r="M50" s="77">
        <v>0.77095142729293353</v>
      </c>
      <c r="N50" s="77">
        <v>1.0600007325963527</v>
      </c>
      <c r="O50" s="77">
        <v>0.84205576709050844</v>
      </c>
      <c r="P50" s="77">
        <v>0.791709997337667</v>
      </c>
      <c r="Q50" s="77">
        <v>0.80900053514818693</v>
      </c>
      <c r="R50" s="77">
        <v>0.77938382263254613</v>
      </c>
      <c r="S50" s="77">
        <v>0.48698753954583635</v>
      </c>
      <c r="T50" s="77">
        <v>0.65898234469534689</v>
      </c>
      <c r="U50" s="77">
        <v>0.75437782441829826</v>
      </c>
      <c r="V50" s="77">
        <v>0.6352630698214381</v>
      </c>
      <c r="W50" s="77">
        <v>0.67181875569008331</v>
      </c>
      <c r="X50" s="77">
        <v>0.53311479992837418</v>
      </c>
      <c r="Y50" s="77">
        <v>0.66522316800376025</v>
      </c>
    </row>
    <row r="51" spans="1:25" x14ac:dyDescent="0.2">
      <c r="I51"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171</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7">
        <v>0.53474266920031788</v>
      </c>
      <c r="C5" s="77">
        <v>0.5074206694248844</v>
      </c>
      <c r="D5" s="77">
        <v>0.59257476218170813</v>
      </c>
      <c r="E5" s="77">
        <v>0.63270025845825328</v>
      </c>
      <c r="F5" s="77">
        <v>0.61215837358980729</v>
      </c>
      <c r="G5" s="77">
        <v>0.64999953607326488</v>
      </c>
      <c r="H5" s="77">
        <v>0.69931897621976036</v>
      </c>
      <c r="I5" s="77">
        <v>0.60645317850219871</v>
      </c>
      <c r="J5" s="77">
        <v>0.65937323792679703</v>
      </c>
      <c r="K5" s="77">
        <v>0.37866250406918739</v>
      </c>
      <c r="L5" s="77">
        <v>0.69600223776866144</v>
      </c>
      <c r="M5" s="77">
        <v>0.71868035398447594</v>
      </c>
      <c r="N5" s="77">
        <v>0.81389742464790771</v>
      </c>
      <c r="O5" s="77">
        <v>0.68949010149307766</v>
      </c>
      <c r="P5" s="77">
        <v>0.63577007231181626</v>
      </c>
      <c r="Q5" s="77">
        <v>0.61666029819147428</v>
      </c>
      <c r="R5" s="77">
        <v>0.67875169237669508</v>
      </c>
      <c r="S5" s="77">
        <v>0.46747710370141504</v>
      </c>
      <c r="T5" s="77">
        <v>0.64802067250787909</v>
      </c>
      <c r="U5" s="77">
        <v>0.66304192013690333</v>
      </c>
      <c r="V5" s="77">
        <v>0.7494132252498662</v>
      </c>
      <c r="W5" s="77">
        <v>0.58395239096674545</v>
      </c>
      <c r="X5" s="77">
        <v>0.66931709813305695</v>
      </c>
      <c r="Y5" s="77">
        <v>0.63518348562406879</v>
      </c>
    </row>
    <row r="6" spans="1:25" x14ac:dyDescent="0.2">
      <c r="A6" s="42">
        <v>1951</v>
      </c>
      <c r="B6" s="77">
        <v>0.52415468540072463</v>
      </c>
      <c r="C6" s="77">
        <v>0.4954146384536558</v>
      </c>
      <c r="D6" s="77">
        <v>0.59224518883233745</v>
      </c>
      <c r="E6" s="77">
        <v>0.62177228261972961</v>
      </c>
      <c r="F6" s="77">
        <v>0.60038969762815686</v>
      </c>
      <c r="G6" s="77">
        <v>0.64068432130768982</v>
      </c>
      <c r="H6" s="77">
        <v>0.68776975410332408</v>
      </c>
      <c r="I6" s="77">
        <v>0.59764484522594341</v>
      </c>
      <c r="J6" s="77">
        <v>0.64959277005975835</v>
      </c>
      <c r="K6" s="77">
        <v>0.37740380794776102</v>
      </c>
      <c r="L6" s="77">
        <v>0.68326147031434892</v>
      </c>
      <c r="M6" s="77">
        <v>0.71195252728287406</v>
      </c>
      <c r="N6" s="77">
        <v>0.79889224655922053</v>
      </c>
      <c r="O6" s="77">
        <v>0.67479366131231533</v>
      </c>
      <c r="P6" s="77">
        <v>0.62919441774369123</v>
      </c>
      <c r="Q6" s="77">
        <v>0.61138462693725193</v>
      </c>
      <c r="R6" s="77">
        <v>0.66879337922796789</v>
      </c>
      <c r="S6" s="77">
        <v>0.45456647821966095</v>
      </c>
      <c r="T6" s="77">
        <v>0.63807842756276179</v>
      </c>
      <c r="U6" s="77">
        <v>0.64659901940021214</v>
      </c>
      <c r="V6" s="77">
        <v>0.73069966330716229</v>
      </c>
      <c r="W6" s="77">
        <v>0.58227529573532744</v>
      </c>
      <c r="X6" s="77">
        <v>0.65216991305401339</v>
      </c>
      <c r="Y6" s="77">
        <v>0.62357678308285902</v>
      </c>
    </row>
    <row r="7" spans="1:25" x14ac:dyDescent="0.2">
      <c r="A7" s="42">
        <v>1952</v>
      </c>
      <c r="B7" s="77">
        <v>0.56655559435912872</v>
      </c>
      <c r="C7" s="77">
        <v>0.53338149355053832</v>
      </c>
      <c r="D7" s="77">
        <v>0.65272216265758742</v>
      </c>
      <c r="E7" s="77">
        <v>0.67380329690822172</v>
      </c>
      <c r="F7" s="77">
        <v>0.64933841331735176</v>
      </c>
      <c r="G7" s="77">
        <v>0.69637564362178217</v>
      </c>
      <c r="H7" s="77">
        <v>0.74589768658538236</v>
      </c>
      <c r="I7" s="77">
        <v>0.64946762443447825</v>
      </c>
      <c r="J7" s="77">
        <v>0.70569895768739643</v>
      </c>
      <c r="K7" s="77">
        <v>0.41479038462089707</v>
      </c>
      <c r="L7" s="77">
        <v>0.73965918330189973</v>
      </c>
      <c r="M7" s="77">
        <v>0.77774052013551387</v>
      </c>
      <c r="N7" s="77">
        <v>0.86471932621116365</v>
      </c>
      <c r="O7" s="77">
        <v>0.72825316419596264</v>
      </c>
      <c r="P7" s="77">
        <v>0.68665418055324767</v>
      </c>
      <c r="Q7" s="77">
        <v>0.66842312625876976</v>
      </c>
      <c r="R7" s="77">
        <v>0.72667702914163146</v>
      </c>
      <c r="S7" s="77">
        <v>0.48741949347343316</v>
      </c>
      <c r="T7" s="77">
        <v>0.69283160510170883</v>
      </c>
      <c r="U7" s="77">
        <v>0.69534049661090791</v>
      </c>
      <c r="V7" s="77">
        <v>0.78564235475221456</v>
      </c>
      <c r="W7" s="77">
        <v>0.64024724079090689</v>
      </c>
      <c r="X7" s="77">
        <v>0.70074180334409708</v>
      </c>
      <c r="Y7" s="77">
        <v>0.67507045864017867</v>
      </c>
    </row>
    <row r="8" spans="1:25" x14ac:dyDescent="0.2">
      <c r="A8" s="42">
        <v>1953</v>
      </c>
      <c r="B8" s="77">
        <v>0.56377806481931481</v>
      </c>
      <c r="C8" s="77">
        <v>0.52867604652683686</v>
      </c>
      <c r="D8" s="77">
        <v>0.66227408161153145</v>
      </c>
      <c r="E8" s="77">
        <v>0.67222937678949257</v>
      </c>
      <c r="F8" s="77">
        <v>0.64653425802453279</v>
      </c>
      <c r="G8" s="77">
        <v>0.69682806204489944</v>
      </c>
      <c r="H8" s="77">
        <v>0.74472859512244749</v>
      </c>
      <c r="I8" s="77">
        <v>0.64976216254728569</v>
      </c>
      <c r="J8" s="77">
        <v>0.70579788350990802</v>
      </c>
      <c r="K8" s="77">
        <v>0.41969487420471713</v>
      </c>
      <c r="L8" s="77">
        <v>0.73715524234460383</v>
      </c>
      <c r="M8" s="77">
        <v>0.78216971915547062</v>
      </c>
      <c r="N8" s="77">
        <v>0.86167740886987876</v>
      </c>
      <c r="O8" s="77">
        <v>0.72356299622524201</v>
      </c>
      <c r="P8" s="77">
        <v>0.68988048253683343</v>
      </c>
      <c r="Q8" s="77">
        <v>0.6727767933671619</v>
      </c>
      <c r="R8" s="77">
        <v>0.72689801216067773</v>
      </c>
      <c r="S8" s="77">
        <v>0.48116160472217556</v>
      </c>
      <c r="T8" s="77">
        <v>0.69257036125848859</v>
      </c>
      <c r="U8" s="77">
        <v>0.6884027356476945</v>
      </c>
      <c r="V8" s="77">
        <v>0.77766660992295555</v>
      </c>
      <c r="W8" s="77">
        <v>0.64811138227314924</v>
      </c>
      <c r="X8" s="77">
        <v>0.69316699530748338</v>
      </c>
      <c r="Y8" s="77">
        <v>0.67280754344471105</v>
      </c>
    </row>
    <row r="9" spans="1:25" x14ac:dyDescent="0.2">
      <c r="A9" s="42">
        <v>1954</v>
      </c>
      <c r="B9" s="77">
        <v>0.55366745502797154</v>
      </c>
      <c r="C9" s="77">
        <v>0.5171499695470767</v>
      </c>
      <c r="D9" s="77">
        <v>0.66316613158185811</v>
      </c>
      <c r="E9" s="77">
        <v>0.6618765927225907</v>
      </c>
      <c r="F9" s="77">
        <v>0.63531215946840269</v>
      </c>
      <c r="G9" s="77">
        <v>0.68814961328869306</v>
      </c>
      <c r="H9" s="77">
        <v>0.73382411311070361</v>
      </c>
      <c r="I9" s="77">
        <v>0.6415440888698275</v>
      </c>
      <c r="J9" s="77">
        <v>0.69665283160777913</v>
      </c>
      <c r="K9" s="77">
        <v>0.41909630246297652</v>
      </c>
      <c r="L9" s="77">
        <v>0.7250391242911719</v>
      </c>
      <c r="M9" s="77">
        <v>0.77632299525358517</v>
      </c>
      <c r="N9" s="77">
        <v>0.8474018888224123</v>
      </c>
      <c r="O9" s="77">
        <v>0.70948872138619556</v>
      </c>
      <c r="P9" s="77">
        <v>0.68404524396117605</v>
      </c>
      <c r="Q9" s="77">
        <v>0.66829116108539088</v>
      </c>
      <c r="R9" s="77">
        <v>0.71759715736827023</v>
      </c>
      <c r="S9" s="77">
        <v>0.46876396009445315</v>
      </c>
      <c r="T9" s="77">
        <v>0.68324315929575918</v>
      </c>
      <c r="U9" s="77">
        <v>0.67260924262577548</v>
      </c>
      <c r="V9" s="77">
        <v>0.75969137434467771</v>
      </c>
      <c r="W9" s="77">
        <v>0.64748060097565641</v>
      </c>
      <c r="X9" s="77">
        <v>0.67669490185703873</v>
      </c>
      <c r="Y9" s="77">
        <v>0.66177107352752329</v>
      </c>
    </row>
    <row r="10" spans="1:25" x14ac:dyDescent="0.2">
      <c r="A10" s="42">
        <v>1955</v>
      </c>
      <c r="B10" s="77">
        <v>0.55669076661104155</v>
      </c>
      <c r="C10" s="77">
        <v>0.51792583349706267</v>
      </c>
      <c r="D10" s="77">
        <v>0.67987820325342929</v>
      </c>
      <c r="E10" s="77">
        <v>0.66720725186305196</v>
      </c>
      <c r="F10" s="77">
        <v>0.63915618165604315</v>
      </c>
      <c r="G10" s="77">
        <v>0.69576777279327151</v>
      </c>
      <c r="H10" s="77">
        <v>0.74030405372611086</v>
      </c>
      <c r="I10" s="77">
        <v>0.64851914039736425</v>
      </c>
      <c r="J10" s="77">
        <v>0.70400648882641015</v>
      </c>
      <c r="K10" s="77">
        <v>0.42846780404483703</v>
      </c>
      <c r="L10" s="77">
        <v>0.73010971427481464</v>
      </c>
      <c r="M10" s="77">
        <v>0.78887483551954496</v>
      </c>
      <c r="N10" s="77">
        <v>0.85321473842884266</v>
      </c>
      <c r="O10" s="77">
        <v>0.71226047305256901</v>
      </c>
      <c r="P10" s="77">
        <v>0.69441644521463031</v>
      </c>
      <c r="Q10" s="77">
        <v>0.67964892146718925</v>
      </c>
      <c r="R10" s="77">
        <v>0.72529074965502949</v>
      </c>
      <c r="S10" s="77">
        <v>0.46756464532072123</v>
      </c>
      <c r="T10" s="77">
        <v>0.69009818136697454</v>
      </c>
      <c r="U10" s="77">
        <v>0.67283298563555871</v>
      </c>
      <c r="V10" s="77">
        <v>0.75981023389280655</v>
      </c>
      <c r="W10" s="77">
        <v>0.66225931258222359</v>
      </c>
      <c r="X10" s="77">
        <v>0.67635099559036849</v>
      </c>
      <c r="Y10" s="77">
        <v>0.66642135942425129</v>
      </c>
    </row>
    <row r="11" spans="1:25" x14ac:dyDescent="0.2">
      <c r="A11" s="42">
        <v>1956</v>
      </c>
      <c r="B11" s="77">
        <v>0.57098932061560614</v>
      </c>
      <c r="C11" s="77">
        <v>0.52913634044133351</v>
      </c>
      <c r="D11" s="77">
        <v>0.71103150334508736</v>
      </c>
      <c r="E11" s="77">
        <v>0.68610951000847875</v>
      </c>
      <c r="F11" s="77">
        <v>0.65595759547681476</v>
      </c>
      <c r="G11" s="77">
        <v>0.71762026292254333</v>
      </c>
      <c r="H11" s="77">
        <v>0.76186359584819818</v>
      </c>
      <c r="I11" s="77">
        <v>0.66875652826332943</v>
      </c>
      <c r="J11" s="77">
        <v>0.72574802557391005</v>
      </c>
      <c r="K11" s="77">
        <v>0.44686002321198093</v>
      </c>
      <c r="L11" s="77">
        <v>0.75000430607291413</v>
      </c>
      <c r="M11" s="77">
        <v>0.81775404373431249</v>
      </c>
      <c r="N11" s="77">
        <v>0.87634722455572001</v>
      </c>
      <c r="O11" s="77">
        <v>0.72942582832760539</v>
      </c>
      <c r="P11" s="77">
        <v>0.71912454533318393</v>
      </c>
      <c r="Q11" s="77">
        <v>0.70510288648377228</v>
      </c>
      <c r="R11" s="77">
        <v>0.74781214294340381</v>
      </c>
      <c r="S11" s="77">
        <v>0.47574919333664217</v>
      </c>
      <c r="T11" s="77">
        <v>0.71104226962744099</v>
      </c>
      <c r="U11" s="77">
        <v>0.68659504343345035</v>
      </c>
      <c r="V11" s="77">
        <v>0.77521475052805222</v>
      </c>
      <c r="W11" s="77">
        <v>0.69100045350011863</v>
      </c>
      <c r="X11" s="77">
        <v>0.68960485168266583</v>
      </c>
      <c r="Y11" s="77">
        <v>0.68460329011068743</v>
      </c>
    </row>
    <row r="12" spans="1:25" x14ac:dyDescent="0.2">
      <c r="A12" s="42">
        <v>1957</v>
      </c>
      <c r="B12" s="77">
        <v>0.57031286715071117</v>
      </c>
      <c r="C12" s="77">
        <v>0.52642780765881536</v>
      </c>
      <c r="D12" s="77">
        <v>0.72413207618716013</v>
      </c>
      <c r="E12" s="77">
        <v>0.68706422710351822</v>
      </c>
      <c r="F12" s="77">
        <v>0.65556499225211129</v>
      </c>
      <c r="G12" s="77">
        <v>0.7207693231894432</v>
      </c>
      <c r="H12" s="77">
        <v>0.76351141390353183</v>
      </c>
      <c r="I12" s="77">
        <v>0.67155948543478283</v>
      </c>
      <c r="J12" s="77">
        <v>0.72856160597985031</v>
      </c>
      <c r="K12" s="77">
        <v>0.45383295691850706</v>
      </c>
      <c r="L12" s="77">
        <v>0.75025794611234864</v>
      </c>
      <c r="M12" s="77">
        <v>0.82548372459398245</v>
      </c>
      <c r="N12" s="77">
        <v>0.87652700175379739</v>
      </c>
      <c r="O12" s="77">
        <v>0.7274357615218261</v>
      </c>
      <c r="P12" s="77">
        <v>0.72520275383145927</v>
      </c>
      <c r="Q12" s="77">
        <v>0.71234695141049631</v>
      </c>
      <c r="R12" s="77">
        <v>0.75083430042520805</v>
      </c>
      <c r="S12" s="77">
        <v>0.47139576158289109</v>
      </c>
      <c r="T12" s="77">
        <v>0.71342967933166379</v>
      </c>
      <c r="U12" s="77">
        <v>0.68228413080790851</v>
      </c>
      <c r="V12" s="77">
        <v>0.77021173920876285</v>
      </c>
      <c r="W12" s="77">
        <v>0.70210134947476988</v>
      </c>
      <c r="X12" s="77">
        <v>0.68469900994318822</v>
      </c>
      <c r="Y12" s="77">
        <v>0.68485758921117545</v>
      </c>
    </row>
    <row r="13" spans="1:25" x14ac:dyDescent="0.2">
      <c r="A13" s="42">
        <v>1958</v>
      </c>
      <c r="B13" s="77">
        <v>0.57472640742466707</v>
      </c>
      <c r="C13" s="77">
        <v>0.52841222028104495</v>
      </c>
      <c r="D13" s="77">
        <v>0.74406268586122892</v>
      </c>
      <c r="E13" s="77">
        <v>0.69416711037015433</v>
      </c>
      <c r="F13" s="77">
        <v>0.6610259977206171</v>
      </c>
      <c r="G13" s="77">
        <v>0.73039988039545189</v>
      </c>
      <c r="H13" s="77">
        <v>0.77199883222037036</v>
      </c>
      <c r="I13" s="77">
        <v>0.68039911294294597</v>
      </c>
      <c r="J13" s="77">
        <v>0.73792036608316081</v>
      </c>
      <c r="K13" s="77">
        <v>0.4650325534824622</v>
      </c>
      <c r="L13" s="77">
        <v>0.75721681364357651</v>
      </c>
      <c r="M13" s="77">
        <v>0.84073112846563158</v>
      </c>
      <c r="N13" s="77">
        <v>0.88453939680603522</v>
      </c>
      <c r="O13" s="77">
        <v>0.73193237257393817</v>
      </c>
      <c r="P13" s="77">
        <v>0.73786612850081368</v>
      </c>
      <c r="Q13" s="77">
        <v>0.72609499877987571</v>
      </c>
      <c r="R13" s="77">
        <v>0.76060380491349888</v>
      </c>
      <c r="S13" s="77">
        <v>0.47125512263302588</v>
      </c>
      <c r="T13" s="77">
        <v>0.72222035372098903</v>
      </c>
      <c r="U13" s="77">
        <v>0.68405760321487352</v>
      </c>
      <c r="V13" s="77">
        <v>0.77207775093029618</v>
      </c>
      <c r="W13" s="77">
        <v>0.71975398998324069</v>
      </c>
      <c r="X13" s="77">
        <v>0.6859017160768176</v>
      </c>
      <c r="Y13" s="77">
        <v>0.69123283752598297</v>
      </c>
    </row>
    <row r="14" spans="1:25" x14ac:dyDescent="0.2">
      <c r="A14" s="42">
        <v>1959</v>
      </c>
      <c r="B14" s="77">
        <v>0.55739024236578927</v>
      </c>
      <c r="C14" s="77">
        <v>0.51167140659055321</v>
      </c>
      <c r="D14" s="77">
        <v>0.71723594286243564</v>
      </c>
      <c r="E14" s="77">
        <v>0.688411816112665</v>
      </c>
      <c r="F14" s="77">
        <v>0.65949130073859363</v>
      </c>
      <c r="G14" s="77">
        <v>0.71845072460618731</v>
      </c>
      <c r="H14" s="77">
        <v>0.75957214149681163</v>
      </c>
      <c r="I14" s="77">
        <v>0.6701491143304632</v>
      </c>
      <c r="J14" s="77">
        <v>0.72640457799205549</v>
      </c>
      <c r="K14" s="77">
        <v>0.4663519214922795</v>
      </c>
      <c r="L14" s="77">
        <v>0.751117189071136</v>
      </c>
      <c r="M14" s="77">
        <v>0.81948032575095064</v>
      </c>
      <c r="N14" s="77">
        <v>0.87567810792271583</v>
      </c>
      <c r="O14" s="77">
        <v>0.72273645042907031</v>
      </c>
      <c r="P14" s="77">
        <v>0.72330576959194881</v>
      </c>
      <c r="Q14" s="77">
        <v>0.71281272886329961</v>
      </c>
      <c r="R14" s="77">
        <v>0.74358819780292051</v>
      </c>
      <c r="S14" s="77">
        <v>0.46550470410717149</v>
      </c>
      <c r="T14" s="77">
        <v>0.70717725311645774</v>
      </c>
      <c r="U14" s="77">
        <v>0.66759511413886685</v>
      </c>
      <c r="V14" s="77">
        <v>0.75518050424883121</v>
      </c>
      <c r="W14" s="77">
        <v>0.70518580535635766</v>
      </c>
      <c r="X14" s="77">
        <v>0.6811203582612142</v>
      </c>
      <c r="Y14" s="77">
        <v>0.67868107953946766</v>
      </c>
    </row>
    <row r="15" spans="1:25" x14ac:dyDescent="0.2">
      <c r="A15" s="42">
        <v>1960</v>
      </c>
      <c r="B15" s="77">
        <v>0.5461275913544128</v>
      </c>
      <c r="C15" s="77">
        <v>0.50054830058641253</v>
      </c>
      <c r="D15" s="77">
        <v>0.69847539572940498</v>
      </c>
      <c r="E15" s="77">
        <v>0.68971416704988942</v>
      </c>
      <c r="F15" s="77">
        <v>0.66471602599463786</v>
      </c>
      <c r="G15" s="77">
        <v>0.71395333784593351</v>
      </c>
      <c r="H15" s="77">
        <v>0.75501913764976469</v>
      </c>
      <c r="I15" s="77">
        <v>0.66683088226983167</v>
      </c>
      <c r="J15" s="77">
        <v>0.72241074316640419</v>
      </c>
      <c r="K15" s="77">
        <v>0.472477066075841</v>
      </c>
      <c r="L15" s="77">
        <v>0.75271695791218929</v>
      </c>
      <c r="M15" s="77">
        <v>0.80696831462418439</v>
      </c>
      <c r="N15" s="77">
        <v>0.87580687784276479</v>
      </c>
      <c r="O15" s="77">
        <v>0.72098380310231847</v>
      </c>
      <c r="P15" s="77">
        <v>0.71631299751657973</v>
      </c>
      <c r="Q15" s="77">
        <v>0.70695862100501161</v>
      </c>
      <c r="R15" s="77">
        <v>0.73441752213025258</v>
      </c>
      <c r="S15" s="77">
        <v>0.46454587867396924</v>
      </c>
      <c r="T15" s="77">
        <v>0.69955745564174443</v>
      </c>
      <c r="U15" s="77">
        <v>0.65821863305457529</v>
      </c>
      <c r="V15" s="77">
        <v>0.74623746540925384</v>
      </c>
      <c r="W15" s="77">
        <v>0.69800669793640968</v>
      </c>
      <c r="X15" s="77">
        <v>0.68331724397755411</v>
      </c>
      <c r="Y15" s="77">
        <v>0.67319932212462974</v>
      </c>
    </row>
    <row r="16" spans="1:25" x14ac:dyDescent="0.2">
      <c r="A16" s="42">
        <v>1961</v>
      </c>
      <c r="B16" s="77">
        <v>0.55949147175204794</v>
      </c>
      <c r="C16" s="77">
        <v>0.51199465847762393</v>
      </c>
      <c r="D16" s="77">
        <v>0.71122133408643728</v>
      </c>
      <c r="E16" s="77">
        <v>0.72252781912818409</v>
      </c>
      <c r="F16" s="77">
        <v>0.70053175045266447</v>
      </c>
      <c r="G16" s="77">
        <v>0.74183490739990665</v>
      </c>
      <c r="H16" s="77">
        <v>0.78471415708917391</v>
      </c>
      <c r="I16" s="77">
        <v>0.69378444297692832</v>
      </c>
      <c r="J16" s="77">
        <v>0.75119798626232259</v>
      </c>
      <c r="K16" s="77">
        <v>0.50050946068877278</v>
      </c>
      <c r="L16" s="77">
        <v>0.78871535473854526</v>
      </c>
      <c r="M16" s="77">
        <v>0.83088138598621619</v>
      </c>
      <c r="N16" s="77">
        <v>0.91587626914054676</v>
      </c>
      <c r="O16" s="77">
        <v>0.75203084575733326</v>
      </c>
      <c r="P16" s="77">
        <v>0.74173424365936003</v>
      </c>
      <c r="Q16" s="77">
        <v>0.73312349713699487</v>
      </c>
      <c r="R16" s="77">
        <v>0.75843465291974344</v>
      </c>
      <c r="S16" s="77">
        <v>0.48472759552031536</v>
      </c>
      <c r="T16" s="77">
        <v>0.72357423158674394</v>
      </c>
      <c r="U16" s="77">
        <v>0.6785655243733516</v>
      </c>
      <c r="V16" s="77">
        <v>0.77102404992410911</v>
      </c>
      <c r="W16" s="77">
        <v>0.72240411995629894</v>
      </c>
      <c r="X16" s="77">
        <v>0.71677936766994133</v>
      </c>
      <c r="Y16" s="77">
        <v>0.69821020779156096</v>
      </c>
    </row>
    <row r="17" spans="1:25" x14ac:dyDescent="0.2">
      <c r="A17" s="42">
        <v>1962</v>
      </c>
      <c r="B17" s="77">
        <v>0.56144314214907265</v>
      </c>
      <c r="C17" s="77">
        <v>0.51297692133610606</v>
      </c>
      <c r="D17" s="77">
        <v>0.70936767818083035</v>
      </c>
      <c r="E17" s="77">
        <v>0.74140064150143992</v>
      </c>
      <c r="F17" s="77">
        <v>0.72315676912313998</v>
      </c>
      <c r="G17" s="77">
        <v>0.75501861673560855</v>
      </c>
      <c r="H17" s="77">
        <v>0.79887342349996771</v>
      </c>
      <c r="I17" s="77">
        <v>0.70704388026401011</v>
      </c>
      <c r="J17" s="77">
        <v>0.7651341604101527</v>
      </c>
      <c r="K17" s="77">
        <v>0.51934601904586908</v>
      </c>
      <c r="L17" s="77">
        <v>0.8095093121680671</v>
      </c>
      <c r="M17" s="77">
        <v>0.83798170011702966</v>
      </c>
      <c r="N17" s="77">
        <v>0.93816282322178302</v>
      </c>
      <c r="O17" s="77">
        <v>0.76834940252443606</v>
      </c>
      <c r="P17" s="77">
        <v>0.75232723744613328</v>
      </c>
      <c r="Q17" s="77">
        <v>0.7446860893065218</v>
      </c>
      <c r="R17" s="77">
        <v>0.76719588245162296</v>
      </c>
      <c r="S17" s="77">
        <v>0.49542718781841499</v>
      </c>
      <c r="T17" s="77">
        <v>0.73308739553211943</v>
      </c>
      <c r="U17" s="77">
        <v>0.68521422009402833</v>
      </c>
      <c r="V17" s="77">
        <v>0.78031823908544706</v>
      </c>
      <c r="W17" s="77">
        <v>0.73234175431683535</v>
      </c>
      <c r="X17" s="77">
        <v>0.73648103650719088</v>
      </c>
      <c r="Y17" s="77">
        <v>0.70931913467938867</v>
      </c>
    </row>
    <row r="18" spans="1:25" x14ac:dyDescent="0.2">
      <c r="A18" s="42">
        <v>1963</v>
      </c>
      <c r="B18" s="77">
        <v>0.54235576882387326</v>
      </c>
      <c r="C18" s="77">
        <v>0.49476206737445722</v>
      </c>
      <c r="D18" s="77">
        <v>0.6810895065466025</v>
      </c>
      <c r="E18" s="77">
        <v>0.7323480236064166</v>
      </c>
      <c r="F18" s="77">
        <v>0.71862655252008778</v>
      </c>
      <c r="G18" s="77">
        <v>0.73973169523293203</v>
      </c>
      <c r="H18" s="77">
        <v>0.78290782057700981</v>
      </c>
      <c r="I18" s="77">
        <v>0.69364035227553766</v>
      </c>
      <c r="J18" s="77">
        <v>0.75021706917221576</v>
      </c>
      <c r="K18" s="77">
        <v>0.51876121057299429</v>
      </c>
      <c r="L18" s="77">
        <v>0.79981505446791168</v>
      </c>
      <c r="M18" s="77">
        <v>0.81357240866243385</v>
      </c>
      <c r="N18" s="77">
        <v>0.92509387151491551</v>
      </c>
      <c r="O18" s="77">
        <v>0.755697583802595</v>
      </c>
      <c r="P18" s="77">
        <v>0.73456699889473875</v>
      </c>
      <c r="Q18" s="77">
        <v>0.72817458264685242</v>
      </c>
      <c r="R18" s="77">
        <v>0.74706868257481129</v>
      </c>
      <c r="S18" s="77">
        <v>0.48744778260202343</v>
      </c>
      <c r="T18" s="77">
        <v>0.7149811382399418</v>
      </c>
      <c r="U18" s="77">
        <v>0.66608110753018335</v>
      </c>
      <c r="V18" s="77">
        <v>0.76022432842975851</v>
      </c>
      <c r="W18" s="77">
        <v>0.71468316176555124</v>
      </c>
      <c r="X18" s="77">
        <v>0.72845682038869952</v>
      </c>
      <c r="Y18" s="77">
        <v>0.69368663850979928</v>
      </c>
    </row>
    <row r="19" spans="1:25" x14ac:dyDescent="0.2">
      <c r="A19" s="42">
        <v>1964</v>
      </c>
      <c r="B19" s="77">
        <v>0.53522785937686845</v>
      </c>
      <c r="C19" s="77">
        <v>0.48730777632199418</v>
      </c>
      <c r="D19" s="77">
        <v>0.6703359039613711</v>
      </c>
      <c r="E19" s="77">
        <v>0.7231179128242996</v>
      </c>
      <c r="F19" s="77">
        <v>0.71051538505454215</v>
      </c>
      <c r="G19" s="77">
        <v>0.72927232237544792</v>
      </c>
      <c r="H19" s="77">
        <v>0.76898862123264677</v>
      </c>
      <c r="I19" s="77">
        <v>0.68007699435366897</v>
      </c>
      <c r="J19" s="77">
        <v>0.73603569466189844</v>
      </c>
      <c r="K19" s="77">
        <v>0.4977825807249433</v>
      </c>
      <c r="L19" s="77">
        <v>0.77900442490609834</v>
      </c>
      <c r="M19" s="77">
        <v>0.8146902480134226</v>
      </c>
      <c r="N19" s="77">
        <v>0.90661739844082678</v>
      </c>
      <c r="O19" s="77">
        <v>0.74168782773130815</v>
      </c>
      <c r="P19" s="77">
        <v>0.72158422100418718</v>
      </c>
      <c r="Q19" s="77">
        <v>0.71420232354051949</v>
      </c>
      <c r="R19" s="77">
        <v>0.73579017716433903</v>
      </c>
      <c r="S19" s="77">
        <v>0.48265330528285022</v>
      </c>
      <c r="T19" s="77">
        <v>0.70211758893849319</v>
      </c>
      <c r="U19" s="77">
        <v>0.65396876910460988</v>
      </c>
      <c r="V19" s="77">
        <v>0.73999070580279447</v>
      </c>
      <c r="W19" s="77">
        <v>0.70453873386034105</v>
      </c>
      <c r="X19" s="77">
        <v>0.7111365174257307</v>
      </c>
      <c r="Y19" s="77">
        <v>0.6823504992599656</v>
      </c>
    </row>
    <row r="20" spans="1:25" x14ac:dyDescent="0.2">
      <c r="A20" s="42">
        <v>1965</v>
      </c>
      <c r="B20" s="77">
        <v>0.5477532334095101</v>
      </c>
      <c r="C20" s="77">
        <v>0.49773946866374502</v>
      </c>
      <c r="D20" s="77">
        <v>0.6841834509948248</v>
      </c>
      <c r="E20" s="77">
        <v>0.74044451048067517</v>
      </c>
      <c r="F20" s="77">
        <v>0.72850997817762519</v>
      </c>
      <c r="G20" s="77">
        <v>0.74558476852655253</v>
      </c>
      <c r="H20" s="77">
        <v>0.78328712431346859</v>
      </c>
      <c r="I20" s="77">
        <v>0.69147042454152519</v>
      </c>
      <c r="J20" s="77">
        <v>0.74886339651578315</v>
      </c>
      <c r="K20" s="77">
        <v>0.49534032720312848</v>
      </c>
      <c r="L20" s="77">
        <v>0.78683209511102437</v>
      </c>
      <c r="M20" s="77">
        <v>0.84601997242744953</v>
      </c>
      <c r="N20" s="77">
        <v>0.92141247148685268</v>
      </c>
      <c r="O20" s="77">
        <v>0.75489415272093274</v>
      </c>
      <c r="P20" s="77">
        <v>0.73507970805992051</v>
      </c>
      <c r="Q20" s="77">
        <v>0.72643840100384705</v>
      </c>
      <c r="R20" s="77">
        <v>0.75151773204248828</v>
      </c>
      <c r="S20" s="77">
        <v>0.49560338276509952</v>
      </c>
      <c r="T20" s="77">
        <v>0.71501789720271469</v>
      </c>
      <c r="U20" s="77">
        <v>0.6658535101272508</v>
      </c>
      <c r="V20" s="77">
        <v>0.74696896534867585</v>
      </c>
      <c r="W20" s="77">
        <v>0.72025783446243374</v>
      </c>
      <c r="X20" s="77">
        <v>0.71993608018634281</v>
      </c>
      <c r="Y20" s="77">
        <v>0.69605489140685406</v>
      </c>
    </row>
    <row r="21" spans="1:25" x14ac:dyDescent="0.2">
      <c r="A21" s="42">
        <v>1966</v>
      </c>
      <c r="B21" s="77">
        <v>0.5637214166005351</v>
      </c>
      <c r="C21" s="77">
        <v>0.51125099204296687</v>
      </c>
      <c r="D21" s="77">
        <v>0.70224069778838205</v>
      </c>
      <c r="E21" s="77">
        <v>0.76244630021723914</v>
      </c>
      <c r="F21" s="77">
        <v>0.75115725914624309</v>
      </c>
      <c r="G21" s="77">
        <v>0.76654502441137207</v>
      </c>
      <c r="H21" s="77">
        <v>0.80233439009901486</v>
      </c>
      <c r="I21" s="77">
        <v>0.70700499251774107</v>
      </c>
      <c r="J21" s="77">
        <v>0.76619563977026528</v>
      </c>
      <c r="K21" s="77">
        <v>0.49567957561684922</v>
      </c>
      <c r="L21" s="77">
        <v>0.79920382630330877</v>
      </c>
      <c r="M21" s="77">
        <v>0.88349085726242538</v>
      </c>
      <c r="N21" s="77">
        <v>0.94171062210864576</v>
      </c>
      <c r="O21" s="77">
        <v>0.77265268305193624</v>
      </c>
      <c r="P21" s="77">
        <v>0.75303504206288219</v>
      </c>
      <c r="Q21" s="77">
        <v>0.74303569011989834</v>
      </c>
      <c r="R21" s="77">
        <v>0.7718942833555924</v>
      </c>
      <c r="S21" s="77">
        <v>0.51176029162562064</v>
      </c>
      <c r="T21" s="77">
        <v>0.73224652281342173</v>
      </c>
      <c r="U21" s="77">
        <v>0.68176346509841712</v>
      </c>
      <c r="V21" s="77">
        <v>0.75824961325221052</v>
      </c>
      <c r="W21" s="77">
        <v>0.74046485987582289</v>
      </c>
      <c r="X21" s="77">
        <v>0.73293969565024741</v>
      </c>
      <c r="Y21" s="77">
        <v>0.71402400328521365</v>
      </c>
    </row>
    <row r="22" spans="1:25" x14ac:dyDescent="0.2">
      <c r="A22" s="42">
        <v>1967</v>
      </c>
      <c r="B22" s="77">
        <v>0.56851281133891418</v>
      </c>
      <c r="C22" s="77">
        <v>0.51459123445188026</v>
      </c>
      <c r="D22" s="77">
        <v>0.70631033549037525</v>
      </c>
      <c r="E22" s="77">
        <v>0.76934678195471462</v>
      </c>
      <c r="F22" s="77">
        <v>0.75896608443125657</v>
      </c>
      <c r="G22" s="77">
        <v>0.77227939431042159</v>
      </c>
      <c r="H22" s="77">
        <v>0.80535241258724277</v>
      </c>
      <c r="I22" s="77">
        <v>0.70838195304571649</v>
      </c>
      <c r="J22" s="77">
        <v>0.76819749312478769</v>
      </c>
      <c r="K22" s="77">
        <v>0.48606516601519262</v>
      </c>
      <c r="L22" s="77">
        <v>0.79547984214842249</v>
      </c>
      <c r="M22" s="77">
        <v>0.90410660077108684</v>
      </c>
      <c r="N22" s="77">
        <v>0.94314178994670927</v>
      </c>
      <c r="O22" s="77">
        <v>0.77495896946627441</v>
      </c>
      <c r="P22" s="77">
        <v>0.75594826570789175</v>
      </c>
      <c r="Q22" s="77">
        <v>0.74476059816693507</v>
      </c>
      <c r="R22" s="77">
        <v>0.77691329507954632</v>
      </c>
      <c r="S22" s="77">
        <v>0.51783934528553166</v>
      </c>
      <c r="T22" s="77">
        <v>0.73484181323316966</v>
      </c>
      <c r="U22" s="77">
        <v>0.68404534433715392</v>
      </c>
      <c r="V22" s="77">
        <v>0.75425460976769443</v>
      </c>
      <c r="W22" s="77">
        <v>0.74596259628736694</v>
      </c>
      <c r="X22" s="77">
        <v>0.73120421200181207</v>
      </c>
      <c r="Y22" s="77">
        <v>0.71775837742426463</v>
      </c>
    </row>
    <row r="23" spans="1:25" x14ac:dyDescent="0.2">
      <c r="A23" s="42">
        <v>1968</v>
      </c>
      <c r="B23" s="77">
        <v>0.56080141684930207</v>
      </c>
      <c r="C23" s="77">
        <v>0.50662163205508415</v>
      </c>
      <c r="D23" s="77">
        <v>0.69486150512702116</v>
      </c>
      <c r="E23" s="77">
        <v>0.75932578323773237</v>
      </c>
      <c r="F23" s="77">
        <v>0.75007897960174863</v>
      </c>
      <c r="G23" s="77">
        <v>0.76103450967322317</v>
      </c>
      <c r="H23" s="77">
        <v>0.79069618889729043</v>
      </c>
      <c r="I23" s="77">
        <v>0.69423358754523201</v>
      </c>
      <c r="J23" s="77">
        <v>0.75335421073668141</v>
      </c>
      <c r="K23" s="77">
        <v>0.46620947700023807</v>
      </c>
      <c r="L23" s="77">
        <v>0.77445097050096823</v>
      </c>
      <c r="M23" s="77">
        <v>0.90496200448508812</v>
      </c>
      <c r="N23" s="77">
        <v>0.92390992618137113</v>
      </c>
      <c r="O23" s="77">
        <v>0.76026715129061873</v>
      </c>
      <c r="P23" s="77">
        <v>0.74227030855275256</v>
      </c>
      <c r="Q23" s="77">
        <v>0.73015797744679256</v>
      </c>
      <c r="R23" s="77">
        <v>0.76485728473779713</v>
      </c>
      <c r="S23" s="77">
        <v>0.51252685916527285</v>
      </c>
      <c r="T23" s="77">
        <v>0.72131261439541228</v>
      </c>
      <c r="U23" s="77">
        <v>0.67131937822034426</v>
      </c>
      <c r="V23" s="77">
        <v>0.73386617998283032</v>
      </c>
      <c r="W23" s="77">
        <v>0.73505997518288846</v>
      </c>
      <c r="X23" s="77">
        <v>0.71351359169100415</v>
      </c>
      <c r="Y23" s="77">
        <v>0.70572719575319154</v>
      </c>
    </row>
    <row r="24" spans="1:25" x14ac:dyDescent="0.2">
      <c r="A24" s="42">
        <v>1969</v>
      </c>
      <c r="B24" s="77">
        <v>0.57386798463442779</v>
      </c>
      <c r="C24" s="77">
        <v>0.51923578405605975</v>
      </c>
      <c r="D24" s="77">
        <v>0.70739736380025575</v>
      </c>
      <c r="E24" s="77">
        <v>0.76549358958549807</v>
      </c>
      <c r="F24" s="77">
        <v>0.7491242084117804</v>
      </c>
      <c r="G24" s="77">
        <v>0.77612572554909021</v>
      </c>
      <c r="H24" s="77">
        <v>0.84357767293480812</v>
      </c>
      <c r="I24" s="77">
        <v>0.73537867817502411</v>
      </c>
      <c r="J24" s="77">
        <v>0.80069750165222386</v>
      </c>
      <c r="K24" s="77">
        <v>0.45423654888332515</v>
      </c>
      <c r="L24" s="77">
        <v>0.80910095410878369</v>
      </c>
      <c r="M24" s="77">
        <v>0.90782611881187913</v>
      </c>
      <c r="N24" s="77">
        <v>0.9250481605802281</v>
      </c>
      <c r="O24" s="77">
        <v>0.80765565440389708</v>
      </c>
      <c r="P24" s="77">
        <v>0.76374930367090277</v>
      </c>
      <c r="Q24" s="77">
        <v>0.75929745675330207</v>
      </c>
      <c r="R24" s="77">
        <v>0.77397975013598708</v>
      </c>
      <c r="S24" s="77">
        <v>0.50623228905813678</v>
      </c>
      <c r="T24" s="77">
        <v>0.73628189992497062</v>
      </c>
      <c r="U24" s="77">
        <v>0.68407292287461829</v>
      </c>
      <c r="V24" s="77">
        <v>0.75022717842065723</v>
      </c>
      <c r="W24" s="77">
        <v>0.75133070193866569</v>
      </c>
      <c r="X24" s="77">
        <v>0.72093878084291474</v>
      </c>
      <c r="Y24" s="77">
        <v>0.72812263656337717</v>
      </c>
    </row>
    <row r="25" spans="1:25" x14ac:dyDescent="0.2">
      <c r="A25" s="42">
        <v>1970</v>
      </c>
      <c r="B25" s="77">
        <v>0.5769466107509883</v>
      </c>
      <c r="C25" s="77">
        <v>0.52283690561001672</v>
      </c>
      <c r="D25" s="77">
        <v>0.70753732713325612</v>
      </c>
      <c r="E25" s="77">
        <v>0.7581859021735482</v>
      </c>
      <c r="F25" s="77">
        <v>0.73505765372522547</v>
      </c>
      <c r="G25" s="77">
        <v>0.77764349298792457</v>
      </c>
      <c r="H25" s="77">
        <v>0.88422185119495189</v>
      </c>
      <c r="I25" s="77">
        <v>0.76530963535866936</v>
      </c>
      <c r="J25" s="77">
        <v>0.83610045944839506</v>
      </c>
      <c r="K25" s="77">
        <v>0.43481427034924008</v>
      </c>
      <c r="L25" s="77">
        <v>0.8304858429098585</v>
      </c>
      <c r="M25" s="77">
        <v>0.91069929777435243</v>
      </c>
      <c r="N25" s="77">
        <v>0.92618779725598466</v>
      </c>
      <c r="O25" s="77">
        <v>0.84296003425525678</v>
      </c>
      <c r="P25" s="77">
        <v>0.77207644177614809</v>
      </c>
      <c r="Q25" s="77">
        <v>0.77576072985702427</v>
      </c>
      <c r="R25" s="77">
        <v>0.76948387681555053</v>
      </c>
      <c r="S25" s="77">
        <v>0.49125138779649941</v>
      </c>
      <c r="T25" s="77">
        <v>0.73838940532718478</v>
      </c>
      <c r="U25" s="77">
        <v>0.68485140720120874</v>
      </c>
      <c r="V25" s="77">
        <v>0.75351074197461687</v>
      </c>
      <c r="W25" s="77">
        <v>0.75450171557182621</v>
      </c>
      <c r="X25" s="77">
        <v>0.71567403395489315</v>
      </c>
      <c r="Y25" s="77">
        <v>0.73806217323689793</v>
      </c>
    </row>
    <row r="26" spans="1:25" x14ac:dyDescent="0.2">
      <c r="A26" s="42">
        <v>1971</v>
      </c>
      <c r="B26" s="77">
        <v>0.58313855828766237</v>
      </c>
      <c r="C26" s="77">
        <v>0.52911803222188092</v>
      </c>
      <c r="D26" s="77">
        <v>0.71118922321784483</v>
      </c>
      <c r="E26" s="77">
        <v>0.83912201191941627</v>
      </c>
      <c r="F26" s="77">
        <v>0.87760855913770841</v>
      </c>
      <c r="G26" s="77">
        <v>0.79080887746000084</v>
      </c>
      <c r="H26" s="77">
        <v>0.88973806716694626</v>
      </c>
      <c r="I26" s="77">
        <v>0.76748116169512537</v>
      </c>
      <c r="J26" s="77">
        <v>0.83489342172012415</v>
      </c>
      <c r="K26" s="77">
        <v>0.47854337927462109</v>
      </c>
      <c r="L26" s="77">
        <v>0.81105810316808702</v>
      </c>
      <c r="M26" s="77">
        <v>0.91358157006117424</v>
      </c>
      <c r="N26" s="77">
        <v>0.92732883793621146</v>
      </c>
      <c r="O26" s="77">
        <v>0.82554495240290193</v>
      </c>
      <c r="P26" s="77">
        <v>0.76853885855399673</v>
      </c>
      <c r="Q26" s="77">
        <v>0.77386272508736664</v>
      </c>
      <c r="R26" s="77">
        <v>0.76261407606758591</v>
      </c>
      <c r="S26" s="77">
        <v>0.50557155520804764</v>
      </c>
      <c r="T26" s="77">
        <v>0.72614739586518606</v>
      </c>
      <c r="U26" s="77">
        <v>0.65269906592564175</v>
      </c>
      <c r="V26" s="77">
        <v>0.73684665825953932</v>
      </c>
      <c r="W26" s="77">
        <v>0.75445413008145457</v>
      </c>
      <c r="X26" s="77">
        <v>0.70799506147694879</v>
      </c>
      <c r="Y26" s="77">
        <v>0.75021196839914894</v>
      </c>
    </row>
    <row r="27" spans="1:25" x14ac:dyDescent="0.2">
      <c r="A27" s="42">
        <v>1972</v>
      </c>
      <c r="B27" s="77">
        <v>0.58609715211083979</v>
      </c>
      <c r="C27" s="77">
        <v>0.5316847248724611</v>
      </c>
      <c r="D27" s="77">
        <v>0.71254251004915692</v>
      </c>
      <c r="E27" s="77">
        <v>0.8208271504990049</v>
      </c>
      <c r="F27" s="77">
        <v>0.83982851967928418</v>
      </c>
      <c r="G27" s="77">
        <v>0.79252318888979489</v>
      </c>
      <c r="H27" s="77">
        <v>0.8600950171567997</v>
      </c>
      <c r="I27" s="77">
        <v>0.7643699725486367</v>
      </c>
      <c r="J27" s="77">
        <v>0.82964804173613049</v>
      </c>
      <c r="K27" s="77">
        <v>0.509276357590009</v>
      </c>
      <c r="L27" s="77">
        <v>0.78050889699412784</v>
      </c>
      <c r="M27" s="77">
        <v>0.91647296445180759</v>
      </c>
      <c r="N27" s="77">
        <v>0.92847128435060777</v>
      </c>
      <c r="O27" s="77">
        <v>0.86628620717718263</v>
      </c>
      <c r="P27" s="77">
        <v>0.77765520541154132</v>
      </c>
      <c r="Q27" s="77">
        <v>0.78159995881213551</v>
      </c>
      <c r="R27" s="77">
        <v>0.77332778646257305</v>
      </c>
      <c r="S27" s="77">
        <v>0.4977473070339592</v>
      </c>
      <c r="T27" s="77">
        <v>0.70561568869569136</v>
      </c>
      <c r="U27" s="77">
        <v>0.63911121519877701</v>
      </c>
      <c r="V27" s="77">
        <v>0.67084358752840423</v>
      </c>
      <c r="W27" s="77">
        <v>0.75054629884141788</v>
      </c>
      <c r="X27" s="77">
        <v>0.6896623325598088</v>
      </c>
      <c r="Y27" s="77">
        <v>0.73375065541769913</v>
      </c>
    </row>
    <row r="28" spans="1:25" x14ac:dyDescent="0.2">
      <c r="A28" s="42">
        <v>1973</v>
      </c>
      <c r="B28" s="77">
        <v>0.56445279712040497</v>
      </c>
      <c r="C28" s="77">
        <v>0.50319726744800874</v>
      </c>
      <c r="D28" s="77">
        <v>0.71094705971900096</v>
      </c>
      <c r="E28" s="77">
        <v>0.78413966876452823</v>
      </c>
      <c r="F28" s="77">
        <v>0.759289894622176</v>
      </c>
      <c r="G28" s="77">
        <v>0.80423684517669702</v>
      </c>
      <c r="H28" s="77">
        <v>0.85989442414425366</v>
      </c>
      <c r="I28" s="77">
        <v>0.73835178483761688</v>
      </c>
      <c r="J28" s="77">
        <v>0.80065827906487008</v>
      </c>
      <c r="K28" s="77">
        <v>0.50814280557371394</v>
      </c>
      <c r="L28" s="77">
        <v>0.82467074225922643</v>
      </c>
      <c r="M28" s="77">
        <v>0.91937350981679955</v>
      </c>
      <c r="N28" s="77">
        <v>0.92961513823100361</v>
      </c>
      <c r="O28" s="77">
        <v>0.8106333258156303</v>
      </c>
      <c r="P28" s="77">
        <v>0.78081329703975189</v>
      </c>
      <c r="Q28" s="77">
        <v>0.79013944104029388</v>
      </c>
      <c r="R28" s="77">
        <v>0.76959096773943692</v>
      </c>
      <c r="S28" s="77">
        <v>0.51632961233166486</v>
      </c>
      <c r="T28" s="77">
        <v>0.70477466817865919</v>
      </c>
      <c r="U28" s="77">
        <v>0.65476324180589884</v>
      </c>
      <c r="V28" s="77">
        <v>0.6662487907743736</v>
      </c>
      <c r="W28" s="77">
        <v>0.74095200987823584</v>
      </c>
      <c r="X28" s="77">
        <v>0.69096119330791095</v>
      </c>
      <c r="Y28" s="77">
        <v>0.73012676638579399</v>
      </c>
    </row>
    <row r="29" spans="1:25" x14ac:dyDescent="0.2">
      <c r="A29" s="42">
        <v>1974</v>
      </c>
      <c r="B29" s="77">
        <v>0.60935586471296088</v>
      </c>
      <c r="C29" s="77">
        <v>0.54437153303337127</v>
      </c>
      <c r="D29" s="77">
        <v>0.76974260418707452</v>
      </c>
      <c r="E29" s="77">
        <v>0.82754771900487489</v>
      </c>
      <c r="F29" s="77">
        <v>0.78580818155550969</v>
      </c>
      <c r="G29" s="77">
        <v>0.8684488884739664</v>
      </c>
      <c r="H29" s="77">
        <v>0.94326591460133657</v>
      </c>
      <c r="I29" s="77">
        <v>0.82852309057656348</v>
      </c>
      <c r="J29" s="77">
        <v>0.89872243745206926</v>
      </c>
      <c r="K29" s="77">
        <v>0.56355496291118623</v>
      </c>
      <c r="L29" s="77">
        <v>0.91278647275144376</v>
      </c>
      <c r="M29" s="77">
        <v>0.92228323511806976</v>
      </c>
      <c r="N29" s="77">
        <v>0.93076040131136262</v>
      </c>
      <c r="O29" s="77">
        <v>0.92006175682391644</v>
      </c>
      <c r="P29" s="77">
        <v>0.85623653692071811</v>
      </c>
      <c r="Q29" s="77">
        <v>0.87416051931459671</v>
      </c>
      <c r="R29" s="77">
        <v>0.83356928886562454</v>
      </c>
      <c r="S29" s="77">
        <v>0.5785634592940625</v>
      </c>
      <c r="T29" s="77">
        <v>0.78565881161214868</v>
      </c>
      <c r="U29" s="77">
        <v>0.75339903478240311</v>
      </c>
      <c r="V29" s="77">
        <v>0.81450625422722578</v>
      </c>
      <c r="W29" s="77">
        <v>0.78451599095071745</v>
      </c>
      <c r="X29" s="77">
        <v>0.75481074836070217</v>
      </c>
      <c r="Y29" s="77">
        <v>0.79884075171921454</v>
      </c>
    </row>
    <row r="30" spans="1:25" x14ac:dyDescent="0.2">
      <c r="A30" s="42">
        <v>1975</v>
      </c>
      <c r="B30" s="77">
        <v>0.68127168116771575</v>
      </c>
      <c r="C30" s="77">
        <v>0.62922099940844234</v>
      </c>
      <c r="D30" s="77">
        <v>0.78958945872851849</v>
      </c>
      <c r="E30" s="77">
        <v>0.92243085707473038</v>
      </c>
      <c r="F30" s="77">
        <v>0.98879733247117874</v>
      </c>
      <c r="G30" s="77">
        <v>0.84949868455904487</v>
      </c>
      <c r="H30" s="77">
        <v>0.97150745148715012</v>
      </c>
      <c r="I30" s="77">
        <v>0.79120687221974839</v>
      </c>
      <c r="J30" s="77">
        <v>0.85893219823963241</v>
      </c>
      <c r="K30" s="77">
        <v>0.52092876933910126</v>
      </c>
      <c r="L30" s="77">
        <v>0.89966300371152086</v>
      </c>
      <c r="M30" s="77">
        <v>0.9252021694091993</v>
      </c>
      <c r="N30" s="77">
        <v>0.93190707532778461</v>
      </c>
      <c r="O30" s="77">
        <v>0.93456499388333891</v>
      </c>
      <c r="P30" s="77">
        <v>0.80472472073832468</v>
      </c>
      <c r="Q30" s="77">
        <v>0.82304093771730735</v>
      </c>
      <c r="R30" s="77">
        <v>0.78158123361347664</v>
      </c>
      <c r="S30" s="77">
        <v>0.56768496863874252</v>
      </c>
      <c r="T30" s="77">
        <v>0.78361957149165962</v>
      </c>
      <c r="U30" s="77">
        <v>0.7123762898543754</v>
      </c>
      <c r="V30" s="77">
        <v>0.73248732355837876</v>
      </c>
      <c r="W30" s="77">
        <v>0.8354395066541942</v>
      </c>
      <c r="X30" s="77">
        <v>0.78349590140029202</v>
      </c>
      <c r="Y30" s="77">
        <v>0.82399596963787458</v>
      </c>
    </row>
    <row r="31" spans="1:25" x14ac:dyDescent="0.2">
      <c r="A31" s="42">
        <v>1976</v>
      </c>
      <c r="B31" s="77">
        <v>0.62987363971008592</v>
      </c>
      <c r="C31" s="77">
        <v>0.5773840293292547</v>
      </c>
      <c r="D31" s="77">
        <v>0.74340930103819525</v>
      </c>
      <c r="E31" s="77">
        <v>0.90848432552078962</v>
      </c>
      <c r="F31" s="77">
        <v>0.94027575390607454</v>
      </c>
      <c r="G31" s="77">
        <v>0.8673406416440268</v>
      </c>
      <c r="H31" s="77">
        <v>0.96700432358634192</v>
      </c>
      <c r="I31" s="77">
        <v>0.82480121702247733</v>
      </c>
      <c r="J31" s="77">
        <v>0.89335473688261113</v>
      </c>
      <c r="K31" s="77">
        <v>0.60555277957961029</v>
      </c>
      <c r="L31" s="77">
        <v>0.89718770024939765</v>
      </c>
      <c r="M31" s="77">
        <v>0.92813034183572096</v>
      </c>
      <c r="N31" s="77">
        <v>0.93305516201850824</v>
      </c>
      <c r="O31" s="77">
        <v>0.8949846855296133</v>
      </c>
      <c r="P31" s="77">
        <v>0.86034587880558011</v>
      </c>
      <c r="Q31" s="77">
        <v>0.86118087304588176</v>
      </c>
      <c r="R31" s="77">
        <v>0.86084772255955744</v>
      </c>
      <c r="S31" s="77">
        <v>0.55631371280492892</v>
      </c>
      <c r="T31" s="77">
        <v>0.77056855153268611</v>
      </c>
      <c r="U31" s="77">
        <v>0.68366773682910165</v>
      </c>
      <c r="V31" s="77">
        <v>0.80157697200121403</v>
      </c>
      <c r="W31" s="77">
        <v>0.79390723327745349</v>
      </c>
      <c r="X31" s="77">
        <v>0.77033440917886276</v>
      </c>
      <c r="Y31" s="77">
        <v>0.81115579923704939</v>
      </c>
    </row>
    <row r="32" spans="1:25" x14ac:dyDescent="0.2">
      <c r="A32" s="42">
        <v>1977</v>
      </c>
      <c r="B32" s="77">
        <v>0.57961765997394177</v>
      </c>
      <c r="C32" s="77">
        <v>0.52437944220686772</v>
      </c>
      <c r="D32" s="77">
        <v>0.70847158077769157</v>
      </c>
      <c r="E32" s="77">
        <v>0.89687818347012294</v>
      </c>
      <c r="F32" s="77">
        <v>0.97779567242516163</v>
      </c>
      <c r="G32" s="77">
        <v>0.81771932257748448</v>
      </c>
      <c r="H32" s="77">
        <v>0.85884174929896151</v>
      </c>
      <c r="I32" s="77">
        <v>0.73666460698098291</v>
      </c>
      <c r="J32" s="77">
        <v>0.79844621847560926</v>
      </c>
      <c r="K32" s="77">
        <v>0.52208545046573573</v>
      </c>
      <c r="L32" s="77">
        <v>0.83821392227526759</v>
      </c>
      <c r="M32" s="77">
        <v>0.9310677816354106</v>
      </c>
      <c r="N32" s="77">
        <v>0.9342046631239137</v>
      </c>
      <c r="O32" s="77">
        <v>0.79101683960793112</v>
      </c>
      <c r="P32" s="77">
        <v>0.80343065986391948</v>
      </c>
      <c r="Q32" s="77">
        <v>0.81184394747862421</v>
      </c>
      <c r="R32" s="77">
        <v>0.7930067319349543</v>
      </c>
      <c r="S32" s="77">
        <v>0.52535980547101813</v>
      </c>
      <c r="T32" s="77">
        <v>0.71687725260621715</v>
      </c>
      <c r="U32" s="77">
        <v>0.62610168012984091</v>
      </c>
      <c r="V32" s="77">
        <v>0.80777585673985286</v>
      </c>
      <c r="W32" s="77">
        <v>0.72180025069663289</v>
      </c>
      <c r="X32" s="77">
        <v>0.72405895836746681</v>
      </c>
      <c r="Y32" s="77">
        <v>0.74904743711666377</v>
      </c>
    </row>
    <row r="33" spans="1:25" x14ac:dyDescent="0.2">
      <c r="A33" s="42">
        <v>1978</v>
      </c>
      <c r="B33" s="77">
        <v>0.61583213601138009</v>
      </c>
      <c r="C33" s="77">
        <v>0.55508191676959318</v>
      </c>
      <c r="D33" s="77">
        <v>0.76266545027492194</v>
      </c>
      <c r="E33" s="77">
        <v>0.86941423087298042</v>
      </c>
      <c r="F33" s="77">
        <v>0.92037725409169646</v>
      </c>
      <c r="G33" s="77">
        <v>0.81651254200581369</v>
      </c>
      <c r="H33" s="77">
        <v>0.84759519349539447</v>
      </c>
      <c r="I33" s="77">
        <v>0.72263536261189065</v>
      </c>
      <c r="J33" s="77">
        <v>0.78320482249007417</v>
      </c>
      <c r="K33" s="77">
        <v>0.51907281824836282</v>
      </c>
      <c r="L33" s="77">
        <v>0.80567720289409051</v>
      </c>
      <c r="M33" s="77">
        <v>0.96313457469119157</v>
      </c>
      <c r="N33" s="77">
        <v>0.93535558038652522</v>
      </c>
      <c r="O33" s="77">
        <v>0.77266369452044403</v>
      </c>
      <c r="P33" s="77">
        <v>0.77830834720488307</v>
      </c>
      <c r="Q33" s="77">
        <v>0.79016921295407461</v>
      </c>
      <c r="R33" s="77">
        <v>0.76325745070432094</v>
      </c>
      <c r="S33" s="77">
        <v>0.50910994392340236</v>
      </c>
      <c r="T33" s="77">
        <v>0.70629019100774926</v>
      </c>
      <c r="U33" s="77">
        <v>0.64430653966268059</v>
      </c>
      <c r="V33" s="77">
        <v>0.71539999454002323</v>
      </c>
      <c r="W33" s="77">
        <v>0.72452014823519606</v>
      </c>
      <c r="X33" s="77">
        <v>0.72109674608095808</v>
      </c>
      <c r="Y33" s="77">
        <v>0.74192033883282804</v>
      </c>
    </row>
    <row r="34" spans="1:25" x14ac:dyDescent="0.2">
      <c r="A34" s="42">
        <v>1979</v>
      </c>
      <c r="B34" s="77">
        <v>0.65840859367908611</v>
      </c>
      <c r="C34" s="77">
        <v>0.60500296276994348</v>
      </c>
      <c r="D34" s="77">
        <v>0.77498725339427443</v>
      </c>
      <c r="E34" s="77">
        <v>0.95348235456633346</v>
      </c>
      <c r="F34" s="77">
        <v>0.9537213210397355</v>
      </c>
      <c r="G34" s="77">
        <v>0.84499203549130586</v>
      </c>
      <c r="H34" s="77">
        <v>0.87850113039473765</v>
      </c>
      <c r="I34" s="77">
        <v>0.75645897160743814</v>
      </c>
      <c r="J34" s="77">
        <v>0.8212636902487257</v>
      </c>
      <c r="K34" s="77">
        <v>0.48970084732540142</v>
      </c>
      <c r="L34" s="77">
        <v>0.86274888440866082</v>
      </c>
      <c r="M34" s="77">
        <v>0.97961938747290356</v>
      </c>
      <c r="N34" s="77">
        <v>0.93650791555101376</v>
      </c>
      <c r="O34" s="77">
        <v>0.87632721723548435</v>
      </c>
      <c r="P34" s="77">
        <v>0.82176262738701455</v>
      </c>
      <c r="Q34" s="77">
        <v>0.85823618060959495</v>
      </c>
      <c r="R34" s="77">
        <v>0.77827378883976273</v>
      </c>
      <c r="S34" s="77">
        <v>0.56468630865307856</v>
      </c>
      <c r="T34" s="77">
        <v>0.76637507910362912</v>
      </c>
      <c r="U34" s="77">
        <v>0.68540640462760205</v>
      </c>
      <c r="V34" s="77">
        <v>0.7838607069284329</v>
      </c>
      <c r="W34" s="77">
        <v>0.78750022317625068</v>
      </c>
      <c r="X34" s="77">
        <v>0.80962268717456398</v>
      </c>
      <c r="Y34" s="77">
        <v>0.78978240474302452</v>
      </c>
    </row>
    <row r="35" spans="1:25" x14ac:dyDescent="0.2">
      <c r="A35" s="42">
        <v>1980</v>
      </c>
      <c r="B35" s="77">
        <v>0.71169711251258738</v>
      </c>
      <c r="C35" s="77">
        <v>0.67040243150038736</v>
      </c>
      <c r="D35" s="77">
        <v>0.78701792623404221</v>
      </c>
      <c r="E35" s="77">
        <v>0.97099999999999997</v>
      </c>
      <c r="F35" s="77">
        <v>0.98261999999999994</v>
      </c>
      <c r="G35" s="77">
        <v>0.88749624348575662</v>
      </c>
      <c r="H35" s="77">
        <v>0.89443316953293606</v>
      </c>
      <c r="I35" s="77">
        <v>0.77179738848245116</v>
      </c>
      <c r="J35" s="77">
        <v>0.83466686411997282</v>
      </c>
      <c r="K35" s="77">
        <v>0.6435274164143393</v>
      </c>
      <c r="L35" s="77">
        <v>0.82605184989645641</v>
      </c>
      <c r="M35" s="77">
        <v>1.1440489757271619</v>
      </c>
      <c r="N35" s="77">
        <v>0.93766167036419967</v>
      </c>
      <c r="O35" s="77">
        <v>0.80565435494746662</v>
      </c>
      <c r="P35" s="77">
        <v>0.83891352947821507</v>
      </c>
      <c r="Q35" s="77">
        <v>0.86789111915493189</v>
      </c>
      <c r="R35" s="77">
        <v>0.80473484074930479</v>
      </c>
      <c r="S35" s="77">
        <v>0.55459126245246548</v>
      </c>
      <c r="T35" s="77">
        <v>0.77664846046997082</v>
      </c>
      <c r="U35" s="77">
        <v>0.66752445715093689</v>
      </c>
      <c r="V35" s="77">
        <v>0.86087121032646574</v>
      </c>
      <c r="W35" s="77">
        <v>0.79109006844848961</v>
      </c>
      <c r="X35" s="77">
        <v>0.79996817955291233</v>
      </c>
      <c r="Y35" s="77">
        <v>0.80832726118652809</v>
      </c>
    </row>
    <row r="36" spans="1:25" x14ac:dyDescent="0.2">
      <c r="A36" s="42">
        <v>1981</v>
      </c>
      <c r="B36" s="77">
        <v>0.72876163624572765</v>
      </c>
      <c r="C36" s="77">
        <v>0.68944580476599915</v>
      </c>
      <c r="D36" s="77">
        <v>0.80398705176979424</v>
      </c>
      <c r="E36" s="77">
        <v>0.9911381099258304</v>
      </c>
      <c r="F36" s="77">
        <v>0.93605981509455516</v>
      </c>
      <c r="G36" s="77">
        <v>0.93359720515788724</v>
      </c>
      <c r="H36" s="77">
        <v>0.93163104063103508</v>
      </c>
      <c r="I36" s="77">
        <v>0.81529030778352152</v>
      </c>
      <c r="J36" s="77">
        <v>0.8822864289456307</v>
      </c>
      <c r="K36" s="77">
        <v>0.6470863521135124</v>
      </c>
      <c r="L36" s="77">
        <v>0.87384064878741952</v>
      </c>
      <c r="M36" s="77">
        <v>1.1261698245192295</v>
      </c>
      <c r="N36" s="77">
        <v>0.93881684657505537</v>
      </c>
      <c r="O36" s="77">
        <v>0.89498065946554439</v>
      </c>
      <c r="P36" s="77">
        <v>0.86036714560560734</v>
      </c>
      <c r="Q36" s="77">
        <v>0.87129946754054277</v>
      </c>
      <c r="R36" s="77">
        <v>0.84521901763622764</v>
      </c>
      <c r="S36" s="77">
        <v>0.573977398612041</v>
      </c>
      <c r="T36" s="77">
        <v>0.81712513384257679</v>
      </c>
      <c r="U36" s="77">
        <v>0.70900016076627559</v>
      </c>
      <c r="V36" s="77">
        <v>0.87125712930473553</v>
      </c>
      <c r="W36" s="77">
        <v>0.83405159774759063</v>
      </c>
      <c r="X36" s="77">
        <v>0.88413282004185234</v>
      </c>
      <c r="Y36" s="77">
        <v>0.83021789465461004</v>
      </c>
    </row>
    <row r="37" spans="1:25" x14ac:dyDescent="0.2">
      <c r="A37" s="42">
        <v>1982</v>
      </c>
      <c r="B37" s="77">
        <v>0.70179959311721662</v>
      </c>
      <c r="C37" s="77">
        <v>0.66064969097079829</v>
      </c>
      <c r="D37" s="77">
        <v>0.786237569661971</v>
      </c>
      <c r="E37" s="77">
        <v>0.9675478511574257</v>
      </c>
      <c r="F37" s="77">
        <v>0.99244619999999995</v>
      </c>
      <c r="G37" s="77">
        <v>0.86243321145653407</v>
      </c>
      <c r="H37" s="77">
        <v>0.87235681130510156</v>
      </c>
      <c r="I37" s="77">
        <v>0.79085203735607279</v>
      </c>
      <c r="J37" s="77">
        <v>0.85713859773170398</v>
      </c>
      <c r="K37" s="77">
        <v>0.56890484019373921</v>
      </c>
      <c r="L37" s="77">
        <v>0.7830529113615935</v>
      </c>
      <c r="M37" s="77">
        <v>1.0457888136706046</v>
      </c>
      <c r="N37" s="77">
        <v>0.93997344593470811</v>
      </c>
      <c r="O37" s="77">
        <v>0.80488054363641537</v>
      </c>
      <c r="P37" s="77">
        <v>0.8569271883300501</v>
      </c>
      <c r="Q37" s="77">
        <v>0.87051684525521267</v>
      </c>
      <c r="R37" s="77">
        <v>0.83889625688718483</v>
      </c>
      <c r="S37" s="77">
        <v>0.55240289013192745</v>
      </c>
      <c r="T37" s="77">
        <v>0.79665663886670424</v>
      </c>
      <c r="U37" s="77">
        <v>0.66880967693207249</v>
      </c>
      <c r="V37" s="77">
        <v>0.85101592085115496</v>
      </c>
      <c r="W37" s="77">
        <v>0.81931101104352433</v>
      </c>
      <c r="X37" s="77">
        <v>0.93198881512709431</v>
      </c>
      <c r="Y37" s="77">
        <v>0.79450515400290544</v>
      </c>
    </row>
    <row r="38" spans="1:25" x14ac:dyDescent="0.2">
      <c r="A38" s="42">
        <v>1983</v>
      </c>
      <c r="B38" s="77">
        <v>0.65503113588609219</v>
      </c>
      <c r="C38" s="77">
        <v>0.59721975248409864</v>
      </c>
      <c r="D38" s="77">
        <v>0.80209240010277205</v>
      </c>
      <c r="E38" s="77">
        <v>0.87839860857852459</v>
      </c>
      <c r="F38" s="77">
        <v>0.87504081802734768</v>
      </c>
      <c r="G38" s="77">
        <v>0.87793997974806615</v>
      </c>
      <c r="H38" s="77">
        <v>0.86426557212001653</v>
      </c>
      <c r="I38" s="77">
        <v>0.79661893864845734</v>
      </c>
      <c r="J38" s="77">
        <v>0.86323048905628696</v>
      </c>
      <c r="K38" s="77">
        <v>0.57953535375298337</v>
      </c>
      <c r="L38" s="77">
        <v>0.80660233478821808</v>
      </c>
      <c r="M38" s="77">
        <v>0.98054599813572063</v>
      </c>
      <c r="N38" s="77">
        <v>0.94113147019644228</v>
      </c>
      <c r="O38" s="77">
        <v>0.83297983912851703</v>
      </c>
      <c r="P38" s="77">
        <v>0.84830077181623631</v>
      </c>
      <c r="Q38" s="77">
        <v>0.84861492045055775</v>
      </c>
      <c r="R38" s="77">
        <v>0.84492823815429208</v>
      </c>
      <c r="S38" s="77">
        <v>0.56637288158277577</v>
      </c>
      <c r="T38" s="77">
        <v>0.80278069002890229</v>
      </c>
      <c r="U38" s="77">
        <v>0.66719515272747321</v>
      </c>
      <c r="V38" s="77">
        <v>0.84162578671515542</v>
      </c>
      <c r="W38" s="77">
        <v>0.84022811087115701</v>
      </c>
      <c r="X38" s="77">
        <v>0.85615623328838208</v>
      </c>
      <c r="Y38" s="77">
        <v>0.77832902297352768</v>
      </c>
    </row>
    <row r="39" spans="1:25" x14ac:dyDescent="0.2">
      <c r="A39" s="42">
        <v>1984</v>
      </c>
      <c r="B39" s="77">
        <v>0.61745982724541215</v>
      </c>
      <c r="C39" s="77">
        <v>0.5545134843879902</v>
      </c>
      <c r="D39" s="77">
        <v>0.78883035967375037</v>
      </c>
      <c r="E39" s="77">
        <v>0.85670290898823653</v>
      </c>
      <c r="F39" s="77">
        <v>0.84171096604499496</v>
      </c>
      <c r="G39" s="77">
        <v>0.86508937721414492</v>
      </c>
      <c r="H39" s="77">
        <v>0.84710998256225889</v>
      </c>
      <c r="I39" s="77">
        <v>0.78180508334175014</v>
      </c>
      <c r="J39" s="77">
        <v>0.84769480361882521</v>
      </c>
      <c r="K39" s="77">
        <v>0.54728025040178996</v>
      </c>
      <c r="L39" s="77">
        <v>0.78035650270467605</v>
      </c>
      <c r="M39" s="77">
        <v>0.97523407421483199</v>
      </c>
      <c r="N39" s="77">
        <v>0.94229092111570223</v>
      </c>
      <c r="O39" s="77">
        <v>0.78809280067493659</v>
      </c>
      <c r="P39" s="77">
        <v>0.82889707863574258</v>
      </c>
      <c r="Q39" s="77">
        <v>0.84014620340960222</v>
      </c>
      <c r="R39" s="77">
        <v>0.81332721128481655</v>
      </c>
      <c r="S39" s="77">
        <v>0.59903316976411003</v>
      </c>
      <c r="T39" s="77">
        <v>0.78412640922187737</v>
      </c>
      <c r="U39" s="77">
        <v>0.63569797392005556</v>
      </c>
      <c r="V39" s="77">
        <v>0.87644186582730266</v>
      </c>
      <c r="W39" s="77">
        <v>0.81437054020969413</v>
      </c>
      <c r="X39" s="77">
        <v>0.81330475727739848</v>
      </c>
      <c r="Y39" s="77">
        <v>0.76591908129648201</v>
      </c>
    </row>
    <row r="40" spans="1:25" x14ac:dyDescent="0.2">
      <c r="A40" s="42">
        <v>1985</v>
      </c>
      <c r="B40" s="77">
        <v>0.60439222514207136</v>
      </c>
      <c r="C40" s="77">
        <v>0.54783990275737604</v>
      </c>
      <c r="D40" s="77">
        <v>0.74939663580566962</v>
      </c>
      <c r="E40" s="77">
        <v>0.8332962519628978</v>
      </c>
      <c r="F40" s="77">
        <v>0.81448160242137235</v>
      </c>
      <c r="G40" s="77">
        <v>0.84452372220573813</v>
      </c>
      <c r="H40" s="77">
        <v>0.83533457735003613</v>
      </c>
      <c r="I40" s="77">
        <v>0.78025348311091369</v>
      </c>
      <c r="J40" s="77">
        <v>0.84742177402806818</v>
      </c>
      <c r="K40" s="77">
        <v>0.49739500390341873</v>
      </c>
      <c r="L40" s="77">
        <v>0.78807362687535476</v>
      </c>
      <c r="M40" s="77">
        <v>0.91849209151073141</v>
      </c>
      <c r="N40" s="77">
        <v>0.94345180045009525</v>
      </c>
      <c r="O40" s="77">
        <v>0.79053477204165334</v>
      </c>
      <c r="P40" s="77">
        <v>0.81013281674997417</v>
      </c>
      <c r="Q40" s="77">
        <v>0.80604910216436987</v>
      </c>
      <c r="R40" s="77">
        <v>0.81023694860351836</v>
      </c>
      <c r="S40" s="77">
        <v>0.57204797894661175</v>
      </c>
      <c r="T40" s="77">
        <v>0.77986850699553611</v>
      </c>
      <c r="U40" s="77">
        <v>0.65408722410202336</v>
      </c>
      <c r="V40" s="77">
        <v>0.85930060514246709</v>
      </c>
      <c r="W40" s="77">
        <v>0.79839974819899584</v>
      </c>
      <c r="X40" s="77">
        <v>0.82969314378458647</v>
      </c>
      <c r="Y40" s="77">
        <v>0.75172584171919843</v>
      </c>
    </row>
    <row r="41" spans="1:25" x14ac:dyDescent="0.2">
      <c r="A41" s="42">
        <v>1986</v>
      </c>
      <c r="B41" s="77">
        <v>0.58871233077893748</v>
      </c>
      <c r="C41" s="77">
        <v>0.53297364589623086</v>
      </c>
      <c r="D41" s="77">
        <v>0.72983721996034134</v>
      </c>
      <c r="E41" s="77">
        <v>0.807836674533713</v>
      </c>
      <c r="F41" s="77">
        <v>0.76146546506319202</v>
      </c>
      <c r="G41" s="77">
        <v>0.83972875007169201</v>
      </c>
      <c r="H41" s="77">
        <v>0.83182409390109746</v>
      </c>
      <c r="I41" s="77">
        <v>0.77873490922731603</v>
      </c>
      <c r="J41" s="77">
        <v>0.84828731779167699</v>
      </c>
      <c r="K41" s="77">
        <v>0.42648979141226612</v>
      </c>
      <c r="L41" s="77">
        <v>0.80601629140420061</v>
      </c>
      <c r="M41" s="77">
        <v>0.85632654956579857</v>
      </c>
      <c r="N41" s="77">
        <v>0.94461410995939366</v>
      </c>
      <c r="O41" s="77">
        <v>0.84464403345448558</v>
      </c>
      <c r="P41" s="77">
        <v>0.81712175165864231</v>
      </c>
      <c r="Q41" s="77">
        <v>0.80094121851853006</v>
      </c>
      <c r="R41" s="77">
        <v>0.83126015836990608</v>
      </c>
      <c r="S41" s="77">
        <v>0.57226423404093052</v>
      </c>
      <c r="T41" s="77">
        <v>0.74795088489409078</v>
      </c>
      <c r="U41" s="77">
        <v>0.62125943375691417</v>
      </c>
      <c r="V41" s="77">
        <v>0.85286969751705943</v>
      </c>
      <c r="W41" s="77">
        <v>0.75845860818590383</v>
      </c>
      <c r="X41" s="77">
        <v>0.81995050747411269</v>
      </c>
      <c r="Y41" s="77">
        <v>0.73893087345667485</v>
      </c>
    </row>
    <row r="42" spans="1:25" x14ac:dyDescent="0.2">
      <c r="A42" s="42">
        <v>1987</v>
      </c>
      <c r="B42" s="77">
        <v>0.56828772842221387</v>
      </c>
      <c r="C42" s="77">
        <v>0.50840558528120072</v>
      </c>
      <c r="D42" s="77">
        <v>0.72131642901827775</v>
      </c>
      <c r="E42" s="77">
        <v>0.78307294551311413</v>
      </c>
      <c r="F42" s="77">
        <v>0.67646159459359489</v>
      </c>
      <c r="G42" s="77">
        <v>0.86580299847107722</v>
      </c>
      <c r="H42" s="77">
        <v>0.84224551664037739</v>
      </c>
      <c r="I42" s="77">
        <v>0.76537264278077266</v>
      </c>
      <c r="J42" s="77">
        <v>0.84748728080771307</v>
      </c>
      <c r="K42" s="77">
        <v>0.40266069708456576</v>
      </c>
      <c r="L42" s="77">
        <v>0.83017042979607392</v>
      </c>
      <c r="M42" s="77">
        <v>0.83798077605538435</v>
      </c>
      <c r="N42" s="77">
        <v>0.94577785140553738</v>
      </c>
      <c r="O42" s="77">
        <v>0.87931253925934638</v>
      </c>
      <c r="P42" s="77">
        <v>0.80911033028611679</v>
      </c>
      <c r="Q42" s="77">
        <v>0.77757626394483614</v>
      </c>
      <c r="R42" s="77">
        <v>0.83830342198986973</v>
      </c>
      <c r="S42" s="77">
        <v>0.57685649163627362</v>
      </c>
      <c r="T42" s="77">
        <v>0.74024842268160473</v>
      </c>
      <c r="U42" s="77">
        <v>0.62607567633794747</v>
      </c>
      <c r="V42" s="77">
        <v>0.79820791293588489</v>
      </c>
      <c r="W42" s="77">
        <v>0.75083691976309896</v>
      </c>
      <c r="X42" s="77">
        <v>0.81810322640317779</v>
      </c>
      <c r="Y42" s="77">
        <v>0.73236451381999879</v>
      </c>
    </row>
    <row r="43" spans="1:25" x14ac:dyDescent="0.2">
      <c r="A43" s="42">
        <v>1988</v>
      </c>
      <c r="B43" s="77">
        <v>0.55714497848497058</v>
      </c>
      <c r="C43" s="77">
        <v>0.48890625370526164</v>
      </c>
      <c r="D43" s="77">
        <v>0.73413917088234049</v>
      </c>
      <c r="E43" s="77">
        <v>0.74424787371081791</v>
      </c>
      <c r="F43" s="77">
        <v>0.61408679025016211</v>
      </c>
      <c r="G43" s="77">
        <v>0.84998243807582563</v>
      </c>
      <c r="H43" s="77">
        <v>0.8053726414811696</v>
      </c>
      <c r="I43" s="77">
        <v>0.74394155998364608</v>
      </c>
      <c r="J43" s="77">
        <v>0.82176290275744579</v>
      </c>
      <c r="K43" s="77">
        <v>0.43962915988790879</v>
      </c>
      <c r="L43" s="77">
        <v>0.78361253575926948</v>
      </c>
      <c r="M43" s="77">
        <v>0.86340096816958745</v>
      </c>
      <c r="N43" s="77">
        <v>0.93066944526412743</v>
      </c>
      <c r="O43" s="77">
        <v>0.79691508527122312</v>
      </c>
      <c r="P43" s="77">
        <v>0.82253799196475375</v>
      </c>
      <c r="Q43" s="77">
        <v>0.7841203126752081</v>
      </c>
      <c r="R43" s="77">
        <v>0.85799222904978867</v>
      </c>
      <c r="S43" s="77">
        <v>0.57570842458714644</v>
      </c>
      <c r="T43" s="77">
        <v>0.71081884372128057</v>
      </c>
      <c r="U43" s="77">
        <v>0.59072000614114095</v>
      </c>
      <c r="V43" s="77">
        <v>0.76885386902719888</v>
      </c>
      <c r="W43" s="77">
        <v>0.7363763160021769</v>
      </c>
      <c r="X43" s="77">
        <v>0.74975585732164596</v>
      </c>
      <c r="Y43" s="77">
        <v>0.71107396065148587</v>
      </c>
    </row>
    <row r="44" spans="1:25" x14ac:dyDescent="0.2">
      <c r="A44" s="42">
        <v>1989</v>
      </c>
      <c r="B44" s="77">
        <v>0.7069497351767362</v>
      </c>
      <c r="C44" s="77">
        <v>0.68794623981656777</v>
      </c>
      <c r="D44" s="77">
        <v>0.75328126589997868</v>
      </c>
      <c r="E44" s="77">
        <v>0.69765877180054703</v>
      </c>
      <c r="F44" s="77">
        <v>0.58965636967905488</v>
      </c>
      <c r="G44" s="77">
        <v>0.77687798677886521</v>
      </c>
      <c r="H44" s="77">
        <v>0.77489816862052396</v>
      </c>
      <c r="I44" s="77">
        <v>0.72700858408932456</v>
      </c>
      <c r="J44" s="77">
        <v>0.80589676139964106</v>
      </c>
      <c r="K44" s="77">
        <v>0.39655717849614436</v>
      </c>
      <c r="L44" s="77">
        <v>0.6968896307130269</v>
      </c>
      <c r="M44" s="77">
        <v>0.87480913975856289</v>
      </c>
      <c r="N44" s="77">
        <v>0.8960647520073336</v>
      </c>
      <c r="O44" s="77">
        <v>0.74697691446482128</v>
      </c>
      <c r="P44" s="77">
        <v>0.76405057894881123</v>
      </c>
      <c r="Q44" s="77">
        <v>0.75246780124781798</v>
      </c>
      <c r="R44" s="77">
        <v>0.77448201720550891</v>
      </c>
      <c r="S44" s="77">
        <v>0.62508899590621425</v>
      </c>
      <c r="T44" s="77">
        <v>0.69388902516918416</v>
      </c>
      <c r="U44" s="77">
        <v>0.71043887348662538</v>
      </c>
      <c r="V44" s="77">
        <v>0.61495374630988386</v>
      </c>
      <c r="W44" s="77">
        <v>0.70874022679206616</v>
      </c>
      <c r="X44" s="77">
        <v>0.65513578077967649</v>
      </c>
      <c r="Y44" s="77">
        <v>0.71821324294832567</v>
      </c>
    </row>
    <row r="45" spans="1:25" x14ac:dyDescent="0.2">
      <c r="A45" s="42">
        <v>1990</v>
      </c>
      <c r="B45" s="77">
        <v>0.75113497521300121</v>
      </c>
      <c r="C45" s="77">
        <v>0.73635626287368305</v>
      </c>
      <c r="D45" s="77">
        <v>0.78436498942673682</v>
      </c>
      <c r="E45" s="77">
        <v>0.73481404172302267</v>
      </c>
      <c r="F45" s="77">
        <v>0.68930833276127235</v>
      </c>
      <c r="G45" s="77">
        <v>0.76120909421072158</v>
      </c>
      <c r="H45" s="77">
        <v>0.80416631765725244</v>
      </c>
      <c r="I45" s="77">
        <v>0.74979407185061786</v>
      </c>
      <c r="J45" s="77">
        <v>0.82593941228384271</v>
      </c>
      <c r="K45" s="77">
        <v>0.42489764652411222</v>
      </c>
      <c r="L45" s="77">
        <v>0.73548158736770808</v>
      </c>
      <c r="M45" s="77">
        <v>0.96765868788000264</v>
      </c>
      <c r="N45" s="77">
        <v>0.85802158354704416</v>
      </c>
      <c r="O45" s="77">
        <v>0.76112722588394488</v>
      </c>
      <c r="P45" s="77">
        <v>0.79068103709440518</v>
      </c>
      <c r="Q45" s="77">
        <v>0.79310685661369162</v>
      </c>
      <c r="R45" s="77">
        <v>0.78861251427439316</v>
      </c>
      <c r="S45" s="77">
        <v>0.64270558108679732</v>
      </c>
      <c r="T45" s="77">
        <v>0.72219332308747686</v>
      </c>
      <c r="U45" s="77">
        <v>0.75700121806696763</v>
      </c>
      <c r="V45" s="77">
        <v>0.60498292582368551</v>
      </c>
      <c r="W45" s="77">
        <v>0.74266457226734062</v>
      </c>
      <c r="X45" s="77">
        <v>0.65756275181277579</v>
      </c>
      <c r="Y45" s="77">
        <v>0.74874393308410647</v>
      </c>
    </row>
    <row r="46" spans="1:25" x14ac:dyDescent="0.2">
      <c r="A46" s="42">
        <v>1991</v>
      </c>
      <c r="B46" s="77">
        <v>0.72989636581810624</v>
      </c>
      <c r="C46" s="77">
        <v>0.69166143447371309</v>
      </c>
      <c r="D46" s="77">
        <v>0.81835314949331828</v>
      </c>
      <c r="E46" s="77">
        <v>0.8139045756315566</v>
      </c>
      <c r="F46" s="77">
        <v>0.79549054232125671</v>
      </c>
      <c r="G46" s="77">
        <v>0.8237496068812421</v>
      </c>
      <c r="H46" s="77">
        <v>0.88224991224912763</v>
      </c>
      <c r="I46" s="77">
        <v>0.84068435700961575</v>
      </c>
      <c r="J46" s="77">
        <v>0.87918655638518139</v>
      </c>
      <c r="K46" s="77">
        <v>0.67572207470130441</v>
      </c>
      <c r="L46" s="77">
        <v>0.82532043776351816</v>
      </c>
      <c r="M46" s="77">
        <v>1.1783143090741575</v>
      </c>
      <c r="N46" s="77">
        <v>0.86346676589521532</v>
      </c>
      <c r="O46" s="77">
        <v>0.73199609658212927</v>
      </c>
      <c r="P46" s="77">
        <v>0.80436009086107696</v>
      </c>
      <c r="Q46" s="77">
        <v>0.8033948084888195</v>
      </c>
      <c r="R46" s="77">
        <v>0.80521232214469163</v>
      </c>
      <c r="S46" s="77">
        <v>0.64322901760337936</v>
      </c>
      <c r="T46" s="77">
        <v>0.75936539540667414</v>
      </c>
      <c r="U46" s="77">
        <v>0.79357989312359833</v>
      </c>
      <c r="V46" s="77">
        <v>0.66230383650219804</v>
      </c>
      <c r="W46" s="77">
        <v>0.77152553616990083</v>
      </c>
      <c r="X46" s="77">
        <v>0.7155581892757269</v>
      </c>
      <c r="Y46" s="77">
        <v>0.78604234809476492</v>
      </c>
    </row>
    <row r="47" spans="1:25" x14ac:dyDescent="0.2">
      <c r="A47" s="42">
        <v>1992</v>
      </c>
      <c r="B47" s="77">
        <v>0.71418162645261929</v>
      </c>
      <c r="C47" s="77">
        <v>0.67880720467528655</v>
      </c>
      <c r="D47" s="77">
        <v>0.79413012920726578</v>
      </c>
      <c r="E47" s="77">
        <v>0.83563692973092862</v>
      </c>
      <c r="F47" s="77">
        <v>0.80437313274006639</v>
      </c>
      <c r="G47" s="77">
        <v>0.85179044057517128</v>
      </c>
      <c r="H47" s="77">
        <v>0.83905927482337472</v>
      </c>
      <c r="I47" s="77">
        <v>0.82230766790666809</v>
      </c>
      <c r="J47" s="77">
        <v>0.80918857358464091</v>
      </c>
      <c r="K47" s="77">
        <v>0.89651354580544962</v>
      </c>
      <c r="L47" s="77">
        <v>0.78119227431102722</v>
      </c>
      <c r="M47" s="77">
        <v>0.92579559243012555</v>
      </c>
      <c r="N47" s="77">
        <v>0.9303011833576732</v>
      </c>
      <c r="O47" s="77">
        <v>0.69607747940578191</v>
      </c>
      <c r="P47" s="77">
        <v>0.80618059221442251</v>
      </c>
      <c r="Q47" s="77">
        <v>0.81029811022670262</v>
      </c>
      <c r="R47" s="77">
        <v>0.8026057153546996</v>
      </c>
      <c r="S47" s="77">
        <v>0.64211934475899846</v>
      </c>
      <c r="T47" s="77">
        <v>0.75382691759149967</v>
      </c>
      <c r="U47" s="77">
        <v>0.79936834674665225</v>
      </c>
      <c r="V47" s="77">
        <v>0.71971936519368485</v>
      </c>
      <c r="W47" s="77">
        <v>0.76418470304902286</v>
      </c>
      <c r="X47" s="77">
        <v>0.67462536615715929</v>
      </c>
      <c r="Y47" s="77">
        <v>0.7680044863304526</v>
      </c>
    </row>
    <row r="48" spans="1:25" x14ac:dyDescent="0.2">
      <c r="A48" s="42">
        <v>1993</v>
      </c>
      <c r="B48" s="77">
        <v>0.67626440921997844</v>
      </c>
      <c r="C48" s="77">
        <v>0.63451848904733221</v>
      </c>
      <c r="D48" s="77">
        <v>0.76882647348215161</v>
      </c>
      <c r="E48" s="77">
        <v>0.81824343496809415</v>
      </c>
      <c r="F48" s="77">
        <v>0.71344569771410093</v>
      </c>
      <c r="G48" s="77">
        <v>0.87482232676344485</v>
      </c>
      <c r="H48" s="77">
        <v>0.80441994590010979</v>
      </c>
      <c r="I48" s="77">
        <v>0.79986294943717595</v>
      </c>
      <c r="J48" s="77">
        <v>0.78503346581096478</v>
      </c>
      <c r="K48" s="77">
        <v>0.85513714504745497</v>
      </c>
      <c r="L48" s="77">
        <v>0.71998044526197147</v>
      </c>
      <c r="M48" s="77">
        <v>0.81477548551413481</v>
      </c>
      <c r="N48" s="77">
        <v>0.93429135076323389</v>
      </c>
      <c r="O48" s="77">
        <v>0.77655639029731882</v>
      </c>
      <c r="P48" s="77">
        <v>0.79039978074840189</v>
      </c>
      <c r="Q48" s="77">
        <v>0.77171963291822943</v>
      </c>
      <c r="R48" s="77">
        <v>0.81149915123578997</v>
      </c>
      <c r="S48" s="77">
        <v>0.63087921416836412</v>
      </c>
      <c r="T48" s="77">
        <v>0.74134836181437935</v>
      </c>
      <c r="U48" s="77">
        <v>0.75263150935775669</v>
      </c>
      <c r="V48" s="77">
        <v>0.73215693454886477</v>
      </c>
      <c r="W48" s="77">
        <v>0.76045185573580765</v>
      </c>
      <c r="X48" s="77">
        <v>0.65621818004533294</v>
      </c>
      <c r="Y48" s="77">
        <v>0.74382222177674984</v>
      </c>
    </row>
    <row r="49" spans="1:25" x14ac:dyDescent="0.2">
      <c r="A49" s="42">
        <v>1994</v>
      </c>
      <c r="B49" s="77">
        <v>0.65547551318819985</v>
      </c>
      <c r="C49" s="77">
        <v>0.61017633152569284</v>
      </c>
      <c r="D49" s="77">
        <v>0.75340574598666077</v>
      </c>
      <c r="E49" s="77">
        <v>0.79332640664832654</v>
      </c>
      <c r="F49" s="77">
        <v>0.65775998042431616</v>
      </c>
      <c r="G49" s="77">
        <v>0.86916222509853192</v>
      </c>
      <c r="H49" s="77">
        <v>0.75270715151223699</v>
      </c>
      <c r="I49" s="77">
        <v>0.71570378232697085</v>
      </c>
      <c r="J49" s="77">
        <v>0.72639411138170362</v>
      </c>
      <c r="K49" s="77">
        <v>0.67474732836568874</v>
      </c>
      <c r="L49" s="77">
        <v>0.71884667072031527</v>
      </c>
      <c r="M49" s="77">
        <v>0.87799775993903029</v>
      </c>
      <c r="N49" s="77">
        <v>0.76495259016236683</v>
      </c>
      <c r="O49" s="77">
        <v>0.71451955300939052</v>
      </c>
      <c r="P49" s="77">
        <v>0.78309486533385653</v>
      </c>
      <c r="Q49" s="77">
        <v>0.78908608754267706</v>
      </c>
      <c r="R49" s="77">
        <v>0.77665978441985051</v>
      </c>
      <c r="S49" s="77">
        <v>0.6298882645440661</v>
      </c>
      <c r="T49" s="77">
        <v>0.7262593441403129</v>
      </c>
      <c r="U49" s="77">
        <v>0.71571445718326721</v>
      </c>
      <c r="V49" s="77">
        <v>0.72614895183686512</v>
      </c>
      <c r="W49" s="77">
        <v>0.75369134982109398</v>
      </c>
      <c r="X49" s="77">
        <v>0.64118248115351673</v>
      </c>
      <c r="Y49" s="77">
        <v>0.71946784546679676</v>
      </c>
    </row>
    <row r="50" spans="1:25" x14ac:dyDescent="0.2">
      <c r="A50" s="42">
        <v>1995</v>
      </c>
      <c r="B50" s="77">
        <v>0.59957878934854247</v>
      </c>
      <c r="C50" s="77">
        <v>0.55904334256160726</v>
      </c>
      <c r="D50" s="77">
        <v>0.68674294596675145</v>
      </c>
      <c r="E50" s="77">
        <v>0.75761034507099134</v>
      </c>
      <c r="F50" s="77">
        <v>0.61315712500544439</v>
      </c>
      <c r="G50" s="77">
        <v>0.8396886304951281</v>
      </c>
      <c r="H50" s="77">
        <v>0.76190798951515126</v>
      </c>
      <c r="I50" s="77">
        <v>0.68659207991910354</v>
      </c>
      <c r="J50" s="77">
        <v>0.72424743711044404</v>
      </c>
      <c r="K50" s="77">
        <v>0.54039906907362112</v>
      </c>
      <c r="L50" s="77">
        <v>0.70052979831978568</v>
      </c>
      <c r="M50" s="77">
        <v>0.85018416742462499</v>
      </c>
      <c r="N50" s="77">
        <v>0.97139878928979784</v>
      </c>
      <c r="O50" s="77">
        <v>0.75644924050067774</v>
      </c>
      <c r="P50" s="77">
        <v>0.79194831575893354</v>
      </c>
      <c r="Q50" s="77">
        <v>0.76187336434565156</v>
      </c>
      <c r="R50" s="77">
        <v>0.82865168950787715</v>
      </c>
      <c r="S50" s="77">
        <v>0.62958273443564139</v>
      </c>
      <c r="T50" s="77">
        <v>0.6946774424661295</v>
      </c>
      <c r="U50" s="77">
        <v>0.70658912380535821</v>
      </c>
      <c r="V50" s="77">
        <v>0.73855931087533555</v>
      </c>
      <c r="W50" s="77">
        <v>0.69329106538582064</v>
      </c>
      <c r="X50" s="77">
        <v>0.67069531286211104</v>
      </c>
      <c r="Y50" s="77">
        <v>0.7018800299990362</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172</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157</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7">
        <v>0.72914047242281599</v>
      </c>
      <c r="C5" s="77">
        <v>0.69386008963662915</v>
      </c>
      <c r="D5" s="77">
        <v>0.81040062618589048</v>
      </c>
      <c r="E5" s="77">
        <v>0.71704371187928895</v>
      </c>
      <c r="F5" s="77">
        <v>0.70716786167081003</v>
      </c>
      <c r="G5" s="77">
        <v>0.72685577201005747</v>
      </c>
      <c r="H5" s="77">
        <v>0.77484783683338077</v>
      </c>
      <c r="I5" s="77"/>
      <c r="J5" s="77">
        <v>0.76224440591619635</v>
      </c>
      <c r="K5" s="77"/>
      <c r="L5" s="77">
        <v>0.72875841436992717</v>
      </c>
      <c r="M5" s="77">
        <v>0.78207875093306289</v>
      </c>
      <c r="N5" s="77">
        <v>0.84215604892652673</v>
      </c>
      <c r="O5" s="77">
        <v>0.73349735644114167</v>
      </c>
      <c r="P5" s="77">
        <v>0.77657013895464444</v>
      </c>
      <c r="Q5" s="77"/>
      <c r="R5" s="77"/>
      <c r="S5" s="77">
        <v>0.53537144313006135</v>
      </c>
      <c r="T5" s="77">
        <v>0.67791881513426533</v>
      </c>
      <c r="U5" s="77">
        <v>0.67529487114872011</v>
      </c>
      <c r="V5" s="77">
        <v>0.67660374957612079</v>
      </c>
      <c r="W5" s="77">
        <v>0.71357918103989193</v>
      </c>
      <c r="X5" s="77">
        <v>0.69663609342745958</v>
      </c>
      <c r="Y5" s="77">
        <v>0.71592828505056161</v>
      </c>
    </row>
    <row r="6" spans="1:25" x14ac:dyDescent="0.2">
      <c r="A6" s="42">
        <v>1951</v>
      </c>
      <c r="B6" s="77">
        <v>0.74495776929080748</v>
      </c>
      <c r="C6" s="77">
        <v>0.70891204661573559</v>
      </c>
      <c r="D6" s="77">
        <v>0.82798070543151936</v>
      </c>
      <c r="E6" s="77">
        <v>0.73259859284815709</v>
      </c>
      <c r="F6" s="77">
        <v>0.72250850510866815</v>
      </c>
      <c r="G6" s="77">
        <v>0.74262350670717814</v>
      </c>
      <c r="H6" s="77">
        <v>0.79165666685483038</v>
      </c>
      <c r="I6" s="77"/>
      <c r="J6" s="77">
        <v>0.77877982880155605</v>
      </c>
      <c r="K6" s="77"/>
      <c r="L6" s="77">
        <v>0.74456742322501579</v>
      </c>
      <c r="M6" s="77">
        <v>0.79904444169571032</v>
      </c>
      <c r="N6" s="77">
        <v>0.86042500084848395</v>
      </c>
      <c r="O6" s="77">
        <v>0.74940916750844533</v>
      </c>
      <c r="P6" s="77">
        <v>0.79341633100025644</v>
      </c>
      <c r="Q6" s="77"/>
      <c r="R6" s="77"/>
      <c r="S6" s="77">
        <v>0.54698529446723232</v>
      </c>
      <c r="T6" s="77">
        <v>0.69262495689559889</v>
      </c>
      <c r="U6" s="77">
        <v>0.68994409150388569</v>
      </c>
      <c r="V6" s="77">
        <v>0.69128136352543357</v>
      </c>
      <c r="W6" s="77">
        <v>0.72905890569133203</v>
      </c>
      <c r="X6" s="77">
        <v>0.7117482704570598</v>
      </c>
      <c r="Y6" s="77">
        <v>0.73145896898476803</v>
      </c>
    </row>
    <row r="7" spans="1:25" x14ac:dyDescent="0.2">
      <c r="A7" s="42">
        <v>1952</v>
      </c>
      <c r="B7" s="77">
        <v>0.75557474042181816</v>
      </c>
      <c r="C7" s="77">
        <v>0.71901530218753817</v>
      </c>
      <c r="D7" s="77">
        <v>0.83978090083718493</v>
      </c>
      <c r="E7" s="77">
        <v>0.74303942376705934</v>
      </c>
      <c r="F7" s="77">
        <v>0.73280553435899864</v>
      </c>
      <c r="G7" s="77">
        <v>0.75320721045111771</v>
      </c>
      <c r="H7" s="77">
        <v>0.80293918020544786</v>
      </c>
      <c r="I7" s="77"/>
      <c r="J7" s="77">
        <v>0.78987882434283452</v>
      </c>
      <c r="K7" s="77"/>
      <c r="L7" s="77">
        <v>0.7551788312314005</v>
      </c>
      <c r="M7" s="77">
        <v>0.81043224395724522</v>
      </c>
      <c r="N7" s="77">
        <v>0.8726875850794058</v>
      </c>
      <c r="O7" s="77">
        <v>0.76008957896898532</v>
      </c>
      <c r="P7" s="77">
        <v>0.80472392268981141</v>
      </c>
      <c r="Q7" s="77"/>
      <c r="R7" s="77"/>
      <c r="S7" s="77">
        <v>0.55478080626647763</v>
      </c>
      <c r="T7" s="77">
        <v>0.70249609251578127</v>
      </c>
      <c r="U7" s="77">
        <v>0.69977702003147402</v>
      </c>
      <c r="V7" s="77">
        <v>0.70113335055409709</v>
      </c>
      <c r="W7" s="77">
        <v>0.73944928978236557</v>
      </c>
      <c r="X7" s="77">
        <v>0.72189194725525352</v>
      </c>
      <c r="Y7" s="77">
        <v>0.74188355823983831</v>
      </c>
    </row>
    <row r="8" spans="1:25" x14ac:dyDescent="0.2">
      <c r="A8" s="42">
        <v>1953</v>
      </c>
      <c r="B8" s="77">
        <v>0.75134539542237211</v>
      </c>
      <c r="C8" s="77">
        <v>0.71499059938827003</v>
      </c>
      <c r="D8" s="77">
        <v>0.83508021013965961</v>
      </c>
      <c r="E8" s="77">
        <v>0.7388802454579142</v>
      </c>
      <c r="F8" s="77">
        <v>0.72870364045426428</v>
      </c>
      <c r="G8" s="77">
        <v>0.74899111774890581</v>
      </c>
      <c r="H8" s="77">
        <v>0.79844471178956977</v>
      </c>
      <c r="I8" s="77"/>
      <c r="J8" s="77">
        <v>0.78545746153491758</v>
      </c>
      <c r="K8" s="77"/>
      <c r="L8" s="77">
        <v>0.75095170234171205</v>
      </c>
      <c r="M8" s="77">
        <v>0.80589583296439393</v>
      </c>
      <c r="N8" s="77">
        <v>0.86780269854657444</v>
      </c>
      <c r="O8" s="77">
        <v>0.75583496206881096</v>
      </c>
      <c r="P8" s="77">
        <v>0.80021946414152456</v>
      </c>
      <c r="Q8" s="77"/>
      <c r="R8" s="77"/>
      <c r="S8" s="77">
        <v>0.55167540940334026</v>
      </c>
      <c r="T8" s="77">
        <v>0.69856385632912255</v>
      </c>
      <c r="U8" s="77">
        <v>0.69586000390842961</v>
      </c>
      <c r="V8" s="77">
        <v>0.69720874234332608</v>
      </c>
      <c r="W8" s="77">
        <v>0.73531020732132535</v>
      </c>
      <c r="X8" s="77">
        <v>0.71785114237662584</v>
      </c>
      <c r="Y8" s="77">
        <v>0.73773084991152504</v>
      </c>
    </row>
    <row r="9" spans="1:25" x14ac:dyDescent="0.2">
      <c r="A9" s="42">
        <v>1954</v>
      </c>
      <c r="B9" s="77">
        <v>0.76311995182128056</v>
      </c>
      <c r="C9" s="77">
        <v>0.72619542900255662</v>
      </c>
      <c r="D9" s="77">
        <v>0.84816699963994535</v>
      </c>
      <c r="E9" s="77">
        <v>0.75045945679691839</v>
      </c>
      <c r="F9" s="77">
        <v>0.74012337119979599</v>
      </c>
      <c r="G9" s="77">
        <v>0.76072877956455875</v>
      </c>
      <c r="H9" s="77">
        <v>0.81095737553603675</v>
      </c>
      <c r="I9" s="77"/>
      <c r="J9" s="77">
        <v>0.7977665982330765</v>
      </c>
      <c r="K9" s="77"/>
      <c r="L9" s="77">
        <v>0.76272008905965816</v>
      </c>
      <c r="M9" s="77">
        <v>0.81852526543938775</v>
      </c>
      <c r="N9" s="77">
        <v>0.88140229186199937</v>
      </c>
      <c r="O9" s="77">
        <v>0.76767987579739383</v>
      </c>
      <c r="P9" s="77">
        <v>0.81275994055815548</v>
      </c>
      <c r="Q9" s="77"/>
      <c r="R9" s="77"/>
      <c r="S9" s="77">
        <v>0.56032087826690979</v>
      </c>
      <c r="T9" s="77">
        <v>0.70951125758385747</v>
      </c>
      <c r="U9" s="77">
        <v>0.70676503229042742</v>
      </c>
      <c r="V9" s="77">
        <v>0.7081349072051184</v>
      </c>
      <c r="W9" s="77">
        <v>0.74683347153449164</v>
      </c>
      <c r="X9" s="77">
        <v>0.72910080040798031</v>
      </c>
      <c r="Y9" s="77">
        <v>0.7492920487322281</v>
      </c>
    </row>
    <row r="10" spans="1:25" x14ac:dyDescent="0.2">
      <c r="A10" s="42">
        <v>1955</v>
      </c>
      <c r="B10" s="77">
        <v>0.76625239002480705</v>
      </c>
      <c r="C10" s="77">
        <v>0.72917630022680502</v>
      </c>
      <c r="D10" s="77">
        <v>0.85164853711816468</v>
      </c>
      <c r="E10" s="77">
        <v>0.75353992647545065</v>
      </c>
      <c r="F10" s="77">
        <v>0.74316141353866538</v>
      </c>
      <c r="G10" s="77">
        <v>0.76385140253614137</v>
      </c>
      <c r="H10" s="77">
        <v>0.81428617575741491</v>
      </c>
      <c r="I10" s="77"/>
      <c r="J10" s="77">
        <v>0.80104125323828057</v>
      </c>
      <c r="K10" s="77"/>
      <c r="L10" s="77">
        <v>0.76585088591520567</v>
      </c>
      <c r="M10" s="77">
        <v>0.82188513017086906</v>
      </c>
      <c r="N10" s="77">
        <v>0.88502025284587238</v>
      </c>
      <c r="O10" s="77">
        <v>0.77083103147781762</v>
      </c>
      <c r="P10" s="77">
        <v>0.8160961399092852</v>
      </c>
      <c r="Q10" s="77"/>
      <c r="R10" s="77"/>
      <c r="S10" s="77">
        <v>0.56262087123803828</v>
      </c>
      <c r="T10" s="77">
        <v>0.712423643983641</v>
      </c>
      <c r="U10" s="77">
        <v>0.7096661460442738</v>
      </c>
      <c r="V10" s="77">
        <v>0.71104164399176117</v>
      </c>
      <c r="W10" s="77">
        <v>0.74989905734747386</v>
      </c>
      <c r="X10" s="77">
        <v>0.73209359753766989</v>
      </c>
      <c r="Y10" s="77">
        <v>0.75236772645949213</v>
      </c>
    </row>
    <row r="11" spans="1:25" x14ac:dyDescent="0.2">
      <c r="A11" s="42">
        <v>1956</v>
      </c>
      <c r="B11" s="77">
        <v>0.77252644055874031</v>
      </c>
      <c r="C11" s="77">
        <v>0.73514677290046471</v>
      </c>
      <c r="D11" s="77">
        <v>0.85862180862581583</v>
      </c>
      <c r="E11" s="77">
        <v>0.75970988775660275</v>
      </c>
      <c r="F11" s="77">
        <v>0.74924639588144148</v>
      </c>
      <c r="G11" s="77">
        <v>0.77010579385983091</v>
      </c>
      <c r="H11" s="77">
        <v>0.82095352542221633</v>
      </c>
      <c r="I11" s="77"/>
      <c r="J11" s="77">
        <v>0.80760015389295858</v>
      </c>
      <c r="K11" s="77"/>
      <c r="L11" s="77">
        <v>0.77212164894608382</v>
      </c>
      <c r="M11" s="77">
        <v>0.82861469983604619</v>
      </c>
      <c r="N11" s="77">
        <v>0.89226677091510742</v>
      </c>
      <c r="O11" s="77">
        <v>0.77714257178434654</v>
      </c>
      <c r="P11" s="77">
        <v>0.82277830950378783</v>
      </c>
      <c r="Q11" s="77"/>
      <c r="R11" s="77"/>
      <c r="S11" s="77">
        <v>0.56722759328360184</v>
      </c>
      <c r="T11" s="77">
        <v>0.71825694643347415</v>
      </c>
      <c r="U11" s="77">
        <v>0.71547687018747574</v>
      </c>
      <c r="V11" s="77">
        <v>0.71686363066901104</v>
      </c>
      <c r="W11" s="77">
        <v>0.75603920730641194</v>
      </c>
      <c r="X11" s="77">
        <v>0.73808795695020202</v>
      </c>
      <c r="Y11" s="77">
        <v>0.7585280898036828</v>
      </c>
    </row>
    <row r="12" spans="1:25" x14ac:dyDescent="0.2">
      <c r="A12" s="42">
        <v>1957</v>
      </c>
      <c r="B12" s="77">
        <v>0.75787161436625439</v>
      </c>
      <c r="C12" s="77">
        <v>0.72120103898483179</v>
      </c>
      <c r="D12" s="77">
        <v>0.84233375334399496</v>
      </c>
      <c r="E12" s="77">
        <v>0.7452981915643877</v>
      </c>
      <c r="F12" s="77">
        <v>0.73503319212488449</v>
      </c>
      <c r="G12" s="77">
        <v>0.75549688733401721</v>
      </c>
      <c r="H12" s="77">
        <v>0.80538003745399933</v>
      </c>
      <c r="I12" s="77"/>
      <c r="J12" s="77">
        <v>0.79227997937599803</v>
      </c>
      <c r="K12" s="77"/>
      <c r="L12" s="77">
        <v>0.75747450165028829</v>
      </c>
      <c r="M12" s="77">
        <v>0.81289587939301589</v>
      </c>
      <c r="N12" s="77">
        <v>0.8753404707154222</v>
      </c>
      <c r="O12" s="77">
        <v>0.76240017758481093</v>
      </c>
      <c r="P12" s="77">
        <v>0.80717020538245254</v>
      </c>
      <c r="Q12" s="77"/>
      <c r="R12" s="77"/>
      <c r="S12" s="77">
        <v>0.55646728612163454</v>
      </c>
      <c r="T12" s="77">
        <v>0.70463161251750484</v>
      </c>
      <c r="U12" s="77">
        <v>0.7019042743165077</v>
      </c>
      <c r="V12" s="77">
        <v>0.70326472795239925</v>
      </c>
      <c r="W12" s="77">
        <v>0.7416971439205079</v>
      </c>
      <c r="X12" s="77">
        <v>0.72408642877461105</v>
      </c>
      <c r="Y12" s="77">
        <v>0.74413881231804568</v>
      </c>
    </row>
    <row r="13" spans="1:25" x14ac:dyDescent="0.2">
      <c r="A13" s="42">
        <v>1958</v>
      </c>
      <c r="B13" s="77">
        <v>0.74814820851030461</v>
      </c>
      <c r="C13" s="77">
        <v>0.71194811240353195</v>
      </c>
      <c r="D13" s="77">
        <v>0.83152670793594385</v>
      </c>
      <c r="E13" s="77">
        <v>0.7357361012803415</v>
      </c>
      <c r="F13" s="77">
        <v>0.72560280060586591</v>
      </c>
      <c r="G13" s="77">
        <v>0.74580394895342061</v>
      </c>
      <c r="H13" s="77">
        <v>0.79504710398083611</v>
      </c>
      <c r="I13" s="77"/>
      <c r="J13" s="77">
        <v>0.78211511814490653</v>
      </c>
      <c r="K13" s="77"/>
      <c r="L13" s="77">
        <v>0.74775619070492061</v>
      </c>
      <c r="M13" s="77">
        <v>0.80246651853012485</v>
      </c>
      <c r="N13" s="77">
        <v>0.86410995291060722</v>
      </c>
      <c r="O13" s="77">
        <v>0.75261867078236355</v>
      </c>
      <c r="P13" s="77">
        <v>0.79681430426016697</v>
      </c>
      <c r="Q13" s="77"/>
      <c r="R13" s="77"/>
      <c r="S13" s="77">
        <v>0.54932787468841426</v>
      </c>
      <c r="T13" s="77">
        <v>0.69559126977664443</v>
      </c>
      <c r="U13" s="77">
        <v>0.69289892301183797</v>
      </c>
      <c r="V13" s="77">
        <v>0.69424192218367631</v>
      </c>
      <c r="W13" s="77">
        <v>0.7321812546645573</v>
      </c>
      <c r="X13" s="77">
        <v>0.71479648297337095</v>
      </c>
      <c r="Y13" s="77">
        <v>0.73459159673670571</v>
      </c>
    </row>
    <row r="14" spans="1:25" x14ac:dyDescent="0.2">
      <c r="A14" s="42">
        <v>1959</v>
      </c>
      <c r="B14" s="77">
        <v>0.74286845098441223</v>
      </c>
      <c r="C14" s="77">
        <v>0.7069238226147585</v>
      </c>
      <c r="D14" s="77">
        <v>0.82565853991219462</v>
      </c>
      <c r="E14" s="77">
        <v>0.730543937249714</v>
      </c>
      <c r="F14" s="77">
        <v>0.72048214830231283</v>
      </c>
      <c r="G14" s="77">
        <v>0.74054073510416518</v>
      </c>
      <c r="H14" s="77">
        <v>0.78943637620934282</v>
      </c>
      <c r="I14" s="77"/>
      <c r="J14" s="77">
        <v>0.77659565270454667</v>
      </c>
      <c r="K14" s="77"/>
      <c r="L14" s="77">
        <v>0.74247919968830378</v>
      </c>
      <c r="M14" s="77">
        <v>0.79680343120024621</v>
      </c>
      <c r="N14" s="77">
        <v>0.85801184163374844</v>
      </c>
      <c r="O14" s="77">
        <v>0.74730736475236914</v>
      </c>
      <c r="P14" s="77">
        <v>0.7911911051776841</v>
      </c>
      <c r="Q14" s="77"/>
      <c r="R14" s="77"/>
      <c r="S14" s="77">
        <v>0.54545121235389671</v>
      </c>
      <c r="T14" s="77">
        <v>0.69068241187954271</v>
      </c>
      <c r="U14" s="77">
        <v>0.68800906527798211</v>
      </c>
      <c r="V14" s="77">
        <v>0.68934258676892213</v>
      </c>
      <c r="W14" s="77">
        <v>0.72701417754580033</v>
      </c>
      <c r="X14" s="77">
        <v>0.70975209194558964</v>
      </c>
      <c r="Y14" s="77">
        <v>0.72940750959032241</v>
      </c>
    </row>
    <row r="15" spans="1:25" x14ac:dyDescent="0.2">
      <c r="A15" s="42">
        <v>1960</v>
      </c>
      <c r="B15" s="77">
        <v>0.72644233334043129</v>
      </c>
      <c r="C15" s="77">
        <v>0.69129250342195248</v>
      </c>
      <c r="D15" s="77">
        <v>0.80740178894587888</v>
      </c>
      <c r="E15" s="77">
        <v>0.71439033610881353</v>
      </c>
      <c r="F15" s="77">
        <v>0.70455103087133408</v>
      </c>
      <c r="G15" s="77">
        <v>0.72416608731980747</v>
      </c>
      <c r="H15" s="77">
        <v>0.77198056048467589</v>
      </c>
      <c r="I15" s="77"/>
      <c r="J15" s="77">
        <v>0.75942376778168474</v>
      </c>
      <c r="K15" s="77"/>
      <c r="L15" s="77">
        <v>0.72606168906966428</v>
      </c>
      <c r="M15" s="77">
        <v>0.77918471703533754</v>
      </c>
      <c r="N15" s="77">
        <v>0.83903970271476724</v>
      </c>
      <c r="O15" s="77">
        <v>0.73078309497974769</v>
      </c>
      <c r="P15" s="77">
        <v>0.77369648933379154</v>
      </c>
      <c r="Q15" s="77"/>
      <c r="R15" s="77"/>
      <c r="S15" s="77">
        <v>0.53339033431915961</v>
      </c>
      <c r="T15" s="77">
        <v>0.67541021861688944</v>
      </c>
      <c r="U15" s="77">
        <v>0.67279598437327348</v>
      </c>
      <c r="V15" s="77">
        <v>0.67410001937725617</v>
      </c>
      <c r="W15" s="77">
        <v>0.71093862555084841</v>
      </c>
      <c r="X15" s="77">
        <v>0.69405823478297812</v>
      </c>
      <c r="Y15" s="77">
        <v>0.71327903684786487</v>
      </c>
    </row>
    <row r="16" spans="1:25" x14ac:dyDescent="0.2">
      <c r="A16" s="42">
        <v>1961</v>
      </c>
      <c r="B16" s="77">
        <v>0.74028471526702733</v>
      </c>
      <c r="C16" s="77">
        <v>0.70446510421375541</v>
      </c>
      <c r="D16" s="77">
        <v>0.82278685589181644</v>
      </c>
      <c r="E16" s="77">
        <v>0.72800306684218774</v>
      </c>
      <c r="F16" s="77">
        <v>0.71797627332829794</v>
      </c>
      <c r="G16" s="77">
        <v>0.73796509530558208</v>
      </c>
      <c r="H16" s="77">
        <v>0.78669067478789712</v>
      </c>
      <c r="I16" s="77"/>
      <c r="J16" s="77">
        <v>0.77389461199781073</v>
      </c>
      <c r="K16" s="77"/>
      <c r="L16" s="77">
        <v>0.73989681780749028</v>
      </c>
      <c r="M16" s="77">
        <v>0.79403210677234937</v>
      </c>
      <c r="N16" s="77">
        <v>0.85502763112079605</v>
      </c>
      <c r="O16" s="77">
        <v>0.74470819025839652</v>
      </c>
      <c r="P16" s="77">
        <v>0.78843930071618629</v>
      </c>
      <c r="Q16" s="77"/>
      <c r="R16" s="77"/>
      <c r="S16" s="77">
        <v>0.54355410422178785</v>
      </c>
      <c r="T16" s="77">
        <v>0.68828018196309115</v>
      </c>
      <c r="U16" s="77">
        <v>0.68561613340224048</v>
      </c>
      <c r="V16" s="77">
        <v>0.68694501683498665</v>
      </c>
      <c r="W16" s="77">
        <v>0.7244855838289973</v>
      </c>
      <c r="X16" s="77">
        <v>0.70728353667443977</v>
      </c>
      <c r="Y16" s="77">
        <v>0.72687059173823165</v>
      </c>
    </row>
    <row r="17" spans="1:25" x14ac:dyDescent="0.2">
      <c r="A17" s="42">
        <v>1962</v>
      </c>
      <c r="B17" s="77">
        <v>0.7446051813524931</v>
      </c>
      <c r="C17" s="77">
        <v>0.70857651909019492</v>
      </c>
      <c r="D17" s="77">
        <v>0.82758882280148749</v>
      </c>
      <c r="E17" s="77">
        <v>0.73225185449853192</v>
      </c>
      <c r="F17" s="77">
        <v>0.72216654238979694</v>
      </c>
      <c r="G17" s="77">
        <v>0.74227202357354627</v>
      </c>
      <c r="H17" s="77">
        <v>0.791281976364274</v>
      </c>
      <c r="I17" s="77"/>
      <c r="J17" s="77">
        <v>0.77841123290853043</v>
      </c>
      <c r="K17" s="77"/>
      <c r="L17" s="77">
        <v>0.74421502003719353</v>
      </c>
      <c r="M17" s="77">
        <v>0.79866625457701323</v>
      </c>
      <c r="N17" s="77">
        <v>0.86001776235842553</v>
      </c>
      <c r="O17" s="77">
        <v>0.74905447272678372</v>
      </c>
      <c r="P17" s="77">
        <v>0.79304080766201579</v>
      </c>
      <c r="Q17" s="77"/>
      <c r="R17" s="77"/>
      <c r="S17" s="77">
        <v>0.5467264067487404</v>
      </c>
      <c r="T17" s="77">
        <v>0.69229713803707571</v>
      </c>
      <c r="U17" s="77">
        <v>0.68961754149688703</v>
      </c>
      <c r="V17" s="77">
        <v>0.69095418058861735</v>
      </c>
      <c r="W17" s="77">
        <v>0.72871384267291117</v>
      </c>
      <c r="X17" s="77">
        <v>0.7114114005489599</v>
      </c>
      <c r="Y17" s="77">
        <v>0.73111277001823938</v>
      </c>
    </row>
    <row r="18" spans="1:25" x14ac:dyDescent="0.2">
      <c r="A18" s="42">
        <v>1963</v>
      </c>
      <c r="B18" s="77">
        <v>0.75086598487970169</v>
      </c>
      <c r="C18" s="77">
        <v>0.71453438573028338</v>
      </c>
      <c r="D18" s="77">
        <v>0.83454737096987752</v>
      </c>
      <c r="E18" s="77">
        <v>0.73840878854661662</v>
      </c>
      <c r="F18" s="77">
        <v>0.7282386769237168</v>
      </c>
      <c r="G18" s="77">
        <v>0.74851320939889376</v>
      </c>
      <c r="H18" s="77">
        <v>0.79793524861204379</v>
      </c>
      <c r="I18" s="77"/>
      <c r="J18" s="77">
        <v>0.78495628512500915</v>
      </c>
      <c r="K18" s="77"/>
      <c r="L18" s="77">
        <v>0.7504725430025686</v>
      </c>
      <c r="M18" s="77">
        <v>0.80538161545408349</v>
      </c>
      <c r="N18" s="77">
        <v>0.86724898015663565</v>
      </c>
      <c r="O18" s="77">
        <v>0.75535268687082291</v>
      </c>
      <c r="P18" s="77">
        <v>0.79970886854874268</v>
      </c>
      <c r="Q18" s="77"/>
      <c r="R18" s="77"/>
      <c r="S18" s="77">
        <v>0.55132340217868514</v>
      </c>
      <c r="T18" s="77">
        <v>0.69811812407403295</v>
      </c>
      <c r="U18" s="77">
        <v>0.69541599689896505</v>
      </c>
      <c r="V18" s="77">
        <v>0.69676387474507118</v>
      </c>
      <c r="W18" s="77">
        <v>0.73484102834229559</v>
      </c>
      <c r="X18" s="77">
        <v>0.71739310349355012</v>
      </c>
      <c r="Y18" s="77">
        <v>0.73726012639441074</v>
      </c>
    </row>
    <row r="19" spans="1:25" x14ac:dyDescent="0.2">
      <c r="A19" s="42">
        <v>1964</v>
      </c>
      <c r="B19" s="77">
        <v>0.74547561561402864</v>
      </c>
      <c r="C19" s="77">
        <v>0.70940483629048001</v>
      </c>
      <c r="D19" s="77">
        <v>0.82855626391507464</v>
      </c>
      <c r="E19" s="77">
        <v>0.733107847873532</v>
      </c>
      <c r="F19" s="77">
        <v>0.72301074615949001</v>
      </c>
      <c r="G19" s="77">
        <v>0.7431397304024514</v>
      </c>
      <c r="H19" s="77">
        <v>0.79220697522274564</v>
      </c>
      <c r="I19" s="77"/>
      <c r="J19" s="77">
        <v>0.77932118602684886</v>
      </c>
      <c r="K19" s="77"/>
      <c r="L19" s="77">
        <v>0.74508499820496976</v>
      </c>
      <c r="M19" s="77">
        <v>0.79959988556552364</v>
      </c>
      <c r="N19" s="77">
        <v>0.86102311250187491</v>
      </c>
      <c r="O19" s="77">
        <v>0.74993010815498939</v>
      </c>
      <c r="P19" s="77">
        <v>0.79396786257255381</v>
      </c>
      <c r="Q19" s="77"/>
      <c r="R19" s="77"/>
      <c r="S19" s="77">
        <v>0.54736552316645848</v>
      </c>
      <c r="T19" s="77">
        <v>0.69310642484195117</v>
      </c>
      <c r="U19" s="77">
        <v>0.69042369588649855</v>
      </c>
      <c r="V19" s="77">
        <v>0.69176189749282035</v>
      </c>
      <c r="W19" s="77">
        <v>0.72956570015577971</v>
      </c>
      <c r="X19" s="77">
        <v>0.71224303169066105</v>
      </c>
      <c r="Y19" s="77">
        <v>0.73196743181754909</v>
      </c>
    </row>
    <row r="20" spans="1:25" x14ac:dyDescent="0.2">
      <c r="A20" s="42">
        <v>1965</v>
      </c>
      <c r="B20" s="77">
        <v>0.74361905743798051</v>
      </c>
      <c r="C20" s="77">
        <v>0.70763811002692778</v>
      </c>
      <c r="D20" s="77">
        <v>0.82649279882799687</v>
      </c>
      <c r="E20" s="77">
        <v>0.73128209081268758</v>
      </c>
      <c r="F20" s="77">
        <v>0.72121013526888778</v>
      </c>
      <c r="G20" s="77">
        <v>0.74128898959547229</v>
      </c>
      <c r="H20" s="77">
        <v>0.79023403565749817</v>
      </c>
      <c r="I20" s="77"/>
      <c r="J20" s="77">
        <v>0.77738033767529846</v>
      </c>
      <c r="K20" s="77"/>
      <c r="L20" s="77">
        <v>0.7432294128359852</v>
      </c>
      <c r="M20" s="77">
        <v>0.79760853444146163</v>
      </c>
      <c r="N20" s="77">
        <v>0.85887879085566643</v>
      </c>
      <c r="O20" s="77">
        <v>0.74806245635713298</v>
      </c>
      <c r="P20" s="77">
        <v>0.79199053763273752</v>
      </c>
      <c r="Q20" s="77"/>
      <c r="R20" s="77"/>
      <c r="S20" s="77">
        <v>0.54600234519519175</v>
      </c>
      <c r="T20" s="77">
        <v>0.69138028870421597</v>
      </c>
      <c r="U20" s="77">
        <v>0.68870424090945059</v>
      </c>
      <c r="V20" s="77">
        <v>0.69003910981235284</v>
      </c>
      <c r="W20" s="77">
        <v>0.72774876458173976</v>
      </c>
      <c r="X20" s="77">
        <v>0.71046923708742726</v>
      </c>
      <c r="Y20" s="77">
        <v>0.73014451488817045</v>
      </c>
    </row>
    <row r="21" spans="1:25" x14ac:dyDescent="0.2">
      <c r="A21" s="42">
        <v>1966</v>
      </c>
      <c r="B21" s="77">
        <v>0.73696903058205998</v>
      </c>
      <c r="C21" s="77">
        <v>0.70130985312054195</v>
      </c>
      <c r="D21" s="77">
        <v>0.8191016497531366</v>
      </c>
      <c r="E21" s="77">
        <v>0.72474239082179037</v>
      </c>
      <c r="F21" s="77">
        <v>0.71476050663131052</v>
      </c>
      <c r="G21" s="77">
        <v>0.73465980004001319</v>
      </c>
      <c r="H21" s="77">
        <v>0.7831671409793407</v>
      </c>
      <c r="I21" s="77"/>
      <c r="J21" s="77">
        <v>0.77042839088063664</v>
      </c>
      <c r="K21" s="77"/>
      <c r="L21" s="77">
        <v>0.73658287048875437</v>
      </c>
      <c r="M21" s="77">
        <v>0.79047569119128769</v>
      </c>
      <c r="N21" s="77">
        <v>0.85119802075161732</v>
      </c>
      <c r="O21" s="77">
        <v>0.74137269313102594</v>
      </c>
      <c r="P21" s="77">
        <v>0.78490793493151245</v>
      </c>
      <c r="Q21" s="77"/>
      <c r="R21" s="77"/>
      <c r="S21" s="77">
        <v>0.54111956250878046</v>
      </c>
      <c r="T21" s="77">
        <v>0.68519742203135547</v>
      </c>
      <c r="U21" s="77">
        <v>0.6825453055620786</v>
      </c>
      <c r="V21" s="77">
        <v>0.68386823701668031</v>
      </c>
      <c r="W21" s="77">
        <v>0.72124066237480389</v>
      </c>
      <c r="X21" s="77">
        <v>0.7041156620147081</v>
      </c>
      <c r="Y21" s="77">
        <v>0.72361498799648716</v>
      </c>
    </row>
    <row r="22" spans="1:25" x14ac:dyDescent="0.2">
      <c r="A22" s="42">
        <v>1967</v>
      </c>
      <c r="B22" s="77">
        <v>0.73551622952454487</v>
      </c>
      <c r="C22" s="77">
        <v>0.69992734767732878</v>
      </c>
      <c r="D22" s="77">
        <v>0.81748693910235948</v>
      </c>
      <c r="E22" s="77">
        <v>0.72331369237162579</v>
      </c>
      <c r="F22" s="77">
        <v>0.71335148565917561</v>
      </c>
      <c r="G22" s="77">
        <v>0.7332115512125571</v>
      </c>
      <c r="H22" s="77">
        <v>0.78162326870871468</v>
      </c>
      <c r="I22" s="77"/>
      <c r="J22" s="77">
        <v>0.7689096307502048</v>
      </c>
      <c r="K22" s="77"/>
      <c r="L22" s="77">
        <v>0.73513083067597085</v>
      </c>
      <c r="M22" s="77">
        <v>0.78891741143671557</v>
      </c>
      <c r="N22" s="77">
        <v>0.84952003791463704</v>
      </c>
      <c r="O22" s="77">
        <v>0.73991121104982804</v>
      </c>
      <c r="P22" s="77">
        <v>0.7833606310006811</v>
      </c>
      <c r="Q22" s="77"/>
      <c r="R22" s="77"/>
      <c r="S22" s="77">
        <v>0.54005284323017799</v>
      </c>
      <c r="T22" s="77">
        <v>0.68384667932979648</v>
      </c>
      <c r="U22" s="77">
        <v>0.681199791028124</v>
      </c>
      <c r="V22" s="77">
        <v>0.68252011456280437</v>
      </c>
      <c r="W22" s="77">
        <v>0.71981886694848407</v>
      </c>
      <c r="X22" s="77">
        <v>0.70272762542709211</v>
      </c>
      <c r="Y22" s="77">
        <v>0.72218851201694056</v>
      </c>
    </row>
    <row r="23" spans="1:25" x14ac:dyDescent="0.2">
      <c r="A23" s="42">
        <v>1968</v>
      </c>
      <c r="B23" s="77">
        <v>0.75444141822833033</v>
      </c>
      <c r="C23" s="77">
        <v>0.71793681721996039</v>
      </c>
      <c r="D23" s="77">
        <v>0.83852127385170006</v>
      </c>
      <c r="E23" s="77">
        <v>0.7419249038863106</v>
      </c>
      <c r="F23" s="77">
        <v>0.73170636477170392</v>
      </c>
      <c r="G23" s="77">
        <v>0.75207743942750882</v>
      </c>
      <c r="H23" s="77">
        <v>0.80173481385455625</v>
      </c>
      <c r="I23" s="77"/>
      <c r="J23" s="77">
        <v>0.78869404783575603</v>
      </c>
      <c r="K23" s="77"/>
      <c r="L23" s="77">
        <v>0.75404610288078233</v>
      </c>
      <c r="M23" s="77">
        <v>0.80921663840658575</v>
      </c>
      <c r="N23" s="77">
        <v>0.87137859980602361</v>
      </c>
      <c r="O23" s="77">
        <v>0.75894948475619639</v>
      </c>
      <c r="P23" s="77">
        <v>0.80351687931948135</v>
      </c>
      <c r="Q23" s="77"/>
      <c r="R23" s="77"/>
      <c r="S23" s="77">
        <v>0.55394866436624435</v>
      </c>
      <c r="T23" s="77">
        <v>0.70144238548999827</v>
      </c>
      <c r="U23" s="77">
        <v>0.69872739147076846</v>
      </c>
      <c r="V23" s="77">
        <v>0.70008168756926281</v>
      </c>
      <c r="W23" s="77">
        <v>0.73834015491292648</v>
      </c>
      <c r="X23" s="77">
        <v>0.72080914747204772</v>
      </c>
      <c r="Y23" s="77">
        <v>0.74077077209631592</v>
      </c>
    </row>
    <row r="24" spans="1:25" x14ac:dyDescent="0.2">
      <c r="A24" s="42">
        <v>1969</v>
      </c>
      <c r="B24" s="77">
        <v>0.74661491944972402</v>
      </c>
      <c r="C24" s="77">
        <v>0.71048901347095139</v>
      </c>
      <c r="D24" s="77">
        <v>0.82982253917585602</v>
      </c>
      <c r="E24" s="77">
        <v>0.73422825015841786</v>
      </c>
      <c r="F24" s="77">
        <v>0.72411571713251111</v>
      </c>
      <c r="G24" s="77">
        <v>0.74427546432529434</v>
      </c>
      <c r="H24" s="77">
        <v>0.79341769818488095</v>
      </c>
      <c r="I24" s="77"/>
      <c r="J24" s="77">
        <v>0.78051221575053442</v>
      </c>
      <c r="K24" s="77"/>
      <c r="L24" s="77">
        <v>0.74622370506350988</v>
      </c>
      <c r="M24" s="77">
        <v>0.80082190704760259</v>
      </c>
      <c r="N24" s="77">
        <v>0.86233900656218931</v>
      </c>
      <c r="O24" s="77">
        <v>0.7510762197525106</v>
      </c>
      <c r="P24" s="77">
        <v>0.79518127668335958</v>
      </c>
      <c r="Q24" s="77"/>
      <c r="R24" s="77"/>
      <c r="S24" s="77">
        <v>0.54820205708790304</v>
      </c>
      <c r="T24" s="77">
        <v>0.69416569330335764</v>
      </c>
      <c r="U24" s="77">
        <v>0.69147886435680539</v>
      </c>
      <c r="V24" s="77">
        <v>0.69281911112488836</v>
      </c>
      <c r="W24" s="77">
        <v>0.73068068900741978</v>
      </c>
      <c r="X24" s="77">
        <v>0.71333154646023411</v>
      </c>
      <c r="Y24" s="77">
        <v>0.73308609121459312</v>
      </c>
    </row>
    <row r="25" spans="1:25" x14ac:dyDescent="0.2">
      <c r="A25" s="42">
        <v>1970</v>
      </c>
      <c r="B25" s="77">
        <v>0.74177397361130371</v>
      </c>
      <c r="C25" s="77">
        <v>0.70588230291185827</v>
      </c>
      <c r="D25" s="77">
        <v>0.82444208686636888</v>
      </c>
      <c r="E25" s="77">
        <v>0.72946761773672075</v>
      </c>
      <c r="F25" s="77">
        <v>0.7194206529487267</v>
      </c>
      <c r="G25" s="77">
        <v>0.73944968718395432</v>
      </c>
      <c r="H25" s="77">
        <v>0.78827328973000044</v>
      </c>
      <c r="I25" s="77"/>
      <c r="J25" s="77">
        <v>0.77545148462362556</v>
      </c>
      <c r="K25" s="77"/>
      <c r="L25" s="77">
        <v>0.74138529580399448</v>
      </c>
      <c r="M25" s="77">
        <v>0.79562949074671319</v>
      </c>
      <c r="N25" s="77">
        <v>0.85674772206414906</v>
      </c>
      <c r="O25" s="77">
        <v>0.74620634747212922</v>
      </c>
      <c r="P25" s="77">
        <v>0.79002543343422227</v>
      </c>
      <c r="Q25" s="77"/>
      <c r="R25" s="77"/>
      <c r="S25" s="77">
        <v>0.54464759226575743</v>
      </c>
      <c r="T25" s="77">
        <v>0.68966482085006175</v>
      </c>
      <c r="U25" s="77">
        <v>0.68699541292346022</v>
      </c>
      <c r="V25" s="77">
        <v>0.68832696972052154</v>
      </c>
      <c r="W25" s="77">
        <v>0.72594305847189344</v>
      </c>
      <c r="X25" s="77">
        <v>0.70870640531813689</v>
      </c>
      <c r="Y25" s="77">
        <v>0.72833286439040279</v>
      </c>
    </row>
    <row r="26" spans="1:25" x14ac:dyDescent="0.2">
      <c r="A26" s="42">
        <v>1971</v>
      </c>
      <c r="B26" s="77">
        <v>0.74712373085334638</v>
      </c>
      <c r="C26" s="77">
        <v>0.71097320539209452</v>
      </c>
      <c r="D26" s="77">
        <v>0.83038805582964414</v>
      </c>
      <c r="E26" s="77">
        <v>0.73472862015747664</v>
      </c>
      <c r="F26" s="77">
        <v>0.72460919553057301</v>
      </c>
      <c r="G26" s="77">
        <v>0.74478268141113058</v>
      </c>
      <c r="H26" s="77">
        <v>0.79395840526446881</v>
      </c>
      <c r="I26" s="77"/>
      <c r="J26" s="77">
        <v>0.78104412785903221</v>
      </c>
      <c r="K26" s="77"/>
      <c r="L26" s="77">
        <v>0.74673224985801989</v>
      </c>
      <c r="M26" s="77">
        <v>0.80136766002944326</v>
      </c>
      <c r="N26" s="77">
        <v>0.86292668289827257</v>
      </c>
      <c r="O26" s="77">
        <v>0.75158807149246953</v>
      </c>
      <c r="P26" s="77">
        <v>0.79572318562595312</v>
      </c>
      <c r="Q26" s="77"/>
      <c r="R26" s="77"/>
      <c r="S26" s="77">
        <v>0.54857565189677882</v>
      </c>
      <c r="T26" s="77">
        <v>0.69463876102750188</v>
      </c>
      <c r="U26" s="77">
        <v>0.69195010103100396</v>
      </c>
      <c r="V26" s="77">
        <v>0.69329126116529693</v>
      </c>
      <c r="W26" s="77">
        <v>0.73117864137521826</v>
      </c>
      <c r="X26" s="77">
        <v>0.71381767554223818</v>
      </c>
      <c r="Y26" s="77">
        <v>0.73358568284252612</v>
      </c>
    </row>
    <row r="27" spans="1:25" x14ac:dyDescent="0.2">
      <c r="A27" s="42">
        <v>1972</v>
      </c>
      <c r="B27" s="77">
        <v>0.73670345369350432</v>
      </c>
      <c r="C27" s="77">
        <v>0.70105712650520779</v>
      </c>
      <c r="D27" s="77">
        <v>0.81880647524983297</v>
      </c>
      <c r="E27" s="77">
        <v>0.72448121997040904</v>
      </c>
      <c r="F27" s="77">
        <v>0.71450293288867495</v>
      </c>
      <c r="G27" s="77">
        <v>0.73439505531432592</v>
      </c>
      <c r="H27" s="77">
        <v>0.78288491596866983</v>
      </c>
      <c r="I27" s="77"/>
      <c r="J27" s="77">
        <v>0.77015075645311748</v>
      </c>
      <c r="K27" s="77"/>
      <c r="L27" s="77">
        <v>0.73631743275827988</v>
      </c>
      <c r="M27" s="77">
        <v>0.7901908324444018</v>
      </c>
      <c r="N27" s="77">
        <v>0.85089127988122093</v>
      </c>
      <c r="O27" s="77">
        <v>0.74110552932232932</v>
      </c>
      <c r="P27" s="77">
        <v>0.78462508260188735</v>
      </c>
      <c r="Q27" s="77"/>
      <c r="R27" s="77"/>
      <c r="S27" s="77">
        <v>0.54092456265969036</v>
      </c>
      <c r="T27" s="77">
        <v>0.68495050175134642</v>
      </c>
      <c r="U27" s="77">
        <v>0.68229934100858014</v>
      </c>
      <c r="V27" s="77">
        <v>0.68362179572670434</v>
      </c>
      <c r="W27" s="77">
        <v>0.72098075341925127</v>
      </c>
      <c r="X27" s="77">
        <v>0.70386192428769223</v>
      </c>
      <c r="Y27" s="77">
        <v>0.72335422342016231</v>
      </c>
    </row>
    <row r="28" spans="1:25" x14ac:dyDescent="0.2">
      <c r="A28" s="42">
        <v>1973</v>
      </c>
      <c r="B28" s="77">
        <v>0.74350546316492205</v>
      </c>
      <c r="C28" s="77">
        <v>0.70753001215625999</v>
      </c>
      <c r="D28" s="77">
        <v>0.82636654487076977</v>
      </c>
      <c r="E28" s="77">
        <v>0.7311703811184892</v>
      </c>
      <c r="F28" s="77">
        <v>0.7210999641534237</v>
      </c>
      <c r="G28" s="77">
        <v>0.74117575126052493</v>
      </c>
      <c r="H28" s="77">
        <v>0.79011332054143346</v>
      </c>
      <c r="I28" s="77"/>
      <c r="J28" s="77">
        <v>0.77726158607329887</v>
      </c>
      <c r="K28" s="77"/>
      <c r="L28" s="77">
        <v>0.74311587808452562</v>
      </c>
      <c r="M28" s="77">
        <v>0.79748669280662354</v>
      </c>
      <c r="N28" s="77">
        <v>0.8587475896567236</v>
      </c>
      <c r="O28" s="77">
        <v>0.74794818331627655</v>
      </c>
      <c r="P28" s="77">
        <v>0.79186955419573213</v>
      </c>
      <c r="Q28" s="77"/>
      <c r="R28" s="77"/>
      <c r="S28" s="77">
        <v>0.54591893859221374</v>
      </c>
      <c r="T28" s="77">
        <v>0.69127467435703538</v>
      </c>
      <c r="U28" s="77">
        <v>0.68859903535182554</v>
      </c>
      <c r="V28" s="77">
        <v>0.68993370034190282</v>
      </c>
      <c r="W28" s="77">
        <v>0.7276375946338276</v>
      </c>
      <c r="X28" s="77">
        <v>0.71036070673749863</v>
      </c>
      <c r="Y28" s="77">
        <v>0.73003297896857999</v>
      </c>
    </row>
    <row r="29" spans="1:25" x14ac:dyDescent="0.2">
      <c r="A29" s="42">
        <v>1974</v>
      </c>
      <c r="B29" s="77">
        <v>0.77161782342592478</v>
      </c>
      <c r="C29" s="77">
        <v>0.734282120355358</v>
      </c>
      <c r="D29" s="77">
        <v>0.85761192929357943</v>
      </c>
      <c r="E29" s="77">
        <v>0.75881634498092032</v>
      </c>
      <c r="F29" s="77">
        <v>0.74836515987933672</v>
      </c>
      <c r="G29" s="77">
        <v>0.7692000238024651</v>
      </c>
      <c r="H29" s="77">
        <v>0.81998795013665793</v>
      </c>
      <c r="I29" s="77"/>
      <c r="J29" s="77">
        <v>0.80665028435093877</v>
      </c>
      <c r="K29" s="77"/>
      <c r="L29" s="77">
        <v>0.77121350791424714</v>
      </c>
      <c r="M29" s="77">
        <v>0.82764011375944624</v>
      </c>
      <c r="N29" s="77">
        <v>0.89121731961799833</v>
      </c>
      <c r="O29" s="77">
        <v>0.77622852532808162</v>
      </c>
      <c r="P29" s="77">
        <v>0.82181058797443363</v>
      </c>
      <c r="Q29" s="77"/>
      <c r="R29" s="77"/>
      <c r="S29" s="77">
        <v>0.5665604410899624</v>
      </c>
      <c r="T29" s="77">
        <v>0.71741215907989042</v>
      </c>
      <c r="U29" s="77">
        <v>0.7146353526571303</v>
      </c>
      <c r="V29" s="77">
        <v>0.71602048208208746</v>
      </c>
      <c r="W29" s="77">
        <v>0.7551499818498153</v>
      </c>
      <c r="X29" s="77">
        <v>0.73721984509279459</v>
      </c>
      <c r="Y29" s="77">
        <v>0.75763593701520482</v>
      </c>
    </row>
    <row r="30" spans="1:25" x14ac:dyDescent="0.2">
      <c r="A30" s="42">
        <v>1975</v>
      </c>
      <c r="B30" s="77">
        <v>0.79409186284017519</v>
      </c>
      <c r="C30" s="77">
        <v>0.75566872498402859</v>
      </c>
      <c r="D30" s="77">
        <v>0.88259062174459124</v>
      </c>
      <c r="E30" s="77">
        <v>0.78091753021477306</v>
      </c>
      <c r="F30" s="77">
        <v>0.77016194526812665</v>
      </c>
      <c r="G30" s="77">
        <v>0.79160364270233163</v>
      </c>
      <c r="H30" s="77">
        <v>0.84387081151064858</v>
      </c>
      <c r="I30" s="77"/>
      <c r="J30" s="77">
        <v>0.83014467462244568</v>
      </c>
      <c r="K30" s="77"/>
      <c r="L30" s="77">
        <v>0.79367577128798961</v>
      </c>
      <c r="M30" s="77">
        <v>0.85174585104641043</v>
      </c>
      <c r="N30" s="77">
        <v>0.91717479825532311</v>
      </c>
      <c r="O30" s="77">
        <v>0.7988368554405646</v>
      </c>
      <c r="P30" s="77">
        <v>0.84574653525878085</v>
      </c>
      <c r="Q30" s="77"/>
      <c r="R30" s="77"/>
      <c r="S30" s="77">
        <v>0.58306200610964765</v>
      </c>
      <c r="T30" s="77">
        <v>0.73830741143142165</v>
      </c>
      <c r="U30" s="77">
        <v>0.73544972810937759</v>
      </c>
      <c r="V30" s="77">
        <v>0.73687520063210332</v>
      </c>
      <c r="W30" s="77">
        <v>0.77714438107249273</v>
      </c>
      <c r="X30" s="77">
        <v>0.75869201350645443</v>
      </c>
      <c r="Y30" s="77">
        <v>0.7797027418416318</v>
      </c>
    </row>
    <row r="31" spans="1:25" x14ac:dyDescent="0.2">
      <c r="A31" s="42">
        <v>1976</v>
      </c>
      <c r="B31" s="77">
        <v>0.79199237808449763</v>
      </c>
      <c r="C31" s="77">
        <v>0.75367082645025962</v>
      </c>
      <c r="D31" s="77">
        <v>0.88025715676079286</v>
      </c>
      <c r="E31" s="77">
        <v>0.77885287683290449</v>
      </c>
      <c r="F31" s="77">
        <v>0.76812572837791671</v>
      </c>
      <c r="G31" s="77">
        <v>0.7895107365057511</v>
      </c>
      <c r="H31" s="77">
        <v>0.84163971711535879</v>
      </c>
      <c r="I31" s="77"/>
      <c r="J31" s="77">
        <v>0.82794987050602631</v>
      </c>
      <c r="K31" s="77"/>
      <c r="L31" s="77">
        <v>0.79157738662905364</v>
      </c>
      <c r="M31" s="77">
        <v>0.84949393598007583</v>
      </c>
      <c r="N31" s="77">
        <v>0.91474989680835261</v>
      </c>
      <c r="O31" s="77">
        <v>0.79672482548691115</v>
      </c>
      <c r="P31" s="77">
        <v>0.84351048167224474</v>
      </c>
      <c r="Q31" s="77"/>
      <c r="R31" s="77"/>
      <c r="S31" s="77">
        <v>0.5815204592802119</v>
      </c>
      <c r="T31" s="77">
        <v>0.73635541415271877</v>
      </c>
      <c r="U31" s="77">
        <v>0.73350528620663569</v>
      </c>
      <c r="V31" s="77">
        <v>0.7349269899489832</v>
      </c>
      <c r="W31" s="77">
        <v>0.77508970344969663</v>
      </c>
      <c r="X31" s="77">
        <v>0.7566861217562052</v>
      </c>
      <c r="Y31" s="77">
        <v>0.7776413002162238</v>
      </c>
    </row>
    <row r="32" spans="1:25" x14ac:dyDescent="0.2">
      <c r="A32" s="42">
        <v>1977</v>
      </c>
      <c r="B32" s="77">
        <v>0.78719262406538726</v>
      </c>
      <c r="C32" s="77">
        <v>0.7694141627213793</v>
      </c>
      <c r="D32" s="77">
        <v>0.82881903058973871</v>
      </c>
      <c r="E32" s="77">
        <v>0.80321054606786657</v>
      </c>
      <c r="F32" s="77">
        <v>0.8184554144718561</v>
      </c>
      <c r="G32" s="77">
        <v>0.79127456413679109</v>
      </c>
      <c r="H32" s="77">
        <v>0.84805010331149799</v>
      </c>
      <c r="I32" s="77"/>
      <c r="J32" s="77">
        <v>0.83760362603897598</v>
      </c>
      <c r="K32" s="77"/>
      <c r="L32" s="77">
        <v>0.76198522611416108</v>
      </c>
      <c r="M32" s="77">
        <v>0.83991930335687137</v>
      </c>
      <c r="N32" s="77">
        <v>0.96</v>
      </c>
      <c r="O32" s="77">
        <v>0.79205473362121104</v>
      </c>
      <c r="P32" s="77">
        <v>0.82388522139513309</v>
      </c>
      <c r="Q32" s="77"/>
      <c r="R32" s="77"/>
      <c r="S32" s="77">
        <v>0.5774719464147865</v>
      </c>
      <c r="T32" s="77">
        <v>0.73249013666095764</v>
      </c>
      <c r="U32" s="77">
        <v>0.73344361302124972</v>
      </c>
      <c r="V32" s="77">
        <v>0.72801763976500788</v>
      </c>
      <c r="W32" s="77">
        <v>0.77374434409106962</v>
      </c>
      <c r="X32" s="77">
        <v>0.73566402637905881</v>
      </c>
      <c r="Y32" s="77">
        <v>0.78289480944199519</v>
      </c>
    </row>
    <row r="33" spans="1:25" x14ac:dyDescent="0.2">
      <c r="A33" s="42">
        <v>1978</v>
      </c>
      <c r="B33" s="77">
        <v>0.76998361542798555</v>
      </c>
      <c r="C33" s="77">
        <v>0.74978611472491408</v>
      </c>
      <c r="D33" s="77">
        <v>0.81800376098975269</v>
      </c>
      <c r="E33" s="77">
        <v>0.78310289410605982</v>
      </c>
      <c r="F33" s="77">
        <v>0.79484503173852294</v>
      </c>
      <c r="G33" s="77">
        <v>0.77553862574932586</v>
      </c>
      <c r="H33" s="77">
        <v>0.84559094878979102</v>
      </c>
      <c r="I33" s="77"/>
      <c r="J33" s="77">
        <v>0.82203612456166952</v>
      </c>
      <c r="K33" s="77"/>
      <c r="L33" s="77">
        <v>0.77368576720531079</v>
      </c>
      <c r="M33" s="77">
        <v>0.88043466035408191</v>
      </c>
      <c r="N33" s="77">
        <v>0.96</v>
      </c>
      <c r="O33" s="77">
        <v>0.76892612312373931</v>
      </c>
      <c r="P33" s="77">
        <v>0.81353206839818215</v>
      </c>
      <c r="Q33" s="77"/>
      <c r="R33" s="77"/>
      <c r="S33" s="77">
        <v>0.54614149743035045</v>
      </c>
      <c r="T33" s="77">
        <v>0.72125584003384768</v>
      </c>
      <c r="U33" s="77">
        <v>0.73027418044980486</v>
      </c>
      <c r="V33" s="77">
        <v>0.7126550191067974</v>
      </c>
      <c r="W33" s="77">
        <v>0.75798013132980313</v>
      </c>
      <c r="X33" s="77">
        <v>0.72562263925567816</v>
      </c>
      <c r="Y33" s="77">
        <v>0.76097563708759841</v>
      </c>
    </row>
    <row r="34" spans="1:25" x14ac:dyDescent="0.2">
      <c r="A34" s="42">
        <v>1979</v>
      </c>
      <c r="B34" s="77">
        <v>0.72983683737732985</v>
      </c>
      <c r="C34" s="77">
        <v>0.70088833957113661</v>
      </c>
      <c r="D34" s="77">
        <v>0.80116599107242825</v>
      </c>
      <c r="E34" s="77">
        <v>0.75529750531500861</v>
      </c>
      <c r="F34" s="77">
        <v>0.72670383198509669</v>
      </c>
      <c r="G34" s="77">
        <v>0.77459339968111174</v>
      </c>
      <c r="H34" s="77">
        <v>0.83876434282318513</v>
      </c>
      <c r="I34" s="77"/>
      <c r="J34" s="77">
        <v>0.83316649200327775</v>
      </c>
      <c r="K34" s="77"/>
      <c r="L34" s="77">
        <v>0.77936661262042006</v>
      </c>
      <c r="M34" s="77">
        <v>0.84559420961357934</v>
      </c>
      <c r="N34" s="77">
        <v>0.96443402217988172</v>
      </c>
      <c r="O34" s="77">
        <v>0.76323010715747919</v>
      </c>
      <c r="P34" s="77">
        <v>0.82586236447331129</v>
      </c>
      <c r="Q34" s="77"/>
      <c r="R34" s="77"/>
      <c r="S34" s="77">
        <v>0.54973865257437249</v>
      </c>
      <c r="T34" s="77">
        <v>0.73184429893744984</v>
      </c>
      <c r="U34" s="77">
        <v>0.68754411518499781</v>
      </c>
      <c r="V34" s="77">
        <v>0.70633021801602058</v>
      </c>
      <c r="W34" s="77">
        <v>0.78605549640939498</v>
      </c>
      <c r="X34" s="77">
        <v>0.7212151427709721</v>
      </c>
      <c r="Y34" s="77">
        <v>0.7538693081455925</v>
      </c>
    </row>
    <row r="35" spans="1:25" x14ac:dyDescent="0.2">
      <c r="A35" s="42">
        <v>1980</v>
      </c>
      <c r="B35" s="77">
        <v>0.75476980874426158</v>
      </c>
      <c r="C35" s="77">
        <v>0.73977758819865713</v>
      </c>
      <c r="D35" s="77">
        <v>0.78914827961361045</v>
      </c>
      <c r="E35" s="77">
        <v>0.76593470132520514</v>
      </c>
      <c r="F35" s="77">
        <v>0.78983744003097056</v>
      </c>
      <c r="G35" s="77">
        <v>0.75224808251592523</v>
      </c>
      <c r="H35" s="77">
        <v>0.84463088077508741</v>
      </c>
      <c r="I35" s="77"/>
      <c r="J35" s="77">
        <v>0.81662107405170492</v>
      </c>
      <c r="K35" s="77"/>
      <c r="L35" s="77">
        <v>0.77792150723789344</v>
      </c>
      <c r="M35" s="77">
        <v>0.89975477800980519</v>
      </c>
      <c r="N35" s="77">
        <v>0.98251407764935006</v>
      </c>
      <c r="O35" s="77">
        <v>0.75701293662761937</v>
      </c>
      <c r="P35" s="77">
        <v>0.79023401305925667</v>
      </c>
      <c r="Q35" s="77"/>
      <c r="R35" s="77"/>
      <c r="S35" s="77">
        <v>0.56052387713694862</v>
      </c>
      <c r="T35" s="77">
        <v>0.71273318611927272</v>
      </c>
      <c r="U35" s="77">
        <v>0.65088452391130036</v>
      </c>
      <c r="V35" s="77">
        <v>0.68096244730073974</v>
      </c>
      <c r="W35" s="77">
        <v>0.77620424273854982</v>
      </c>
      <c r="X35" s="77">
        <v>0.74046381667974837</v>
      </c>
      <c r="Y35" s="77">
        <v>0.75620909406476378</v>
      </c>
    </row>
    <row r="36" spans="1:25" x14ac:dyDescent="0.2">
      <c r="A36" s="42">
        <v>1981</v>
      </c>
      <c r="B36" s="77">
        <v>0.77003211507925873</v>
      </c>
      <c r="C36" s="77">
        <v>0.74561836752068644</v>
      </c>
      <c r="D36" s="77">
        <v>0.82974713726054627</v>
      </c>
      <c r="E36" s="77">
        <v>0.80472660831329756</v>
      </c>
      <c r="F36" s="77">
        <v>0.84902971185120402</v>
      </c>
      <c r="G36" s="77">
        <v>0.78124368852132486</v>
      </c>
      <c r="H36" s="77">
        <v>0.86413512443757856</v>
      </c>
      <c r="I36" s="77"/>
      <c r="J36" s="77">
        <v>0.85494501091349373</v>
      </c>
      <c r="K36" s="77"/>
      <c r="L36" s="77">
        <v>0.78658922456805658</v>
      </c>
      <c r="M36" s="77">
        <v>0.93893053811172134</v>
      </c>
      <c r="N36" s="77">
        <v>0.93646381083163077</v>
      </c>
      <c r="O36" s="77">
        <v>0.77187681979254696</v>
      </c>
      <c r="P36" s="77">
        <v>0.80742874607975146</v>
      </c>
      <c r="Q36" s="77"/>
      <c r="R36" s="77"/>
      <c r="S36" s="77">
        <v>0.56491035675935364</v>
      </c>
      <c r="T36" s="77">
        <v>0.72563165834104359</v>
      </c>
      <c r="U36" s="77">
        <v>0.66417195459681855</v>
      </c>
      <c r="V36" s="77">
        <v>0.71210450800706604</v>
      </c>
      <c r="W36" s="77">
        <v>0.77736431015938068</v>
      </c>
      <c r="X36" s="77">
        <v>0.75149435581641921</v>
      </c>
      <c r="Y36" s="77">
        <v>0.77354475139804069</v>
      </c>
    </row>
    <row r="37" spans="1:25" x14ac:dyDescent="0.2">
      <c r="A37" s="42">
        <v>1982</v>
      </c>
      <c r="B37" s="77">
        <v>0.78104032367466736</v>
      </c>
      <c r="C37" s="77">
        <v>0.7598511750787329</v>
      </c>
      <c r="D37" s="77">
        <v>0.83278519489605418</v>
      </c>
      <c r="E37" s="77">
        <v>0.82370408053067967</v>
      </c>
      <c r="F37" s="77">
        <v>0.84919456664577164</v>
      </c>
      <c r="G37" s="77">
        <v>0.80900446466632847</v>
      </c>
      <c r="H37" s="77">
        <v>0.87995659828541739</v>
      </c>
      <c r="I37" s="77"/>
      <c r="J37" s="77">
        <v>0.86717573603884424</v>
      </c>
      <c r="K37" s="77"/>
      <c r="L37" s="77">
        <v>0.78503494018269049</v>
      </c>
      <c r="M37" s="77">
        <v>0.9745534217063847</v>
      </c>
      <c r="N37" s="77">
        <v>0.99747817041263431</v>
      </c>
      <c r="O37" s="77">
        <v>0.75901931550594282</v>
      </c>
      <c r="P37" s="77">
        <v>0.79511644536368375</v>
      </c>
      <c r="Q37" s="77"/>
      <c r="R37" s="77"/>
      <c r="S37" s="77">
        <v>0.52204684691968994</v>
      </c>
      <c r="T37" s="77">
        <v>0.7239009556591629</v>
      </c>
      <c r="U37" s="77">
        <v>0.68243181070633907</v>
      </c>
      <c r="V37" s="77">
        <v>0.70372258560541823</v>
      </c>
      <c r="W37" s="77">
        <v>0.76769362084063053</v>
      </c>
      <c r="X37" s="77">
        <v>0.71875941308114921</v>
      </c>
      <c r="Y37" s="77">
        <v>0.77124758383009251</v>
      </c>
    </row>
    <row r="38" spans="1:25" x14ac:dyDescent="0.2">
      <c r="A38" s="42">
        <v>1983</v>
      </c>
      <c r="B38" s="77">
        <v>0.74020519473862456</v>
      </c>
      <c r="C38" s="77">
        <v>0.71437927132692614</v>
      </c>
      <c r="D38" s="77">
        <v>0.80514672557070266</v>
      </c>
      <c r="E38" s="77">
        <v>0.79944241096416002</v>
      </c>
      <c r="F38" s="77">
        <v>0.79946973969555335</v>
      </c>
      <c r="G38" s="77">
        <v>0.79942674407860881</v>
      </c>
      <c r="H38" s="77">
        <v>0.8498680105440517</v>
      </c>
      <c r="I38" s="77"/>
      <c r="J38" s="77">
        <v>0.8601102897070847</v>
      </c>
      <c r="K38" s="77"/>
      <c r="L38" s="77">
        <v>0.76678526944329239</v>
      </c>
      <c r="M38" s="77">
        <v>0.95440858422870412</v>
      </c>
      <c r="N38" s="77">
        <v>0.86447226085612738</v>
      </c>
      <c r="O38" s="77">
        <v>0.73770031119836776</v>
      </c>
      <c r="P38" s="77">
        <v>0.80324943733037935</v>
      </c>
      <c r="Q38" s="77"/>
      <c r="R38" s="77"/>
      <c r="S38" s="77">
        <v>0.56308966623311829</v>
      </c>
      <c r="T38" s="77">
        <v>0.72556640360605928</v>
      </c>
      <c r="U38" s="77">
        <v>0.69653920129923175</v>
      </c>
      <c r="V38" s="77">
        <v>0.71115205330125297</v>
      </c>
      <c r="W38" s="77">
        <v>0.76388565632804462</v>
      </c>
      <c r="X38" s="77">
        <v>0.68992505842459817</v>
      </c>
      <c r="Y38" s="77">
        <v>0.76371489045619589</v>
      </c>
    </row>
    <row r="39" spans="1:25" x14ac:dyDescent="0.2">
      <c r="A39" s="42">
        <v>1984</v>
      </c>
      <c r="B39" s="77">
        <v>0.70657445242082795</v>
      </c>
      <c r="C39" s="77">
        <v>0.66926141510073578</v>
      </c>
      <c r="D39" s="77">
        <v>0.8069794098424834</v>
      </c>
      <c r="E39" s="77">
        <v>0.7690453271306813</v>
      </c>
      <c r="F39" s="77">
        <v>0.76452503180255149</v>
      </c>
      <c r="G39" s="77">
        <v>0.77173492396795673</v>
      </c>
      <c r="H39" s="77">
        <v>0.84045159750423748</v>
      </c>
      <c r="I39" s="77"/>
      <c r="J39" s="77">
        <v>0.85791315353435049</v>
      </c>
      <c r="K39" s="77"/>
      <c r="L39" s="77">
        <v>0.75658382696440241</v>
      </c>
      <c r="M39" s="77">
        <v>0.96702296906955598</v>
      </c>
      <c r="N39" s="77">
        <v>0.82572891677431259</v>
      </c>
      <c r="O39" s="77">
        <v>0.72935543903754707</v>
      </c>
      <c r="P39" s="77">
        <v>0.78556578311466341</v>
      </c>
      <c r="Q39" s="77"/>
      <c r="R39" s="77"/>
      <c r="S39" s="77">
        <v>0.54262115327076088</v>
      </c>
      <c r="T39" s="77">
        <v>0.72753880548577365</v>
      </c>
      <c r="U39" s="77">
        <v>0.70345023853846478</v>
      </c>
      <c r="V39" s="77">
        <v>0.72813830705306115</v>
      </c>
      <c r="W39" s="77">
        <v>0.75509607322163963</v>
      </c>
      <c r="X39" s="77">
        <v>0.65090049782231874</v>
      </c>
      <c r="Y39" s="77">
        <v>0.74730463158870042</v>
      </c>
    </row>
    <row r="40" spans="1:25" x14ac:dyDescent="0.2">
      <c r="A40" s="42">
        <v>1985</v>
      </c>
      <c r="B40" s="77">
        <v>0.70293246298753276</v>
      </c>
      <c r="C40" s="77">
        <v>0.66224822110090964</v>
      </c>
      <c r="D40" s="77">
        <v>0.81125777740207772</v>
      </c>
      <c r="E40" s="77">
        <v>0.74217917110556397</v>
      </c>
      <c r="F40" s="77">
        <v>0.71070429059855245</v>
      </c>
      <c r="G40" s="77">
        <v>0.76190039174259516</v>
      </c>
      <c r="H40" s="77">
        <v>0.81918706159831878</v>
      </c>
      <c r="I40" s="77"/>
      <c r="J40" s="77">
        <v>0.83321972598596228</v>
      </c>
      <c r="K40" s="77"/>
      <c r="L40" s="77">
        <v>0.77207195954852181</v>
      </c>
      <c r="M40" s="77">
        <v>0.91992779919899637</v>
      </c>
      <c r="N40" s="77">
        <v>0.77182887165374026</v>
      </c>
      <c r="O40" s="77">
        <v>0.68882983792838537</v>
      </c>
      <c r="P40" s="77">
        <v>0.74510925463893518</v>
      </c>
      <c r="Q40" s="77"/>
      <c r="R40" s="77"/>
      <c r="S40" s="77">
        <v>0.56220335202219651</v>
      </c>
      <c r="T40" s="77">
        <v>0.74044324635357617</v>
      </c>
      <c r="U40" s="77">
        <v>0.71954188216980663</v>
      </c>
      <c r="V40" s="77">
        <v>0.7144786504345163</v>
      </c>
      <c r="W40" s="77">
        <v>0.77457517133873144</v>
      </c>
      <c r="X40" s="77">
        <v>0.67738554524965489</v>
      </c>
      <c r="Y40" s="77">
        <v>0.73878979650537679</v>
      </c>
    </row>
    <row r="41" spans="1:25" x14ac:dyDescent="0.2">
      <c r="A41" s="42">
        <v>1986</v>
      </c>
      <c r="B41" s="77">
        <v>0.65662621134899213</v>
      </c>
      <c r="C41" s="77">
        <v>0.63581344234551462</v>
      </c>
      <c r="D41" s="77">
        <v>0.70511184644780134</v>
      </c>
      <c r="E41" s="77">
        <v>0.70249051490668091</v>
      </c>
      <c r="F41" s="77">
        <v>0.65257732488116194</v>
      </c>
      <c r="G41" s="77">
        <v>0.731361463348015</v>
      </c>
      <c r="H41" s="77">
        <v>0.78339911440500976</v>
      </c>
      <c r="I41" s="77"/>
      <c r="J41" s="77">
        <v>0.79289265782870988</v>
      </c>
      <c r="K41" s="77"/>
      <c r="L41" s="77">
        <v>0.72486891699106115</v>
      </c>
      <c r="M41" s="77">
        <v>0.80046309893613266</v>
      </c>
      <c r="N41" s="77">
        <v>0.9178910127266473</v>
      </c>
      <c r="O41" s="77">
        <v>0.6873570530458234</v>
      </c>
      <c r="P41" s="77">
        <v>0.73275233182022725</v>
      </c>
      <c r="Q41" s="77"/>
      <c r="R41" s="77"/>
      <c r="S41" s="77">
        <v>0.57587218100387527</v>
      </c>
      <c r="T41" s="77">
        <v>0.6871781074337272</v>
      </c>
      <c r="U41" s="77">
        <v>0.64077883647956235</v>
      </c>
      <c r="V41" s="77">
        <v>0.67865485497416933</v>
      </c>
      <c r="W41" s="77">
        <v>0.7275325936445608</v>
      </c>
      <c r="X41" s="77">
        <v>0.65972684038662077</v>
      </c>
      <c r="Y41" s="77">
        <v>0.70721046280609801</v>
      </c>
    </row>
    <row r="42" spans="1:25" x14ac:dyDescent="0.2">
      <c r="A42" s="42">
        <v>1987</v>
      </c>
      <c r="B42" s="77">
        <v>0.64107220652218955</v>
      </c>
      <c r="C42" s="77">
        <v>0.61227003855333539</v>
      </c>
      <c r="D42" s="77">
        <v>0.70827222352570995</v>
      </c>
      <c r="E42" s="77">
        <v>0.69081112042300774</v>
      </c>
      <c r="F42" s="77">
        <v>0.65429523403638334</v>
      </c>
      <c r="G42" s="77">
        <v>0.70997532456271994</v>
      </c>
      <c r="H42" s="77">
        <v>0.75589746598141161</v>
      </c>
      <c r="I42" s="77"/>
      <c r="J42" s="77">
        <v>0.77516473633204053</v>
      </c>
      <c r="K42" s="77"/>
      <c r="L42" s="77">
        <v>0.7241167375303883</v>
      </c>
      <c r="M42" s="77">
        <v>0.69963497697780497</v>
      </c>
      <c r="N42" s="77">
        <v>0.92946533041664547</v>
      </c>
      <c r="O42" s="77">
        <v>0.68658262285995908</v>
      </c>
      <c r="P42" s="77">
        <v>0.73737518970906912</v>
      </c>
      <c r="Q42" s="77"/>
      <c r="R42" s="77"/>
      <c r="S42" s="77">
        <v>0.59598263157478149</v>
      </c>
      <c r="T42" s="77">
        <v>0.67456785240985273</v>
      </c>
      <c r="U42" s="77">
        <v>0.62594243255823945</v>
      </c>
      <c r="V42" s="77">
        <v>0.66321319789851396</v>
      </c>
      <c r="W42" s="77">
        <v>0.71510482168776368</v>
      </c>
      <c r="X42" s="77">
        <v>0.65496893595827832</v>
      </c>
      <c r="Y42" s="77">
        <v>0.69552144020281659</v>
      </c>
    </row>
    <row r="43" spans="1:25" x14ac:dyDescent="0.2">
      <c r="A43" s="42">
        <v>1988</v>
      </c>
      <c r="B43" s="77">
        <v>0.62722783723997666</v>
      </c>
      <c r="C43" s="77">
        <v>0.58488915882145864</v>
      </c>
      <c r="D43" s="77">
        <v>0.73279213037568336</v>
      </c>
      <c r="E43" s="77">
        <v>0.66236630714920885</v>
      </c>
      <c r="F43" s="77">
        <v>0.55527488179159756</v>
      </c>
      <c r="G43" s="77">
        <v>0.7254456846508881</v>
      </c>
      <c r="H43" s="77">
        <v>0.73784690534522301</v>
      </c>
      <c r="I43" s="77"/>
      <c r="J43" s="77">
        <v>0.77692140257004638</v>
      </c>
      <c r="K43" s="77"/>
      <c r="L43" s="77">
        <v>0.71975080621529297</v>
      </c>
      <c r="M43" s="77">
        <v>0.65305685528200008</v>
      </c>
      <c r="N43" s="77">
        <v>0.83105524646839302</v>
      </c>
      <c r="O43" s="77">
        <v>0.6990098050340724</v>
      </c>
      <c r="P43" s="77">
        <v>0.77890790991677805</v>
      </c>
      <c r="Q43" s="77"/>
      <c r="R43" s="77"/>
      <c r="S43" s="77">
        <v>0.60554263781053641</v>
      </c>
      <c r="T43" s="77">
        <v>0.68486250795333281</v>
      </c>
      <c r="U43" s="77">
        <v>0.61683743267641389</v>
      </c>
      <c r="V43" s="77">
        <v>0.67575232772050431</v>
      </c>
      <c r="W43" s="77">
        <v>0.73252583806176319</v>
      </c>
      <c r="X43" s="77">
        <v>0.68589870754050075</v>
      </c>
      <c r="Y43" s="77">
        <v>0.68861230048284117</v>
      </c>
    </row>
    <row r="44" spans="1:25" x14ac:dyDescent="0.2">
      <c r="A44" s="42">
        <v>1989</v>
      </c>
      <c r="B44" s="77">
        <v>0.59606372500513938</v>
      </c>
      <c r="C44" s="77">
        <v>0.56460067920739687</v>
      </c>
      <c r="D44" s="77">
        <v>0.67202098419337675</v>
      </c>
      <c r="E44" s="77">
        <v>0.61710945159478259</v>
      </c>
      <c r="F44" s="77">
        <v>0.46381191365782715</v>
      </c>
      <c r="G44" s="77">
        <v>0.70685731881411162</v>
      </c>
      <c r="H44" s="77">
        <v>0.69518337076752512</v>
      </c>
      <c r="I44" s="77"/>
      <c r="J44" s="77">
        <v>0.7340368424613215</v>
      </c>
      <c r="K44" s="77"/>
      <c r="L44" s="77">
        <v>0.68513367731264774</v>
      </c>
      <c r="M44" s="77">
        <v>0.60367189970883584</v>
      </c>
      <c r="N44" s="77">
        <v>0.82071780915121617</v>
      </c>
      <c r="O44" s="77">
        <v>0.65977123585987851</v>
      </c>
      <c r="P44" s="77">
        <v>0.73140889498837136</v>
      </c>
      <c r="Q44" s="77"/>
      <c r="R44" s="77"/>
      <c r="S44" s="77">
        <v>0.54973085528132282</v>
      </c>
      <c r="T44" s="77">
        <v>0.64864918646386927</v>
      </c>
      <c r="U44" s="77">
        <v>0.58696069345888902</v>
      </c>
      <c r="V44" s="77">
        <v>0.64883016396386795</v>
      </c>
      <c r="W44" s="77">
        <v>0.68843883963775043</v>
      </c>
      <c r="X44" s="77">
        <v>0.64783753911446962</v>
      </c>
      <c r="Y44" s="77">
        <v>0.64543208094785631</v>
      </c>
    </row>
    <row r="45" spans="1:25" x14ac:dyDescent="0.2">
      <c r="A45" s="42">
        <v>1990</v>
      </c>
      <c r="B45" s="77">
        <v>0.60828418546613916</v>
      </c>
      <c r="C45" s="77">
        <v>0.57704768719516286</v>
      </c>
      <c r="D45" s="77">
        <v>0.68103745416215189</v>
      </c>
      <c r="E45" s="77">
        <v>0.65815935282786941</v>
      </c>
      <c r="F45" s="77">
        <v>0.58034476262309753</v>
      </c>
      <c r="G45" s="77">
        <v>0.69462914027610445</v>
      </c>
      <c r="H45" s="77">
        <v>0.6944629383221077</v>
      </c>
      <c r="I45" s="77"/>
      <c r="J45" s="77">
        <v>0.70302553633888232</v>
      </c>
      <c r="K45" s="77"/>
      <c r="L45" s="77">
        <v>0.6870495495361747</v>
      </c>
      <c r="M45" s="77">
        <v>0.61315752220947639</v>
      </c>
      <c r="N45" s="77">
        <v>0.86020672361419748</v>
      </c>
      <c r="O45" s="77">
        <v>0.65004885543626822</v>
      </c>
      <c r="P45" s="77">
        <v>0.71259881770899702</v>
      </c>
      <c r="Q45" s="77"/>
      <c r="R45" s="77"/>
      <c r="S45" s="77">
        <v>0.53640036932974067</v>
      </c>
      <c r="T45" s="77">
        <v>0.63667775479545463</v>
      </c>
      <c r="U45" s="77">
        <v>0.5890131589997234</v>
      </c>
      <c r="V45" s="77">
        <v>0.61225759217689968</v>
      </c>
      <c r="W45" s="77">
        <v>0.67161645291534466</v>
      </c>
      <c r="X45" s="77">
        <v>0.65661363383389237</v>
      </c>
      <c r="Y45" s="77">
        <v>0.6477664585675168</v>
      </c>
    </row>
    <row r="46" spans="1:25" x14ac:dyDescent="0.2">
      <c r="A46" s="42">
        <v>1991</v>
      </c>
      <c r="B46" s="77">
        <v>0.64936188398254124</v>
      </c>
      <c r="C46" s="77">
        <v>0.63184166937977293</v>
      </c>
      <c r="D46" s="77">
        <v>0.68668007190468905</v>
      </c>
      <c r="E46" s="77">
        <v>0.67854507303364275</v>
      </c>
      <c r="F46" s="77">
        <v>0.6460325377050814</v>
      </c>
      <c r="G46" s="77">
        <v>0.69168456294940572</v>
      </c>
      <c r="H46" s="77">
        <v>0.72037892091772182</v>
      </c>
      <c r="I46" s="77"/>
      <c r="J46" s="77">
        <v>0.73007742309721535</v>
      </c>
      <c r="K46" s="77"/>
      <c r="L46" s="77">
        <v>0.6974035849737007</v>
      </c>
      <c r="M46" s="77">
        <v>0.65329779297356916</v>
      </c>
      <c r="N46" s="77">
        <v>0.90073007503548974</v>
      </c>
      <c r="O46" s="77">
        <v>0.66885218856171424</v>
      </c>
      <c r="P46" s="77">
        <v>0.72857401876286765</v>
      </c>
      <c r="Q46" s="77"/>
      <c r="R46" s="77"/>
      <c r="S46" s="77">
        <v>0.52813192978242895</v>
      </c>
      <c r="T46" s="77">
        <v>0.64558072136330491</v>
      </c>
      <c r="U46" s="77">
        <v>0.59479223652801483</v>
      </c>
      <c r="V46" s="77">
        <v>0.61162210443558918</v>
      </c>
      <c r="W46" s="77">
        <v>0.67645887061706311</v>
      </c>
      <c r="X46" s="77">
        <v>0.70842954242981548</v>
      </c>
      <c r="Y46" s="77">
        <v>0.66594951281250114</v>
      </c>
    </row>
    <row r="47" spans="1:25" x14ac:dyDescent="0.2">
      <c r="A47" s="42">
        <v>1992</v>
      </c>
      <c r="B47" s="77">
        <v>0.6382582269178142</v>
      </c>
      <c r="C47" s="77">
        <v>0.62010802927183983</v>
      </c>
      <c r="D47" s="77">
        <v>0.67481744040656888</v>
      </c>
      <c r="E47" s="77">
        <v>0.67041982156341118</v>
      </c>
      <c r="F47" s="77">
        <v>0.59749781043893813</v>
      </c>
      <c r="G47" s="77">
        <v>0.69879596162536373</v>
      </c>
      <c r="H47" s="77">
        <v>0.73438726923549769</v>
      </c>
      <c r="I47" s="77"/>
      <c r="J47" s="77">
        <v>0.75487146124088855</v>
      </c>
      <c r="K47" s="77"/>
      <c r="L47" s="77">
        <v>0.70451911025328828</v>
      </c>
      <c r="M47" s="77">
        <v>0.68155414278417281</v>
      </c>
      <c r="N47" s="77">
        <v>0.88689330329715343</v>
      </c>
      <c r="O47" s="77">
        <v>0.68117296679103634</v>
      </c>
      <c r="P47" s="77">
        <v>0.71991697504673113</v>
      </c>
      <c r="Q47" s="77"/>
      <c r="R47" s="77"/>
      <c r="S47" s="77">
        <v>0.53402352302106315</v>
      </c>
      <c r="T47" s="77">
        <v>0.65662382225252047</v>
      </c>
      <c r="U47" s="77">
        <v>0.59725398856546452</v>
      </c>
      <c r="V47" s="77">
        <v>0.60930860638255546</v>
      </c>
      <c r="W47" s="77">
        <v>0.69318519048333438</v>
      </c>
      <c r="X47" s="77">
        <v>0.7389659880016648</v>
      </c>
      <c r="Y47" s="77">
        <v>0.66966709179193773</v>
      </c>
    </row>
    <row r="48" spans="1:25" x14ac:dyDescent="0.2">
      <c r="A48" s="42">
        <v>1993</v>
      </c>
      <c r="B48" s="77">
        <v>0.6605334281937143</v>
      </c>
      <c r="C48" s="77">
        <v>0.64409739986989578</v>
      </c>
      <c r="D48" s="77">
        <v>0.69602364903402114</v>
      </c>
      <c r="E48" s="77">
        <v>0.67795380323016097</v>
      </c>
      <c r="F48" s="77">
        <v>0.60335388397360312</v>
      </c>
      <c r="G48" s="77">
        <v>0.70680937074640826</v>
      </c>
      <c r="H48" s="77">
        <v>0.74110595158549608</v>
      </c>
      <c r="I48" s="77"/>
      <c r="J48" s="77">
        <v>0.76353375783817468</v>
      </c>
      <c r="K48" s="77"/>
      <c r="L48" s="77">
        <v>0.71004885763781134</v>
      </c>
      <c r="M48" s="77">
        <v>0.67317121043265615</v>
      </c>
      <c r="N48" s="77">
        <v>0.91230431112784593</v>
      </c>
      <c r="O48" s="77">
        <v>0.68896848892585094</v>
      </c>
      <c r="P48" s="77">
        <v>0.72696758773253844</v>
      </c>
      <c r="Q48" s="77"/>
      <c r="R48" s="77"/>
      <c r="S48" s="77">
        <v>0.53925317806019168</v>
      </c>
      <c r="T48" s="77">
        <v>0.66458710451132152</v>
      </c>
      <c r="U48" s="77">
        <v>0.60311215170627186</v>
      </c>
      <c r="V48" s="77">
        <v>0.61528194082637822</v>
      </c>
      <c r="W48" s="77">
        <v>0.69997695175125607</v>
      </c>
      <c r="X48" s="77">
        <v>0.74619448563233493</v>
      </c>
      <c r="Y48" s="77">
        <v>0.67131779372544031</v>
      </c>
    </row>
    <row r="49" spans="1:25" x14ac:dyDescent="0.2">
      <c r="A49" s="42">
        <v>1994</v>
      </c>
      <c r="B49" s="77">
        <v>0.64413929398015579</v>
      </c>
      <c r="C49" s="77">
        <v>0.62863636241116738</v>
      </c>
      <c r="D49" s="77">
        <v>0.67992712299339997</v>
      </c>
      <c r="E49" s="77">
        <v>0.66666370606563186</v>
      </c>
      <c r="F49" s="77">
        <v>0.59385586118453071</v>
      </c>
      <c r="G49" s="77">
        <v>0.69598854922567166</v>
      </c>
      <c r="H49" s="77">
        <v>0.72954227842187924</v>
      </c>
      <c r="I49" s="77"/>
      <c r="J49" s="77">
        <v>0.75183928030919267</v>
      </c>
      <c r="K49" s="77"/>
      <c r="L49" s="77">
        <v>0.69842910789576917</v>
      </c>
      <c r="M49" s="77">
        <v>0.68474749368292886</v>
      </c>
      <c r="N49" s="77">
        <v>0.90991474870769207</v>
      </c>
      <c r="O49" s="77">
        <v>0.67843241801061294</v>
      </c>
      <c r="P49" s="77">
        <v>0.71553919427795531</v>
      </c>
      <c r="Q49" s="77"/>
      <c r="R49" s="77"/>
      <c r="S49" s="77">
        <v>0.53077519581614829</v>
      </c>
      <c r="T49" s="77">
        <v>0.65410806048637782</v>
      </c>
      <c r="U49" s="77">
        <v>0.59361037439838549</v>
      </c>
      <c r="V49" s="77">
        <v>0.60559973307193249</v>
      </c>
      <c r="W49" s="77">
        <v>0.68896523535404985</v>
      </c>
      <c r="X49" s="77">
        <v>0.73445407213778846</v>
      </c>
      <c r="Y49" s="77">
        <v>0.66062208579886827</v>
      </c>
    </row>
    <row r="50" spans="1:25" x14ac:dyDescent="0.2">
      <c r="A50" s="42">
        <v>1995</v>
      </c>
      <c r="B50" s="77">
        <v>0.63813735620825518</v>
      </c>
      <c r="C50" s="77">
        <v>0.6227748960684576</v>
      </c>
      <c r="D50" s="77">
        <v>0.67394701194428064</v>
      </c>
      <c r="E50" s="77">
        <v>0.65956165809520795</v>
      </c>
      <c r="F50" s="77">
        <v>0.58814305410212053</v>
      </c>
      <c r="G50" s="77">
        <v>0.68957672992418628</v>
      </c>
      <c r="H50" s="77">
        <v>0.72261381428779292</v>
      </c>
      <c r="I50" s="77"/>
      <c r="J50" s="77">
        <v>0.74490845879449785</v>
      </c>
      <c r="K50" s="77"/>
      <c r="L50" s="77">
        <v>0.69170471640084996</v>
      </c>
      <c r="M50" s="77">
        <v>0.67524654903951875</v>
      </c>
      <c r="N50" s="77">
        <v>0.89183649284221433</v>
      </c>
      <c r="O50" s="77">
        <v>0.67221167685093486</v>
      </c>
      <c r="P50" s="77">
        <v>0.70864466783810343</v>
      </c>
      <c r="Q50" s="77"/>
      <c r="R50" s="77"/>
      <c r="S50" s="77">
        <v>0.52565714862008894</v>
      </c>
      <c r="T50" s="77">
        <v>0.64722403209969825</v>
      </c>
      <c r="U50" s="77">
        <v>0.58790299131641122</v>
      </c>
      <c r="V50" s="77">
        <v>0.59976786361294321</v>
      </c>
      <c r="W50" s="77">
        <v>0.68232364132150092</v>
      </c>
      <c r="X50" s="77">
        <v>0.72740686211931593</v>
      </c>
      <c r="Y50" s="77">
        <v>0.6544870934182514</v>
      </c>
    </row>
    <row r="52" spans="1:25" x14ac:dyDescent="0.2">
      <c r="B52" s="42" t="s">
        <v>111</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workbookViewId="0">
      <pane xSplit="1" ySplit="4" topLeftCell="B5" activePane="bottomRight" state="frozen"/>
      <selection activeCell="B5" sqref="B5"/>
      <selection pane="topRight" activeCell="B5" sqref="B5"/>
      <selection pane="bottomLeft" activeCell="B5" sqref="B5"/>
      <selection pane="bottomRight"/>
    </sheetView>
  </sheetViews>
  <sheetFormatPr defaultRowHeight="12.75" x14ac:dyDescent="0.2"/>
  <cols>
    <col min="1" max="1" width="9.140625" style="42"/>
    <col min="2" max="2" width="11.5703125" style="42" customWidth="1"/>
    <col min="3" max="4" width="9.140625" style="42"/>
    <col min="5" max="5" width="12.85546875" style="42" customWidth="1"/>
    <col min="6" max="7" width="9.140625" style="42"/>
    <col min="8" max="8" width="10.42578125" style="42" customWidth="1"/>
    <col min="9" max="15" width="9.140625" style="42"/>
    <col min="16" max="16" width="9.85546875" style="42" customWidth="1"/>
    <col min="17" max="19" width="9.140625" style="42"/>
    <col min="20" max="20" width="12.28515625" style="42" customWidth="1"/>
    <col min="21" max="21" width="10.5703125" style="42" customWidth="1"/>
    <col min="22" max="23" width="9.140625" style="42"/>
    <col min="24" max="24" width="10.85546875" style="42" customWidth="1"/>
    <col min="25" max="25" width="14.140625" style="42" customWidth="1"/>
    <col min="26" max="16384" width="9.140625" style="42"/>
  </cols>
  <sheetData>
    <row r="1" spans="1:25" x14ac:dyDescent="0.2">
      <c r="A1" s="97" t="s">
        <v>184</v>
      </c>
      <c r="C1" s="76" t="s">
        <v>173</v>
      </c>
    </row>
    <row r="2" spans="1:25" x14ac:dyDescent="0.2">
      <c r="B2" s="47" t="s">
        <v>62</v>
      </c>
      <c r="E2" s="48" t="s">
        <v>63</v>
      </c>
      <c r="H2" s="47" t="s">
        <v>64</v>
      </c>
      <c r="I2" s="42" t="s">
        <v>65</v>
      </c>
      <c r="N2" s="44" t="s">
        <v>66</v>
      </c>
      <c r="P2" s="47" t="s">
        <v>67</v>
      </c>
      <c r="R2" s="57" t="s">
        <v>68</v>
      </c>
      <c r="S2" s="46" t="s">
        <v>69</v>
      </c>
      <c r="U2" s="82" t="s">
        <v>70</v>
      </c>
    </row>
    <row r="3" spans="1:25" x14ac:dyDescent="0.2">
      <c r="B3" s="47" t="s">
        <v>71</v>
      </c>
      <c r="C3" s="44" t="s">
        <v>72</v>
      </c>
      <c r="D3" s="57" t="s">
        <v>73</v>
      </c>
      <c r="E3" s="47" t="s">
        <v>74</v>
      </c>
      <c r="F3" s="57" t="s">
        <v>75</v>
      </c>
      <c r="G3" s="57" t="s">
        <v>76</v>
      </c>
      <c r="H3" s="55" t="s">
        <v>77</v>
      </c>
      <c r="I3" s="57" t="s">
        <v>78</v>
      </c>
      <c r="J3" s="83" t="s">
        <v>78</v>
      </c>
      <c r="K3" s="83" t="s">
        <v>79</v>
      </c>
      <c r="L3" s="57" t="s">
        <v>80</v>
      </c>
      <c r="M3" s="57" t="s">
        <v>81</v>
      </c>
      <c r="N3" s="82" t="s">
        <v>39</v>
      </c>
      <c r="O3" s="57" t="s">
        <v>82</v>
      </c>
      <c r="P3" s="55" t="s">
        <v>83</v>
      </c>
      <c r="Q3" s="44" t="s">
        <v>84</v>
      </c>
      <c r="R3" s="44" t="s">
        <v>85</v>
      </c>
      <c r="S3" s="47" t="s">
        <v>86</v>
      </c>
      <c r="T3" s="55" t="s">
        <v>66</v>
      </c>
      <c r="U3" s="44" t="s">
        <v>87</v>
      </c>
      <c r="V3" s="57" t="s">
        <v>88</v>
      </c>
      <c r="W3" s="57" t="s">
        <v>89</v>
      </c>
      <c r="X3" s="44" t="s">
        <v>90</v>
      </c>
      <c r="Y3" s="48" t="s">
        <v>8</v>
      </c>
    </row>
    <row r="4" spans="1:25" x14ac:dyDescent="0.2">
      <c r="B4" s="47" t="s">
        <v>91</v>
      </c>
      <c r="C4" s="44"/>
      <c r="D4" s="44" t="s">
        <v>92</v>
      </c>
      <c r="E4" s="47" t="s">
        <v>93</v>
      </c>
      <c r="F4" s="44" t="s">
        <v>94</v>
      </c>
      <c r="G4" s="44" t="s">
        <v>95</v>
      </c>
      <c r="H4" s="47" t="s">
        <v>96</v>
      </c>
      <c r="I4" s="44" t="s">
        <v>97</v>
      </c>
      <c r="J4" s="84" t="s">
        <v>97</v>
      </c>
      <c r="K4" s="84" t="s">
        <v>98</v>
      </c>
      <c r="L4" s="44" t="s">
        <v>97</v>
      </c>
      <c r="M4" s="44" t="s">
        <v>99</v>
      </c>
      <c r="N4" s="44" t="s">
        <v>100</v>
      </c>
      <c r="O4" s="44" t="s">
        <v>97</v>
      </c>
      <c r="P4" s="47" t="s">
        <v>101</v>
      </c>
      <c r="Q4" s="44"/>
      <c r="R4" s="44" t="s">
        <v>102</v>
      </c>
      <c r="S4" s="47" t="s">
        <v>103</v>
      </c>
      <c r="T4" s="47" t="s">
        <v>104</v>
      </c>
      <c r="U4" s="44" t="s">
        <v>91</v>
      </c>
      <c r="V4" s="44" t="s">
        <v>105</v>
      </c>
      <c r="W4" s="44" t="s">
        <v>106</v>
      </c>
      <c r="X4" s="44" t="s">
        <v>104</v>
      </c>
      <c r="Y4" s="48" t="s">
        <v>36</v>
      </c>
    </row>
    <row r="5" spans="1:25" x14ac:dyDescent="0.2">
      <c r="A5" s="42">
        <v>1950</v>
      </c>
      <c r="B5" s="77">
        <v>0.48761065062988757</v>
      </c>
      <c r="C5" s="77">
        <v>0.45806018017405403</v>
      </c>
      <c r="D5" s="77">
        <v>0.57365016845751871</v>
      </c>
      <c r="E5" s="77">
        <v>0.6045887457882243</v>
      </c>
      <c r="F5" s="77">
        <v>0.58913246832950417</v>
      </c>
      <c r="G5" s="77">
        <v>0.65080294380634429</v>
      </c>
      <c r="H5" s="77">
        <v>0.6844660451467145</v>
      </c>
      <c r="I5" s="77">
        <v>0.70035479933725153</v>
      </c>
      <c r="J5" s="77">
        <v>0.71077410715620581</v>
      </c>
      <c r="K5" s="77">
        <v>0.56145422055351857</v>
      </c>
      <c r="L5" s="77">
        <v>0.68342566217079703</v>
      </c>
      <c r="M5" s="77">
        <v>0.57817464302953503</v>
      </c>
      <c r="N5" s="77">
        <v>1.0022686544411274</v>
      </c>
      <c r="O5" s="77">
        <v>0.69651852546602355</v>
      </c>
      <c r="P5" s="77">
        <v>0.64561529394789252</v>
      </c>
      <c r="Q5" s="77">
        <v>0.5395419141530845</v>
      </c>
      <c r="R5" s="77">
        <v>0.76266180387660132</v>
      </c>
      <c r="S5" s="77">
        <v>0.36550061242089671</v>
      </c>
      <c r="T5" s="77">
        <v>0.6529194435359007</v>
      </c>
      <c r="U5" s="77">
        <v>0.52916814558903702</v>
      </c>
      <c r="V5" s="77">
        <v>0.87329115595684859</v>
      </c>
      <c r="W5" s="77">
        <v>0.56935949868229319</v>
      </c>
      <c r="X5" s="77">
        <v>0.72741971915660442</v>
      </c>
      <c r="Y5" s="77">
        <v>0.63340874170559669</v>
      </c>
    </row>
    <row r="6" spans="1:25" x14ac:dyDescent="0.2">
      <c r="A6" s="42">
        <v>1951</v>
      </c>
      <c r="B6" s="77">
        <v>0.45997783359486311</v>
      </c>
      <c r="C6" s="77">
        <v>0.43210198354026597</v>
      </c>
      <c r="D6" s="77">
        <v>0.54114150580500942</v>
      </c>
      <c r="E6" s="77">
        <v>0.57032679894145266</v>
      </c>
      <c r="F6" s="77">
        <v>0.55574642623687942</v>
      </c>
      <c r="G6" s="77">
        <v>0.61392204580129628</v>
      </c>
      <c r="H6" s="77">
        <v>0.64567746461059716</v>
      </c>
      <c r="I6" s="77">
        <v>0.66066580566025135</v>
      </c>
      <c r="J6" s="77">
        <v>0.67049465298327326</v>
      </c>
      <c r="K6" s="77">
        <v>0.52963670030440957</v>
      </c>
      <c r="L6" s="77">
        <v>0.6446960399703574</v>
      </c>
      <c r="M6" s="77">
        <v>0.54540957913175625</v>
      </c>
      <c r="N6" s="77">
        <v>0.94547025122262662</v>
      </c>
      <c r="O6" s="77">
        <v>0.6570469328114229</v>
      </c>
      <c r="P6" s="77">
        <v>0.60902837922478292</v>
      </c>
      <c r="Q6" s="77">
        <v>0.50896616077842016</v>
      </c>
      <c r="R6" s="77">
        <v>0.71944188228772676</v>
      </c>
      <c r="S6" s="77">
        <v>0.34478775158373232</v>
      </c>
      <c r="T6" s="77">
        <v>0.61591860383206898</v>
      </c>
      <c r="U6" s="77">
        <v>0.49918027200806403</v>
      </c>
      <c r="V6" s="77">
        <v>0.82380188680391286</v>
      </c>
      <c r="W6" s="77">
        <v>0.53709398759487648</v>
      </c>
      <c r="X6" s="77">
        <v>0.68619696083260628</v>
      </c>
      <c r="Y6" s="77">
        <v>0.59751357033203067</v>
      </c>
    </row>
    <row r="7" spans="1:25" x14ac:dyDescent="0.2">
      <c r="A7" s="42">
        <v>1952</v>
      </c>
      <c r="B7" s="77">
        <v>0.45005398075209091</v>
      </c>
      <c r="C7" s="77">
        <v>0.42277954192561101</v>
      </c>
      <c r="D7" s="77">
        <v>0.52946657653992879</v>
      </c>
      <c r="E7" s="77">
        <v>0.55802220769462907</v>
      </c>
      <c r="F7" s="77">
        <v>0.54375640117682633</v>
      </c>
      <c r="G7" s="77">
        <v>0.6006769031128949</v>
      </c>
      <c r="H7" s="77">
        <v>0.63174721042288462</v>
      </c>
      <c r="I7" s="77">
        <v>0.64641218351854068</v>
      </c>
      <c r="J7" s="77">
        <v>0.65602897707000285</v>
      </c>
      <c r="K7" s="77">
        <v>0.51820998299311027</v>
      </c>
      <c r="L7" s="77">
        <v>0.6307869596588509</v>
      </c>
      <c r="M7" s="77">
        <v>0.53364256775200991</v>
      </c>
      <c r="N7" s="77">
        <v>0.92507207775625877</v>
      </c>
      <c r="O7" s="77">
        <v>0.642871386522472</v>
      </c>
      <c r="P7" s="77">
        <v>0.5958888155956753</v>
      </c>
      <c r="Q7" s="77">
        <v>0.49798540276657988</v>
      </c>
      <c r="R7" s="77">
        <v>0.70392018787703736</v>
      </c>
      <c r="S7" s="77">
        <v>0.33734908245925249</v>
      </c>
      <c r="T7" s="77">
        <v>0.60263038613734699</v>
      </c>
      <c r="U7" s="77">
        <v>0.48841064095278547</v>
      </c>
      <c r="V7" s="77">
        <v>0.80602866361976999</v>
      </c>
      <c r="W7" s="77">
        <v>0.52550638204881484</v>
      </c>
      <c r="X7" s="77">
        <v>0.67139251339382366</v>
      </c>
      <c r="Y7" s="77">
        <v>0.58462243447621653</v>
      </c>
    </row>
    <row r="8" spans="1:25" x14ac:dyDescent="0.2">
      <c r="A8" s="42">
        <v>1953</v>
      </c>
      <c r="B8" s="77">
        <v>0.46323334837108943</v>
      </c>
      <c r="C8" s="77">
        <v>0.43516020567514174</v>
      </c>
      <c r="D8" s="77">
        <v>0.54497146029305377</v>
      </c>
      <c r="E8" s="77">
        <v>0.57436331371591709</v>
      </c>
      <c r="F8" s="77">
        <v>0.55967974773698181</v>
      </c>
      <c r="G8" s="77">
        <v>0.61826710798817885</v>
      </c>
      <c r="H8" s="77">
        <v>0.65024727726936882</v>
      </c>
      <c r="I8" s="77">
        <v>0.66534169900855733</v>
      </c>
      <c r="J8" s="77">
        <v>0.6752401104613186</v>
      </c>
      <c r="K8" s="77">
        <v>0.53338522898979712</v>
      </c>
      <c r="L8" s="77">
        <v>0.64925890655002549</v>
      </c>
      <c r="M8" s="77">
        <v>0.54926974110974136</v>
      </c>
      <c r="N8" s="77">
        <v>0.9521618614449765</v>
      </c>
      <c r="O8" s="77">
        <v>0.6616972134167397</v>
      </c>
      <c r="P8" s="77">
        <v>0.61333880625604242</v>
      </c>
      <c r="Q8" s="77">
        <v>0.51256839274699961</v>
      </c>
      <c r="R8" s="77">
        <v>0.72453376608595055</v>
      </c>
      <c r="S8" s="77">
        <v>0.34722800313057395</v>
      </c>
      <c r="T8" s="77">
        <v>0.62027779675242622</v>
      </c>
      <c r="U8" s="77">
        <v>0.50271324388808347</v>
      </c>
      <c r="V8" s="77">
        <v>0.82963238344809553</v>
      </c>
      <c r="W8" s="77">
        <v>0.54089529558220339</v>
      </c>
      <c r="X8" s="77">
        <v>0.69105355213382913</v>
      </c>
      <c r="Y8" s="77">
        <v>0.60174250076115432</v>
      </c>
    </row>
    <row r="9" spans="1:25" x14ac:dyDescent="0.2">
      <c r="A9" s="42">
        <v>1954</v>
      </c>
      <c r="B9" s="77">
        <v>0.46900863135954446</v>
      </c>
      <c r="C9" s="77">
        <v>0.44058549153145055</v>
      </c>
      <c r="D9" s="77">
        <v>0.55176579929064828</v>
      </c>
      <c r="E9" s="77">
        <v>0.58152409064737176</v>
      </c>
      <c r="F9" s="77">
        <v>0.56665745980683646</v>
      </c>
      <c r="G9" s="77">
        <v>0.62597524800797943</v>
      </c>
      <c r="H9" s="77">
        <v>0.6583541246107969</v>
      </c>
      <c r="I9" s="77">
        <v>0.6736367334859017</v>
      </c>
      <c r="J9" s="77">
        <v>0.68365855170002177</v>
      </c>
      <c r="K9" s="77">
        <v>0.54003511861909526</v>
      </c>
      <c r="L9" s="77">
        <v>0.65735343154760284</v>
      </c>
      <c r="M9" s="77">
        <v>0.55611766819240682</v>
      </c>
      <c r="N9" s="77">
        <v>0.96403277751782712</v>
      </c>
      <c r="O9" s="77">
        <v>0.6699468108897878</v>
      </c>
      <c r="P9" s="77">
        <v>0.62098550351215676</v>
      </c>
      <c r="Q9" s="77">
        <v>0.51895875201077191</v>
      </c>
      <c r="R9" s="77">
        <v>0.73356676759275352</v>
      </c>
      <c r="S9" s="77">
        <v>0.35155700920633848</v>
      </c>
      <c r="T9" s="77">
        <v>0.62801100469243598</v>
      </c>
      <c r="U9" s="77">
        <v>0.50898073575952818</v>
      </c>
      <c r="V9" s="77">
        <v>0.83997568409267898</v>
      </c>
      <c r="W9" s="77">
        <v>0.54763881568950101</v>
      </c>
      <c r="X9" s="77">
        <v>0.69966914476718323</v>
      </c>
      <c r="Y9" s="77">
        <v>0.60924462305070137</v>
      </c>
    </row>
    <row r="10" spans="1:25" x14ac:dyDescent="0.2">
      <c r="A10" s="42">
        <v>1955</v>
      </c>
      <c r="B10" s="77">
        <v>0.46897314734429463</v>
      </c>
      <c r="C10" s="77">
        <v>0.44055215793958252</v>
      </c>
      <c r="D10" s="77">
        <v>0.55172405407589697</v>
      </c>
      <c r="E10" s="77">
        <v>0.58148009399502687</v>
      </c>
      <c r="F10" s="77">
        <v>0.56661458792644726</v>
      </c>
      <c r="G10" s="77">
        <v>0.62592788829269674</v>
      </c>
      <c r="H10" s="77">
        <v>0.65830431519102195</v>
      </c>
      <c r="I10" s="77">
        <v>0.67358576782231783</v>
      </c>
      <c r="J10" s="77">
        <v>0.68360682781083904</v>
      </c>
      <c r="K10" s="77">
        <v>0.53999426091818481</v>
      </c>
      <c r="L10" s="77">
        <v>0.65730369783775211</v>
      </c>
      <c r="M10" s="77">
        <v>0.55607559372618298</v>
      </c>
      <c r="N10" s="77">
        <v>0.96395984121880951</v>
      </c>
      <c r="O10" s="77">
        <v>0.66989612439648116</v>
      </c>
      <c r="P10" s="77">
        <v>0.62093852130841209</v>
      </c>
      <c r="Q10" s="77">
        <v>0.51891948889483108</v>
      </c>
      <c r="R10" s="77">
        <v>0.73351126777328857</v>
      </c>
      <c r="S10" s="77">
        <v>0.3515304112858702</v>
      </c>
      <c r="T10" s="77">
        <v>0.62796349095691495</v>
      </c>
      <c r="U10" s="77">
        <v>0.50894222755523955</v>
      </c>
      <c r="V10" s="77">
        <v>0.83991213364181105</v>
      </c>
      <c r="W10" s="77">
        <v>0.54759738271196501</v>
      </c>
      <c r="X10" s="77">
        <v>0.69961620955673576</v>
      </c>
      <c r="Y10" s="77">
        <v>0.60919852913248818</v>
      </c>
    </row>
    <row r="11" spans="1:25" x14ac:dyDescent="0.2">
      <c r="A11" s="42">
        <v>1956</v>
      </c>
      <c r="B11" s="77">
        <v>0.47894234201366226</v>
      </c>
      <c r="C11" s="77">
        <v>0.44991719354850906</v>
      </c>
      <c r="D11" s="77">
        <v>0.56345232579039084</v>
      </c>
      <c r="E11" s="77">
        <v>0.59384090460054939</v>
      </c>
      <c r="F11" s="77">
        <v>0.5786593951004394</v>
      </c>
      <c r="G11" s="77">
        <v>0.63923354769497165</v>
      </c>
      <c r="H11" s="77">
        <v>0.67229821634930287</v>
      </c>
      <c r="I11" s="77">
        <v>0.68790451439440303</v>
      </c>
      <c r="J11" s="77">
        <v>0.69813859702267389</v>
      </c>
      <c r="K11" s="77">
        <v>0.55147318660490974</v>
      </c>
      <c r="L11" s="77">
        <v>0.67127632837693518</v>
      </c>
      <c r="M11" s="77">
        <v>0.56789636827613954</v>
      </c>
      <c r="N11" s="77">
        <v>0.98445121341140085</v>
      </c>
      <c r="O11" s="77">
        <v>0.68413643838925775</v>
      </c>
      <c r="P11" s="77">
        <v>0.63413811926340602</v>
      </c>
      <c r="Q11" s="77">
        <v>0.5299504177056088</v>
      </c>
      <c r="R11" s="77">
        <v>0.74910388040370435</v>
      </c>
      <c r="S11" s="77">
        <v>0.35900306749690669</v>
      </c>
      <c r="T11" s="77">
        <v>0.64131242217409856</v>
      </c>
      <c r="U11" s="77">
        <v>0.51976106477585948</v>
      </c>
      <c r="V11" s="77">
        <v>0.85776656222232839</v>
      </c>
      <c r="W11" s="77">
        <v>0.55923793172762959</v>
      </c>
      <c r="X11" s="77">
        <v>0.71448829813240811</v>
      </c>
      <c r="Y11" s="77">
        <v>0.62214856425412712</v>
      </c>
    </row>
    <row r="12" spans="1:25" x14ac:dyDescent="0.2">
      <c r="A12" s="42">
        <v>1957</v>
      </c>
      <c r="B12" s="77">
        <v>0.48493784540249568</v>
      </c>
      <c r="C12" s="77">
        <v>0.45554935387760687</v>
      </c>
      <c r="D12" s="77">
        <v>0.57050574335735571</v>
      </c>
      <c r="E12" s="77">
        <v>0.60127473294195533</v>
      </c>
      <c r="F12" s="77">
        <v>0.5859031780362276</v>
      </c>
      <c r="G12" s="77">
        <v>0.64723561091900772</v>
      </c>
      <c r="H12" s="77">
        <v>0.68071419021680857</v>
      </c>
      <c r="I12" s="77">
        <v>0.69651585126202087</v>
      </c>
      <c r="J12" s="77">
        <v>0.70687804634078311</v>
      </c>
      <c r="K12" s="77">
        <v>0.55837664672756104</v>
      </c>
      <c r="L12" s="77">
        <v>0.67967951003071514</v>
      </c>
      <c r="M12" s="77">
        <v>0.57500541732407007</v>
      </c>
      <c r="N12" s="77">
        <v>0.99677478572562517</v>
      </c>
      <c r="O12" s="77">
        <v>0.69270060566989933</v>
      </c>
      <c r="P12" s="77">
        <v>0.64207639681691531</v>
      </c>
      <c r="Q12" s="77">
        <v>0.5365844511717438</v>
      </c>
      <c r="R12" s="77">
        <v>0.75848132411575053</v>
      </c>
      <c r="S12" s="77">
        <v>0.36349714521559356</v>
      </c>
      <c r="T12" s="77">
        <v>0.64934050919659903</v>
      </c>
      <c r="U12" s="77">
        <v>0.52626754572750289</v>
      </c>
      <c r="V12" s="77">
        <v>0.86850426878844622</v>
      </c>
      <c r="W12" s="77">
        <v>0.56623859260204779</v>
      </c>
      <c r="X12" s="77">
        <v>0.72343241653030177</v>
      </c>
      <c r="Y12" s="77">
        <v>0.6299367539757974</v>
      </c>
    </row>
    <row r="13" spans="1:25" x14ac:dyDescent="0.2">
      <c r="A13" s="42">
        <v>1958</v>
      </c>
      <c r="B13" s="77">
        <v>0.4858687930315812</v>
      </c>
      <c r="C13" s="77">
        <v>0.45642388366517533</v>
      </c>
      <c r="D13" s="77">
        <v>0.57160095787648102</v>
      </c>
      <c r="E13" s="77">
        <v>0.60242901548015715</v>
      </c>
      <c r="F13" s="77">
        <v>0.58702795140592356</v>
      </c>
      <c r="G13" s="77">
        <v>0.64847812573437469</v>
      </c>
      <c r="H13" s="77">
        <v>0.68202097472017353</v>
      </c>
      <c r="I13" s="77">
        <v>0.69785297061968743</v>
      </c>
      <c r="J13" s="77">
        <v>0.70823505827031663</v>
      </c>
      <c r="K13" s="77">
        <v>0.55944857670855952</v>
      </c>
      <c r="L13" s="77">
        <v>0.68098430823196898</v>
      </c>
      <c r="M13" s="77">
        <v>0.57610926998280587</v>
      </c>
      <c r="N13" s="77">
        <v>0.99868831986675466</v>
      </c>
      <c r="O13" s="77">
        <v>0.69403040080267397</v>
      </c>
      <c r="P13" s="77">
        <v>0.64330900735654506</v>
      </c>
      <c r="Q13" s="77">
        <v>0.53761454611557691</v>
      </c>
      <c r="R13" s="77">
        <v>0.75993740018216926</v>
      </c>
      <c r="S13" s="77">
        <v>0.36419496001542001</v>
      </c>
      <c r="T13" s="77">
        <v>0.65058706483921747</v>
      </c>
      <c r="U13" s="77">
        <v>0.52727783504314296</v>
      </c>
      <c r="V13" s="77">
        <v>0.8701715587257951</v>
      </c>
      <c r="W13" s="77">
        <v>0.56732561536233994</v>
      </c>
      <c r="X13" s="77">
        <v>0.72482120830920171</v>
      </c>
      <c r="Y13" s="77">
        <v>0.63114605973146765</v>
      </c>
    </row>
    <row r="14" spans="1:25" x14ac:dyDescent="0.2">
      <c r="A14" s="42">
        <v>1959</v>
      </c>
      <c r="B14" s="77">
        <v>0.47287506545772595</v>
      </c>
      <c r="C14" s="77">
        <v>0.44421760969243884</v>
      </c>
      <c r="D14" s="77">
        <v>0.55631447058994532</v>
      </c>
      <c r="E14" s="77">
        <v>0.58631808466508384</v>
      </c>
      <c r="F14" s="77">
        <v>0.57132889563571465</v>
      </c>
      <c r="G14" s="77">
        <v>0.63113569044269502</v>
      </c>
      <c r="H14" s="77">
        <v>0.66378149346048065</v>
      </c>
      <c r="I14" s="77">
        <v>0.67919008978253848</v>
      </c>
      <c r="J14" s="77">
        <v>0.68929452630488985</v>
      </c>
      <c r="K14" s="77">
        <v>0.54448708401425594</v>
      </c>
      <c r="L14" s="77">
        <v>0.66277255083955433</v>
      </c>
      <c r="M14" s="77">
        <v>0.56070221562102751</v>
      </c>
      <c r="N14" s="77">
        <v>0.97198011356568381</v>
      </c>
      <c r="O14" s="77">
        <v>0.67546974803933146</v>
      </c>
      <c r="P14" s="77">
        <v>0.62610481127051476</v>
      </c>
      <c r="Q14" s="77">
        <v>0.52323696712273637</v>
      </c>
      <c r="R14" s="77">
        <v>0.73961417775510319</v>
      </c>
      <c r="S14" s="77">
        <v>0.35445519042724666</v>
      </c>
      <c r="T14" s="77">
        <v>0.63318822958814291</v>
      </c>
      <c r="U14" s="77">
        <v>0.51317669365981999</v>
      </c>
      <c r="V14" s="77">
        <v>0.84690031278704847</v>
      </c>
      <c r="W14" s="77">
        <v>0.55215346477886151</v>
      </c>
      <c r="X14" s="77">
        <v>0.70543710820728356</v>
      </c>
      <c r="Y14" s="77">
        <v>0.614267140819444</v>
      </c>
    </row>
    <row r="15" spans="1:25" x14ac:dyDescent="0.2">
      <c r="A15" s="42">
        <v>1960</v>
      </c>
      <c r="B15" s="77">
        <v>0.46924496703898122</v>
      </c>
      <c r="C15" s="77">
        <v>0.44080750465557844</v>
      </c>
      <c r="D15" s="77">
        <v>0.55204383670050861</v>
      </c>
      <c r="E15" s="77">
        <v>0.58181712340174474</v>
      </c>
      <c r="F15" s="77">
        <v>0.56694300119523944</v>
      </c>
      <c r="G15" s="77">
        <v>0.62629067991190779</v>
      </c>
      <c r="H15" s="77">
        <v>0.65868587238460408</v>
      </c>
      <c r="I15" s="77">
        <v>0.67397618223898859</v>
      </c>
      <c r="J15" s="77">
        <v>0.68400305049495957</v>
      </c>
      <c r="K15" s="77">
        <v>0.54030724488318682</v>
      </c>
      <c r="L15" s="77">
        <v>0.65768467506741735</v>
      </c>
      <c r="M15" s="77">
        <v>0.55639789852969945</v>
      </c>
      <c r="N15" s="77">
        <v>0.96451855821830934</v>
      </c>
      <c r="O15" s="77">
        <v>0.67028440027333325</v>
      </c>
      <c r="P15" s="77">
        <v>0.6212984210601078</v>
      </c>
      <c r="Q15" s="77">
        <v>0.51922025779351333</v>
      </c>
      <c r="R15" s="77">
        <v>0.73393641537498888</v>
      </c>
      <c r="S15" s="77">
        <v>0.35173416045490014</v>
      </c>
      <c r="T15" s="77">
        <v>0.62832746242383752</v>
      </c>
      <c r="U15" s="77">
        <v>0.5092372135724359</v>
      </c>
      <c r="V15" s="77">
        <v>0.84039895183390356</v>
      </c>
      <c r="W15" s="77">
        <v>0.54791477349270123</v>
      </c>
      <c r="X15" s="77">
        <v>0.70002171137609659</v>
      </c>
      <c r="Y15" s="77">
        <v>0.60955162431316112</v>
      </c>
    </row>
    <row r="16" spans="1:25" x14ac:dyDescent="0.2">
      <c r="A16" s="42">
        <v>1961</v>
      </c>
      <c r="B16" s="77">
        <v>0.47947672300939975</v>
      </c>
      <c r="C16" s="77">
        <v>0.45252417370437398</v>
      </c>
      <c r="D16" s="77">
        <v>0.55922424665786552</v>
      </c>
      <c r="E16" s="77">
        <v>0.5917669824445343</v>
      </c>
      <c r="F16" s="77">
        <v>0.57933124863223395</v>
      </c>
      <c r="G16" s="77">
        <v>0.63076051760685092</v>
      </c>
      <c r="H16" s="77">
        <v>0.66516578876105903</v>
      </c>
      <c r="I16" s="77">
        <v>0.67889575152616977</v>
      </c>
      <c r="J16" s="77">
        <v>0.68891274568282312</v>
      </c>
      <c r="K16" s="77">
        <v>0.54598431170910344</v>
      </c>
      <c r="L16" s="77">
        <v>0.66474419386790751</v>
      </c>
      <c r="M16" s="77">
        <v>0.56818664396732177</v>
      </c>
      <c r="N16" s="77">
        <v>0.95723365626120749</v>
      </c>
      <c r="O16" s="77">
        <v>0.67044221013302607</v>
      </c>
      <c r="P16" s="77">
        <v>0.63289266404716327</v>
      </c>
      <c r="Q16" s="77">
        <v>0.53182945893034428</v>
      </c>
      <c r="R16" s="77">
        <v>0.7429563123097731</v>
      </c>
      <c r="S16" s="77">
        <v>0.35670489730570132</v>
      </c>
      <c r="T16" s="77">
        <v>0.63171946388726707</v>
      </c>
      <c r="U16" s="77">
        <v>0.51572962513715825</v>
      </c>
      <c r="V16" s="77">
        <v>0.82874256661803536</v>
      </c>
      <c r="W16" s="77">
        <v>0.56381937476576949</v>
      </c>
      <c r="X16" s="77">
        <v>0.70695620687322791</v>
      </c>
      <c r="Y16" s="77">
        <v>0.62750998541234471</v>
      </c>
    </row>
    <row r="17" spans="1:25" x14ac:dyDescent="0.2">
      <c r="A17" s="42">
        <v>1962</v>
      </c>
      <c r="B17" s="77">
        <v>0.49082218205816514</v>
      </c>
      <c r="C17" s="77">
        <v>0.46455227196467147</v>
      </c>
      <c r="D17" s="77">
        <v>0.56778110884199784</v>
      </c>
      <c r="E17" s="77">
        <v>0.60152546235868609</v>
      </c>
      <c r="F17" s="77">
        <v>0.59174516905717589</v>
      </c>
      <c r="G17" s="77">
        <v>0.63526225654136226</v>
      </c>
      <c r="H17" s="77">
        <v>0.67042772518174198</v>
      </c>
      <c r="I17" s="77">
        <v>0.68398575575765752</v>
      </c>
      <c r="J17" s="77">
        <v>0.69478090068111897</v>
      </c>
      <c r="K17" s="77">
        <v>0.55172102809191803</v>
      </c>
      <c r="L17" s="77">
        <v>0.67187948880791226</v>
      </c>
      <c r="M17" s="77">
        <v>0.58022516482530484</v>
      </c>
      <c r="N17" s="77">
        <v>0.95055514934836882</v>
      </c>
      <c r="O17" s="77">
        <v>0.67060005714702509</v>
      </c>
      <c r="P17" s="77">
        <v>0.64457477607095015</v>
      </c>
      <c r="Q17" s="77">
        <v>0.54474487299111773</v>
      </c>
      <c r="R17" s="77">
        <v>0.75197622086837357</v>
      </c>
      <c r="S17" s="77">
        <v>0.36170637072754103</v>
      </c>
      <c r="T17" s="77">
        <v>0.63423476372170751</v>
      </c>
      <c r="U17" s="77">
        <v>0.52262064108023287</v>
      </c>
      <c r="V17" s="77">
        <v>0.81851797497096346</v>
      </c>
      <c r="W17" s="77">
        <v>0.57958189522443937</v>
      </c>
      <c r="X17" s="77">
        <v>0.71395939627944538</v>
      </c>
      <c r="Y17" s="77">
        <v>0.65057029031778557</v>
      </c>
    </row>
    <row r="18" spans="1:25" x14ac:dyDescent="0.2">
      <c r="A18" s="42">
        <v>1963</v>
      </c>
      <c r="B18" s="77">
        <v>0.50303586189845007</v>
      </c>
      <c r="C18" s="77">
        <v>0.47690007722885136</v>
      </c>
      <c r="D18" s="77">
        <v>0.57748677121078185</v>
      </c>
      <c r="E18" s="77">
        <v>0.61120842992713376</v>
      </c>
      <c r="F18" s="77">
        <v>0.60332317921598111</v>
      </c>
      <c r="G18" s="77">
        <v>0.63979612439464506</v>
      </c>
      <c r="H18" s="77">
        <v>0.67561466499491485</v>
      </c>
      <c r="I18" s="77">
        <v>0.68944709254689884</v>
      </c>
      <c r="J18" s="77">
        <v>0.70020515611625977</v>
      </c>
      <c r="K18" s="77">
        <v>0.55751802077599455</v>
      </c>
      <c r="L18" s="77">
        <v>0.67909137326062052</v>
      </c>
      <c r="M18" s="77">
        <v>0.59251875324953007</v>
      </c>
      <c r="N18" s="77">
        <v>0.94957277884766422</v>
      </c>
      <c r="O18" s="77">
        <v>0.67075794132407773</v>
      </c>
      <c r="P18" s="77">
        <v>0.65604325362284954</v>
      </c>
      <c r="Q18" s="77">
        <v>0.55797393631964076</v>
      </c>
      <c r="R18" s="77">
        <v>0.76052914461437915</v>
      </c>
      <c r="S18" s="77">
        <v>0.36675166785913377</v>
      </c>
      <c r="T18" s="77">
        <v>0.63898524019944658</v>
      </c>
      <c r="U18" s="77">
        <v>0.53096657400736469</v>
      </c>
      <c r="V18" s="77">
        <v>0.80984640826524967</v>
      </c>
      <c r="W18" s="77">
        <v>0.59494138714191813</v>
      </c>
      <c r="X18" s="77">
        <v>0.72103196008450476</v>
      </c>
      <c r="Y18" s="77">
        <v>0.66804736444809842</v>
      </c>
    </row>
    <row r="19" spans="1:25" x14ac:dyDescent="0.2">
      <c r="A19" s="42">
        <v>1964</v>
      </c>
      <c r="B19" s="77">
        <v>0.51494955447899393</v>
      </c>
      <c r="C19" s="77">
        <v>0.48957608731312013</v>
      </c>
      <c r="D19" s="77">
        <v>0.58545909318213718</v>
      </c>
      <c r="E19" s="77">
        <v>0.62220431421185274</v>
      </c>
      <c r="F19" s="77">
        <v>0.61654210529080944</v>
      </c>
      <c r="G19" s="77">
        <v>0.64436235047084989</v>
      </c>
      <c r="H19" s="77">
        <v>0.68049183040220129</v>
      </c>
      <c r="I19" s="77">
        <v>0.69508803484356996</v>
      </c>
      <c r="J19" s="77">
        <v>0.706377196965425</v>
      </c>
      <c r="K19" s="77">
        <v>0.56337592309096807</v>
      </c>
      <c r="L19" s="77">
        <v>0.6863806693298844</v>
      </c>
      <c r="M19" s="77">
        <v>0.60507281351383779</v>
      </c>
      <c r="N19" s="77">
        <v>0.95347565491357877</v>
      </c>
      <c r="O19" s="77">
        <v>0.67091586267293368</v>
      </c>
      <c r="P19" s="77">
        <v>0.6672743751666701</v>
      </c>
      <c r="Q19" s="77">
        <v>0.57152426585043037</v>
      </c>
      <c r="R19" s="77">
        <v>0.76870905971455483</v>
      </c>
      <c r="S19" s="77">
        <v>0.37184135707776844</v>
      </c>
      <c r="T19" s="77">
        <v>0.64284064891490766</v>
      </c>
      <c r="U19" s="77">
        <v>0.53796451521787225</v>
      </c>
      <c r="V19" s="77">
        <v>0.80042288049698418</v>
      </c>
      <c r="W19" s="77">
        <v>0.61167211818119527</v>
      </c>
      <c r="X19" s="77">
        <v>0.72817458551917125</v>
      </c>
      <c r="Y19" s="77">
        <v>0.65248952439146535</v>
      </c>
    </row>
    <row r="20" spans="1:25" x14ac:dyDescent="0.2">
      <c r="A20" s="42">
        <v>1965</v>
      </c>
      <c r="B20" s="77">
        <v>0.52728340177425692</v>
      </c>
      <c r="C20" s="77">
        <v>0.50258902590574683</v>
      </c>
      <c r="D20" s="77">
        <v>0.5953174547470419</v>
      </c>
      <c r="E20" s="77">
        <v>0.63331880162239118</v>
      </c>
      <c r="F20" s="77">
        <v>0.63023316072903512</v>
      </c>
      <c r="G20" s="77">
        <v>0.64896116571067097</v>
      </c>
      <c r="H20" s="77">
        <v>0.68770430897322288</v>
      </c>
      <c r="I20" s="77">
        <v>0.70065939348788431</v>
      </c>
      <c r="J20" s="77">
        <v>0.71181656583667163</v>
      </c>
      <c r="K20" s="77">
        <v>0.56929537502093686</v>
      </c>
      <c r="L20" s="77">
        <v>0.69374820794393321</v>
      </c>
      <c r="M20" s="77">
        <v>0.61789286439575131</v>
      </c>
      <c r="N20" s="77">
        <v>0.96130734488113134</v>
      </c>
      <c r="O20" s="77">
        <v>0.67107382120234438</v>
      </c>
      <c r="P20" s="77">
        <v>0.67892678309432097</v>
      </c>
      <c r="Q20" s="77">
        <v>0.58540366349433681</v>
      </c>
      <c r="R20" s="77">
        <v>0.77749744475993532</v>
      </c>
      <c r="S20" s="77">
        <v>0.3769897183588542</v>
      </c>
      <c r="T20" s="77">
        <v>0.6477659826122506</v>
      </c>
      <c r="U20" s="77">
        <v>0.54637615663757177</v>
      </c>
      <c r="V20" s="77">
        <v>0.79141207956798409</v>
      </c>
      <c r="W20" s="77">
        <v>0.62782579112600378</v>
      </c>
      <c r="X20" s="77">
        <v>0.73538796662199701</v>
      </c>
      <c r="Y20" s="77">
        <v>0.66623914558078601</v>
      </c>
    </row>
    <row r="21" spans="1:25" x14ac:dyDescent="0.2">
      <c r="A21" s="42">
        <v>1966</v>
      </c>
      <c r="B21" s="77">
        <v>0.53869716552324565</v>
      </c>
      <c r="C21" s="77">
        <v>0.51594784857074505</v>
      </c>
      <c r="D21" s="77">
        <v>0.60354314012355281</v>
      </c>
      <c r="E21" s="77">
        <v>0.64410855905912479</v>
      </c>
      <c r="F21" s="77">
        <v>0.64349608507798395</v>
      </c>
      <c r="G21" s="77">
        <v>0.653592802703027</v>
      </c>
      <c r="H21" s="77">
        <v>0.69414797035824694</v>
      </c>
      <c r="I21" s="77">
        <v>0.70497286434977258</v>
      </c>
      <c r="J21" s="77">
        <v>0.71737774644973962</v>
      </c>
      <c r="K21" s="77">
        <v>0.5752770232743819</v>
      </c>
      <c r="L21" s="77">
        <v>0.70119482895009333</v>
      </c>
      <c r="M21" s="77">
        <v>0.63098454160253714</v>
      </c>
      <c r="N21" s="77">
        <v>0.96370519001789134</v>
      </c>
      <c r="O21" s="77">
        <v>0.6712318169210636</v>
      </c>
      <c r="P21" s="77">
        <v>0.69086313402108723</v>
      </c>
      <c r="Q21" s="77">
        <v>0.59962012063067083</v>
      </c>
      <c r="R21" s="77">
        <v>0.78656726167680768</v>
      </c>
      <c r="S21" s="77">
        <v>0.38218817511788028</v>
      </c>
      <c r="T21" s="77">
        <v>0.65263236218285359</v>
      </c>
      <c r="U21" s="77">
        <v>0.55408867135973616</v>
      </c>
      <c r="V21" s="77">
        <v>0.78210521537068078</v>
      </c>
      <c r="W21" s="77">
        <v>0.64309314277360963</v>
      </c>
      <c r="X21" s="77">
        <v>0.74267280430675986</v>
      </c>
      <c r="Y21" s="77">
        <v>0.67185079399281844</v>
      </c>
    </row>
    <row r="22" spans="1:25" x14ac:dyDescent="0.2">
      <c r="A22" s="42">
        <v>1967</v>
      </c>
      <c r="B22" s="77">
        <v>0.54973238049047424</v>
      </c>
      <c r="C22" s="77">
        <v>0.52966174891113249</v>
      </c>
      <c r="D22" s="77">
        <v>0.61090090391818852</v>
      </c>
      <c r="E22" s="77">
        <v>0.65609481381317647</v>
      </c>
      <c r="F22" s="77">
        <v>0.65802898623432404</v>
      </c>
      <c r="G22" s="77">
        <v>0.65825749569682424</v>
      </c>
      <c r="H22" s="77">
        <v>0.70118475865353425</v>
      </c>
      <c r="I22" s="77">
        <v>0.71006712519715276</v>
      </c>
      <c r="J22" s="77">
        <v>0.72321240139524789</v>
      </c>
      <c r="K22" s="77">
        <v>0.58132152135481985</v>
      </c>
      <c r="L22" s="77">
        <v>0.70872138121052464</v>
      </c>
      <c r="M22" s="77">
        <v>0.64435360024866728</v>
      </c>
      <c r="N22" s="77">
        <v>0.96459702536203673</v>
      </c>
      <c r="O22" s="77">
        <v>0.67138984983784711</v>
      </c>
      <c r="P22" s="77">
        <v>0.70253601477673255</v>
      </c>
      <c r="Q22" s="77">
        <v>0.61418182270842336</v>
      </c>
      <c r="R22" s="77">
        <v>0.79489113032625769</v>
      </c>
      <c r="S22" s="77">
        <v>0.38742404923230545</v>
      </c>
      <c r="T22" s="77">
        <v>0.6618869015690676</v>
      </c>
      <c r="U22" s="77">
        <v>0.56046609787232071</v>
      </c>
      <c r="V22" s="77">
        <v>0.77356467372804949</v>
      </c>
      <c r="W22" s="77">
        <v>0.66487119308983911</v>
      </c>
      <c r="X22" s="77">
        <v>0.75002980643056971</v>
      </c>
      <c r="Y22" s="77">
        <v>0.63352025433120318</v>
      </c>
    </row>
    <row r="23" spans="1:25" x14ac:dyDescent="0.2">
      <c r="A23" s="42">
        <v>1968</v>
      </c>
      <c r="B23" s="77">
        <v>0.56493358459038212</v>
      </c>
      <c r="C23" s="77">
        <v>0.54374016489601218</v>
      </c>
      <c r="D23" s="77">
        <v>0.62486720502014426</v>
      </c>
      <c r="E23" s="77">
        <v>0.66801738484609419</v>
      </c>
      <c r="F23" s="77">
        <v>0.67322198467617078</v>
      </c>
      <c r="G23" s="77">
        <v>0.66295548061280352</v>
      </c>
      <c r="H23" s="77">
        <v>0.70949676228775893</v>
      </c>
      <c r="I23" s="77">
        <v>0.7172495748185499</v>
      </c>
      <c r="J23" s="77">
        <v>0.73007243325828941</v>
      </c>
      <c r="K23" s="77">
        <v>0.58742952963219996</v>
      </c>
      <c r="L23" s="77">
        <v>0.71632872269898529</v>
      </c>
      <c r="M23" s="77">
        <v>0.65800591738577363</v>
      </c>
      <c r="N23" s="77">
        <v>0.96895541866155688</v>
      </c>
      <c r="O23" s="77">
        <v>0.67154791996145291</v>
      </c>
      <c r="P23" s="77">
        <v>0.7150717977534935</v>
      </c>
      <c r="Q23" s="77">
        <v>0.62909715395922328</v>
      </c>
      <c r="R23" s="77">
        <v>0.80406503075158509</v>
      </c>
      <c r="S23" s="77">
        <v>0.39275704247487903</v>
      </c>
      <c r="T23" s="77">
        <v>0.66960533945628586</v>
      </c>
      <c r="U23" s="77">
        <v>0.57247351234264299</v>
      </c>
      <c r="V23" s="77">
        <v>0.76530881891689861</v>
      </c>
      <c r="W23" s="77">
        <v>0.68287478845776017</v>
      </c>
      <c r="X23" s="77">
        <v>0.75745968786265094</v>
      </c>
      <c r="Y23" s="77">
        <v>0.61671038146905488</v>
      </c>
    </row>
    <row r="24" spans="1:25" x14ac:dyDescent="0.2">
      <c r="A24" s="42">
        <v>1969</v>
      </c>
      <c r="B24" s="77">
        <v>0.57815228065580804</v>
      </c>
      <c r="C24" s="77">
        <v>0.55819278535582462</v>
      </c>
      <c r="D24" s="77">
        <v>0.63266669281683152</v>
      </c>
      <c r="E24" s="77">
        <v>0.6802758983260343</v>
      </c>
      <c r="F24" s="77">
        <v>0.68875572269028651</v>
      </c>
      <c r="G24" s="77">
        <v>0.66768699505547258</v>
      </c>
      <c r="H24" s="77">
        <v>0.71648293336287883</v>
      </c>
      <c r="I24" s="77">
        <v>0.72286301554740717</v>
      </c>
      <c r="J24" s="77">
        <v>0.73624613302703157</v>
      </c>
      <c r="K24" s="77">
        <v>0.59360171541505002</v>
      </c>
      <c r="L24" s="77">
        <v>0.72401772059863412</v>
      </c>
      <c r="M24" s="77">
        <v>0.67194749458620573</v>
      </c>
      <c r="N24" s="77">
        <v>0.97890172490605332</v>
      </c>
      <c r="O24" s="77">
        <v>0.67170602730064033</v>
      </c>
      <c r="P24" s="77">
        <v>0.72756857277054154</v>
      </c>
      <c r="Q24" s="77">
        <v>0.64437470222475035</v>
      </c>
      <c r="R24" s="77">
        <v>0.81283906766458869</v>
      </c>
      <c r="S24" s="77">
        <v>0.39815800132119294</v>
      </c>
      <c r="T24" s="77">
        <v>0.67654315872108273</v>
      </c>
      <c r="U24" s="77">
        <v>0.58134997146212297</v>
      </c>
      <c r="V24" s="77">
        <v>0.75670857378273526</v>
      </c>
      <c r="W24" s="77">
        <v>0.70100107765562591</v>
      </c>
      <c r="X24" s="77">
        <v>0.76496317055380403</v>
      </c>
      <c r="Y24" s="77">
        <v>0.62605723126357937</v>
      </c>
    </row>
    <row r="25" spans="1:25" x14ac:dyDescent="0.2">
      <c r="A25" s="42">
        <v>1970</v>
      </c>
      <c r="B25" s="77">
        <v>0.59173017104200487</v>
      </c>
      <c r="C25" s="77">
        <v>0.57302955665024635</v>
      </c>
      <c r="D25" s="77">
        <v>0.64371500340153853</v>
      </c>
      <c r="E25" s="77">
        <v>0.69388559846686482</v>
      </c>
      <c r="F25" s="77">
        <v>0.70641848972598753</v>
      </c>
      <c r="G25" s="77">
        <v>0.67245227832512311</v>
      </c>
      <c r="H25" s="77">
        <v>0.72362244023325684</v>
      </c>
      <c r="I25" s="77">
        <v>0.7284877346580797</v>
      </c>
      <c r="J25" s="77">
        <v>0.74243619914248082</v>
      </c>
      <c r="K25" s="77">
        <v>0.59983875302338086</v>
      </c>
      <c r="L25" s="77">
        <v>0.73178925140088391</v>
      </c>
      <c r="M25" s="77">
        <v>0.68618446058132798</v>
      </c>
      <c r="N25" s="77">
        <v>0.97716894977168944</v>
      </c>
      <c r="O25" s="77">
        <v>0.6718641718641718</v>
      </c>
      <c r="P25" s="77">
        <v>0.74037622328276176</v>
      </c>
      <c r="Q25" s="77">
        <v>0.66002326390138022</v>
      </c>
      <c r="R25" s="77">
        <v>0.82179487179487187</v>
      </c>
      <c r="S25" s="77">
        <v>0.40376133106711992</v>
      </c>
      <c r="T25" s="77">
        <v>0.68402156075717979</v>
      </c>
      <c r="U25" s="77">
        <v>0.59058965947322639</v>
      </c>
      <c r="V25" s="77">
        <v>0.74829657377207992</v>
      </c>
      <c r="W25" s="77">
        <v>0.71864812044379489</v>
      </c>
      <c r="X25" s="77">
        <v>0.77254098360655743</v>
      </c>
      <c r="Y25" s="77">
        <v>0.65622863056645164</v>
      </c>
    </row>
    <row r="26" spans="1:25" x14ac:dyDescent="0.2">
      <c r="A26" s="42">
        <v>1971</v>
      </c>
      <c r="B26" s="77">
        <v>0.61383320210768588</v>
      </c>
      <c r="C26" s="77">
        <v>0.60258486989488202</v>
      </c>
      <c r="D26" s="77">
        <v>0.64190595339773115</v>
      </c>
      <c r="E26" s="77">
        <v>0.74445870228825095</v>
      </c>
      <c r="F26" s="77">
        <v>0.78193825258974192</v>
      </c>
      <c r="G26" s="77">
        <v>0.66698151316414789</v>
      </c>
      <c r="H26" s="77">
        <v>0.73112772149790406</v>
      </c>
      <c r="I26" s="77">
        <v>0.72700398349184958</v>
      </c>
      <c r="J26" s="77">
        <v>0.74300535415520041</v>
      </c>
      <c r="K26" s="77">
        <v>0.58393757881462793</v>
      </c>
      <c r="L26" s="77">
        <v>0.74933722535708303</v>
      </c>
      <c r="M26" s="77">
        <v>0.70029343195162319</v>
      </c>
      <c r="N26" s="77">
        <v>0.93253968253968256</v>
      </c>
      <c r="O26" s="77">
        <v>0.67932489451476785</v>
      </c>
      <c r="P26" s="77">
        <v>0.7446596067467639</v>
      </c>
      <c r="Q26" s="77">
        <v>0.66281697213155899</v>
      </c>
      <c r="R26" s="77">
        <v>0.82832832832832837</v>
      </c>
      <c r="S26" s="77">
        <v>0.4219537010437614</v>
      </c>
      <c r="T26" s="77">
        <v>0.67683392766174222</v>
      </c>
      <c r="U26" s="77">
        <v>0.58145677719283739</v>
      </c>
      <c r="V26" s="77">
        <v>0.72502603920083319</v>
      </c>
      <c r="W26" s="77">
        <v>0.73280400519495426</v>
      </c>
      <c r="X26" s="77">
        <v>0.74503454231433497</v>
      </c>
      <c r="Y26" s="77">
        <v>0.66943485210204445</v>
      </c>
    </row>
    <row r="27" spans="1:25" x14ac:dyDescent="0.2">
      <c r="A27" s="42">
        <v>1972</v>
      </c>
      <c r="B27" s="77">
        <v>0.61668109749043898</v>
      </c>
      <c r="C27" s="77">
        <v>0.604060318644429</v>
      </c>
      <c r="D27" s="77">
        <v>0.64858663119388094</v>
      </c>
      <c r="E27" s="77">
        <v>0.76250718803910289</v>
      </c>
      <c r="F27" s="77">
        <v>0.80878000683825924</v>
      </c>
      <c r="G27" s="77">
        <v>0.66939278019610426</v>
      </c>
      <c r="H27" s="77">
        <v>0.73250578565364544</v>
      </c>
      <c r="I27" s="77">
        <v>0.73353062505604871</v>
      </c>
      <c r="J27" s="77">
        <v>0.75309823341051618</v>
      </c>
      <c r="K27" s="77">
        <v>0.56341099923666893</v>
      </c>
      <c r="L27" s="77">
        <v>0.75445303949745779</v>
      </c>
      <c r="M27" s="77">
        <v>0.69766081082668419</v>
      </c>
      <c r="N27" s="77">
        <v>0.875</v>
      </c>
      <c r="O27" s="77">
        <v>0.66209312509122742</v>
      </c>
      <c r="P27" s="77">
        <v>0.77942824374102149</v>
      </c>
      <c r="Q27" s="77">
        <v>0.71208648748755698</v>
      </c>
      <c r="R27" s="77">
        <v>0.84241706161137442</v>
      </c>
      <c r="S27" s="77">
        <v>0.42676445578231292</v>
      </c>
      <c r="T27" s="77">
        <v>0.67691849495683953</v>
      </c>
      <c r="U27" s="77">
        <v>0.58449522062535764</v>
      </c>
      <c r="V27" s="77">
        <v>0.71832148298628751</v>
      </c>
      <c r="W27" s="77">
        <v>0.7392571938085144</v>
      </c>
      <c r="X27" s="77">
        <v>0.72966988727858295</v>
      </c>
      <c r="Y27" s="77">
        <v>0.67507264103628495</v>
      </c>
    </row>
    <row r="28" spans="1:25" x14ac:dyDescent="0.2">
      <c r="A28" s="42">
        <v>1973</v>
      </c>
      <c r="B28" s="77">
        <v>0.61563895674488611</v>
      </c>
      <c r="C28" s="77">
        <v>0.60057762750070443</v>
      </c>
      <c r="D28" s="77">
        <v>0.65446444172636731</v>
      </c>
      <c r="E28" s="77">
        <v>0.73868395274379206</v>
      </c>
      <c r="F28" s="77">
        <v>0.76740386689901263</v>
      </c>
      <c r="G28" s="77">
        <v>0.67985124066489988</v>
      </c>
      <c r="H28" s="77">
        <v>0.75743315938253497</v>
      </c>
      <c r="I28" s="77">
        <v>0.77514046930344815</v>
      </c>
      <c r="J28" s="77">
        <v>0.7905405192377114</v>
      </c>
      <c r="K28" s="77">
        <v>0.63964475309672464</v>
      </c>
      <c r="L28" s="77">
        <v>0.77477645321147892</v>
      </c>
      <c r="M28" s="77">
        <v>0.71988644351072317</v>
      </c>
      <c r="N28" s="77">
        <v>0.75871313672922247</v>
      </c>
      <c r="O28" s="77">
        <v>0.66962524654832345</v>
      </c>
      <c r="P28" s="77">
        <v>0.84022225233771508</v>
      </c>
      <c r="Q28" s="77">
        <v>0.78884078884078879</v>
      </c>
      <c r="R28" s="77">
        <v>0.88164251207729472</v>
      </c>
      <c r="S28" s="77">
        <v>0.42354351474466556</v>
      </c>
      <c r="T28" s="77">
        <v>0.69614982174223872</v>
      </c>
      <c r="U28" s="77">
        <v>0.61363290236219215</v>
      </c>
      <c r="V28" s="77">
        <v>0.72911559412515181</v>
      </c>
      <c r="W28" s="77">
        <v>0.74994336243088444</v>
      </c>
      <c r="X28" s="77">
        <v>0.73842592592592593</v>
      </c>
      <c r="Y28" s="77">
        <v>0.68653820821264022</v>
      </c>
    </row>
    <row r="29" spans="1:25" x14ac:dyDescent="0.2">
      <c r="A29" s="42">
        <v>1974</v>
      </c>
      <c r="B29" s="77">
        <v>0.57074910820451841</v>
      </c>
      <c r="C29" s="77">
        <v>0.5432900981848483</v>
      </c>
      <c r="D29" s="77">
        <v>0.66344832742940996</v>
      </c>
      <c r="E29" s="77">
        <v>0.73120522407959365</v>
      </c>
      <c r="F29" s="77">
        <v>0.74359358025116029</v>
      </c>
      <c r="G29" s="77">
        <v>0.71048308590898024</v>
      </c>
      <c r="H29" s="77">
        <v>0.79820764405372979</v>
      </c>
      <c r="I29" s="77">
        <v>0.81140292191739616</v>
      </c>
      <c r="J29" s="77">
        <v>0.82766861915952727</v>
      </c>
      <c r="K29" s="77">
        <v>0.67120321682647688</v>
      </c>
      <c r="L29" s="77">
        <v>0.79040694429924974</v>
      </c>
      <c r="M29" s="77">
        <v>0.79902124707090116</v>
      </c>
      <c r="N29" s="77">
        <v>0.79756097560975614</v>
      </c>
      <c r="O29" s="77">
        <v>0.70837606837606837</v>
      </c>
      <c r="P29" s="77">
        <v>0.7990264616021957</v>
      </c>
      <c r="Q29" s="77">
        <v>0.74237026945539408</v>
      </c>
      <c r="R29" s="77">
        <v>0.84681255946717404</v>
      </c>
      <c r="S29" s="77">
        <v>0.45037533107806887</v>
      </c>
      <c r="T29" s="77">
        <v>0.7089693996180142</v>
      </c>
      <c r="U29" s="77">
        <v>0.64058970734006082</v>
      </c>
      <c r="V29" s="77">
        <v>0.77185649137240853</v>
      </c>
      <c r="W29" s="77">
        <v>0.71605886543770592</v>
      </c>
      <c r="X29" s="77">
        <v>0.76141552511415511</v>
      </c>
      <c r="Y29" s="77">
        <v>0.69690910947344753</v>
      </c>
    </row>
    <row r="30" spans="1:25" x14ac:dyDescent="0.2">
      <c r="A30" s="42">
        <v>1975</v>
      </c>
      <c r="B30" s="77">
        <v>0.66100287738692332</v>
      </c>
      <c r="C30" s="77">
        <v>0.64894288221284413</v>
      </c>
      <c r="D30" s="77">
        <v>0.6945739064480394</v>
      </c>
      <c r="E30" s="77">
        <v>0.74352958563484872</v>
      </c>
      <c r="F30" s="77">
        <v>0.76657651552858352</v>
      </c>
      <c r="G30" s="77">
        <v>0.69426171858839103</v>
      </c>
      <c r="H30" s="77">
        <v>0.77044351045077764</v>
      </c>
      <c r="I30" s="77">
        <v>0.79277041117124358</v>
      </c>
      <c r="J30" s="77">
        <v>0.8075373359047292</v>
      </c>
      <c r="K30" s="77">
        <v>0.65425325932619072</v>
      </c>
      <c r="L30" s="77">
        <v>0.78187671529991176</v>
      </c>
      <c r="M30" s="77">
        <v>0.72158373445076274</v>
      </c>
      <c r="N30" s="77">
        <v>0.83333333333333337</v>
      </c>
      <c r="O30" s="77">
        <v>0.69613259668508287</v>
      </c>
      <c r="P30" s="77">
        <v>0.78963677052849024</v>
      </c>
      <c r="Q30" s="77">
        <v>0.74675324675324672</v>
      </c>
      <c r="R30" s="77">
        <v>0.82272727272727275</v>
      </c>
      <c r="S30" s="77">
        <v>0.45877410681970943</v>
      </c>
      <c r="T30" s="77">
        <v>0.72194928309326734</v>
      </c>
      <c r="U30" s="77">
        <v>0.65691855318626813</v>
      </c>
      <c r="V30" s="77">
        <v>0.7599801680404431</v>
      </c>
      <c r="W30" s="77">
        <v>0.75065935953705043</v>
      </c>
      <c r="X30" s="77">
        <v>0.71663059163059162</v>
      </c>
      <c r="Y30" s="77">
        <v>0.70583029064511849</v>
      </c>
    </row>
    <row r="31" spans="1:25" x14ac:dyDescent="0.2">
      <c r="A31" s="42">
        <v>1976</v>
      </c>
      <c r="B31" s="77">
        <v>0.63113132911392411</v>
      </c>
      <c r="C31" s="77">
        <v>0.61269780639528537</v>
      </c>
      <c r="D31" s="77">
        <v>0.68611574390127972</v>
      </c>
      <c r="E31" s="77">
        <v>0.78110854999940282</v>
      </c>
      <c r="F31" s="77">
        <v>0.81452571984712896</v>
      </c>
      <c r="G31" s="77">
        <v>0.70867984354826452</v>
      </c>
      <c r="H31" s="77">
        <v>0.73827324227120128</v>
      </c>
      <c r="I31" s="77">
        <v>0.76134079869075488</v>
      </c>
      <c r="J31" s="77">
        <v>0.78338249944416538</v>
      </c>
      <c r="K31" s="77">
        <v>0.55374686680688001</v>
      </c>
      <c r="L31" s="77">
        <v>0.77285082338027189</v>
      </c>
      <c r="M31" s="77">
        <v>0.65689056915715383</v>
      </c>
      <c r="N31" s="77">
        <v>0.86067415730337082</v>
      </c>
      <c r="O31" s="77">
        <v>0.69174620999438519</v>
      </c>
      <c r="P31" s="77">
        <v>0.82609190172884439</v>
      </c>
      <c r="Q31" s="77">
        <v>0.78083407275953853</v>
      </c>
      <c r="R31" s="77">
        <v>0.86141060197663977</v>
      </c>
      <c r="S31" s="77">
        <v>0.46437008357915444</v>
      </c>
      <c r="T31" s="77">
        <v>0.7095884592916647</v>
      </c>
      <c r="U31" s="77">
        <v>0.63936959928016268</v>
      </c>
      <c r="V31" s="77">
        <v>0.78422254989512152</v>
      </c>
      <c r="W31" s="77">
        <v>0.72813676620783219</v>
      </c>
      <c r="X31" s="77">
        <v>0.63893884892086328</v>
      </c>
      <c r="Y31" s="77">
        <v>0.69443518104860591</v>
      </c>
    </row>
    <row r="32" spans="1:25" x14ac:dyDescent="0.2">
      <c r="A32" s="42">
        <v>1977</v>
      </c>
      <c r="B32" s="77">
        <v>0.66375595969643209</v>
      </c>
      <c r="C32" s="77">
        <v>0.64748473445044019</v>
      </c>
      <c r="D32" s="77">
        <v>0.70961116973780336</v>
      </c>
      <c r="E32" s="77">
        <v>0.79399755235557179</v>
      </c>
      <c r="F32" s="77">
        <v>0.83931196524360518</v>
      </c>
      <c r="G32" s="77">
        <v>0.70246769769670525</v>
      </c>
      <c r="H32" s="77">
        <v>0.75295071258810187</v>
      </c>
      <c r="I32" s="77">
        <v>0.79668355429589166</v>
      </c>
      <c r="J32" s="77">
        <v>0.82556249334408882</v>
      </c>
      <c r="K32" s="77">
        <v>0.54765298849404342</v>
      </c>
      <c r="L32" s="77">
        <v>0.74596579957763243</v>
      </c>
      <c r="M32" s="77">
        <v>0.68552912296969681</v>
      </c>
      <c r="N32" s="77">
        <v>0.8970917225950783</v>
      </c>
      <c r="O32" s="77">
        <v>0.72443132488279205</v>
      </c>
      <c r="P32" s="77">
        <v>0.81786734021524266</v>
      </c>
      <c r="Q32" s="77">
        <v>0.75985031917235291</v>
      </c>
      <c r="R32" s="77">
        <v>0.86842105263157898</v>
      </c>
      <c r="S32" s="77">
        <v>0.44969073888331662</v>
      </c>
      <c r="T32" s="77">
        <v>0.72147583154730033</v>
      </c>
      <c r="U32" s="77">
        <v>0.65238964145854605</v>
      </c>
      <c r="V32" s="77">
        <v>0.78828941381805162</v>
      </c>
      <c r="W32" s="77">
        <v>0.74448841911874364</v>
      </c>
      <c r="X32" s="77">
        <v>0.65151515151515149</v>
      </c>
      <c r="Y32" s="77">
        <v>0.70387285049029025</v>
      </c>
    </row>
    <row r="33" spans="1:25" x14ac:dyDescent="0.2">
      <c r="A33" s="42">
        <v>1978</v>
      </c>
      <c r="B33" s="77">
        <v>0.66353539666579442</v>
      </c>
      <c r="C33" s="77">
        <v>0.6419363639463902</v>
      </c>
      <c r="D33" s="77">
        <v>0.72637230110873363</v>
      </c>
      <c r="E33" s="77">
        <v>0.80366243794815218</v>
      </c>
      <c r="F33" s="77">
        <v>0.8421637430234481</v>
      </c>
      <c r="G33" s="77">
        <v>0.72717457130107721</v>
      </c>
      <c r="H33" s="77">
        <v>0.75354268901553656</v>
      </c>
      <c r="I33" s="77">
        <v>0.78241270938866991</v>
      </c>
      <c r="J33" s="77">
        <v>0.80016110193265222</v>
      </c>
      <c r="K33" s="77">
        <v>0.61212745175681738</v>
      </c>
      <c r="L33" s="77">
        <v>0.77315982900618563</v>
      </c>
      <c r="M33" s="77">
        <v>0.68642839902359343</v>
      </c>
      <c r="N33" s="77">
        <v>0.87662337662337664</v>
      </c>
      <c r="O33" s="77">
        <v>0.71646074133120763</v>
      </c>
      <c r="P33" s="77">
        <v>0.81587692275258328</v>
      </c>
      <c r="Q33" s="77">
        <v>0.7502196255252489</v>
      </c>
      <c r="R33" s="77">
        <v>0.87605042016806722</v>
      </c>
      <c r="S33" s="77">
        <v>0.45851013933683255</v>
      </c>
      <c r="T33" s="77">
        <v>0.7355214737143092</v>
      </c>
      <c r="U33" s="77">
        <v>0.68172261933742018</v>
      </c>
      <c r="V33" s="77">
        <v>0.82165118827354544</v>
      </c>
      <c r="W33" s="77">
        <v>0.72590736720692484</v>
      </c>
      <c r="X33" s="77">
        <v>0.66403903903903905</v>
      </c>
      <c r="Y33" s="77">
        <v>0.70677655882473533</v>
      </c>
    </row>
    <row r="34" spans="1:25" x14ac:dyDescent="0.2">
      <c r="A34" s="42">
        <v>1979</v>
      </c>
      <c r="B34" s="77">
        <v>0.66897214532729865</v>
      </c>
      <c r="C34" s="77">
        <v>0.65111948331539282</v>
      </c>
      <c r="D34" s="77">
        <v>0.7182628289094154</v>
      </c>
      <c r="E34" s="77">
        <v>0.78950328022492955</v>
      </c>
      <c r="F34" s="77">
        <v>0.81563499042457466</v>
      </c>
      <c r="G34" s="77">
        <v>0.73772994339854792</v>
      </c>
      <c r="H34" s="77">
        <v>0.77659498900598245</v>
      </c>
      <c r="I34" s="77">
        <v>0.81339951029709245</v>
      </c>
      <c r="J34" s="77">
        <v>0.82862383604921841</v>
      </c>
      <c r="K34" s="77">
        <v>0.65941623350659739</v>
      </c>
      <c r="L34" s="77">
        <v>0.78242252914044119</v>
      </c>
      <c r="M34" s="77">
        <v>0.71270262262083128</v>
      </c>
      <c r="N34" s="77">
        <v>0.87927565392354123</v>
      </c>
      <c r="O34" s="77">
        <v>0.76391494684177608</v>
      </c>
      <c r="P34" s="77">
        <v>0.86082485134477438</v>
      </c>
      <c r="Q34" s="77">
        <v>0.78603363849265484</v>
      </c>
      <c r="R34" s="77">
        <v>0.93118686868686862</v>
      </c>
      <c r="S34" s="77">
        <v>0.48459083728278046</v>
      </c>
      <c r="T34" s="77">
        <v>0.73032093051029323</v>
      </c>
      <c r="U34" s="77">
        <v>0.66132666373790228</v>
      </c>
      <c r="V34" s="77">
        <v>0.81680134344240485</v>
      </c>
      <c r="W34" s="77">
        <v>0.73046319796954318</v>
      </c>
      <c r="X34" s="77">
        <v>0.69253731343283587</v>
      </c>
      <c r="Y34" s="77">
        <v>0.72158829831521942</v>
      </c>
    </row>
    <row r="35" spans="1:25" x14ac:dyDescent="0.2">
      <c r="A35" s="42">
        <v>1980</v>
      </c>
      <c r="B35" s="77">
        <v>0.74692028079120998</v>
      </c>
      <c r="C35" s="77">
        <v>0.74610342815963759</v>
      </c>
      <c r="D35" s="77">
        <v>0.74450918870461669</v>
      </c>
      <c r="E35" s="77">
        <v>0.82800390752197972</v>
      </c>
      <c r="F35" s="77">
        <v>0.86451976421636623</v>
      </c>
      <c r="G35" s="77">
        <v>0.75334188495814192</v>
      </c>
      <c r="H35" s="77">
        <v>0.82257550217934794</v>
      </c>
      <c r="I35" s="77">
        <v>0.83823516419341249</v>
      </c>
      <c r="J35" s="77">
        <v>0.85560728237505768</v>
      </c>
      <c r="K35" s="77">
        <v>0.66360856269113155</v>
      </c>
      <c r="L35" s="77">
        <v>0.7994605596274269</v>
      </c>
      <c r="M35" s="77">
        <v>0.82032042345278333</v>
      </c>
      <c r="N35" s="77">
        <v>0.90090090090090091</v>
      </c>
      <c r="O35" s="77">
        <v>0.79694307549460752</v>
      </c>
      <c r="P35" s="77">
        <v>0.87076294095536255</v>
      </c>
      <c r="Q35" s="77">
        <v>0.80686170044415362</v>
      </c>
      <c r="R35" s="77">
        <v>0.92819790828640392</v>
      </c>
      <c r="S35" s="77">
        <v>0.49406442272891782</v>
      </c>
      <c r="T35" s="77">
        <v>0.75705128205128192</v>
      </c>
      <c r="U35" s="77">
        <v>0.67934731169904661</v>
      </c>
      <c r="V35" s="77">
        <v>0.85088601110915463</v>
      </c>
      <c r="W35" s="77">
        <v>0.75527289182701773</v>
      </c>
      <c r="X35" s="77">
        <v>0.75429292929292924</v>
      </c>
      <c r="Y35" s="77">
        <v>0.76100497573139181</v>
      </c>
    </row>
    <row r="36" spans="1:25" x14ac:dyDescent="0.2">
      <c r="A36" s="42">
        <v>1981</v>
      </c>
      <c r="B36" s="77">
        <v>0.74626495465030718</v>
      </c>
      <c r="C36" s="77">
        <v>0.73918741808650068</v>
      </c>
      <c r="D36" s="77">
        <v>0.76037624194100972</v>
      </c>
      <c r="E36" s="77">
        <v>0.84543307915595045</v>
      </c>
      <c r="F36" s="77">
        <v>0.8774380524561658</v>
      </c>
      <c r="G36" s="77">
        <v>0.78083727129528646</v>
      </c>
      <c r="H36" s="77">
        <v>0.81702718485371728</v>
      </c>
      <c r="I36" s="77">
        <v>0.84893282325589969</v>
      </c>
      <c r="J36" s="77">
        <v>0.87220652157703382</v>
      </c>
      <c r="K36" s="77">
        <v>0.61880424300867887</v>
      </c>
      <c r="L36" s="77">
        <v>0.80435500179665242</v>
      </c>
      <c r="M36" s="77">
        <v>0.7862555576994017</v>
      </c>
      <c r="N36" s="77">
        <v>0.88319999999999999</v>
      </c>
      <c r="O36" s="77">
        <v>0.77218676519986551</v>
      </c>
      <c r="P36" s="77">
        <v>0.86946226884190081</v>
      </c>
      <c r="Q36" s="77">
        <v>0.83755697760821579</v>
      </c>
      <c r="R36" s="77">
        <v>0.89200000000000002</v>
      </c>
      <c r="S36" s="77">
        <v>0.52113888888888893</v>
      </c>
      <c r="T36" s="77">
        <v>0.78553384799360326</v>
      </c>
      <c r="U36" s="77">
        <v>0.71785582059554665</v>
      </c>
      <c r="V36" s="77">
        <v>0.88000758390512279</v>
      </c>
      <c r="W36" s="77">
        <v>0.79048395173246666</v>
      </c>
      <c r="X36" s="77">
        <v>0.66574839302112032</v>
      </c>
      <c r="Y36" s="77">
        <v>0.76844921886748219</v>
      </c>
    </row>
    <row r="37" spans="1:25" x14ac:dyDescent="0.2">
      <c r="A37" s="42">
        <v>1982</v>
      </c>
      <c r="B37" s="77">
        <v>0.77865095631932935</v>
      </c>
      <c r="C37" s="77">
        <v>0.78091540464936815</v>
      </c>
      <c r="D37" s="77">
        <v>0.76756272184331342</v>
      </c>
      <c r="E37" s="77">
        <v>0.86238991800789544</v>
      </c>
      <c r="F37" s="77">
        <v>0.90534656968334748</v>
      </c>
      <c r="G37" s="77">
        <v>0.77552342454394696</v>
      </c>
      <c r="H37" s="77">
        <v>0.802159529750476</v>
      </c>
      <c r="I37" s="77">
        <v>0.8434982602956228</v>
      </c>
      <c r="J37" s="77">
        <v>0.86814211035921851</v>
      </c>
      <c r="K37" s="77">
        <v>0.61861642777444004</v>
      </c>
      <c r="L37" s="77">
        <v>0.77351764461563</v>
      </c>
      <c r="M37" s="77">
        <v>0.76226572111570012</v>
      </c>
      <c r="N37" s="77">
        <v>0.91732909379968208</v>
      </c>
      <c r="O37" s="77">
        <v>0.80002825457370907</v>
      </c>
      <c r="P37" s="77">
        <v>0.87007448990607794</v>
      </c>
      <c r="Q37" s="77">
        <v>0.83098876859708748</v>
      </c>
      <c r="R37" s="77">
        <v>0.89966832504145944</v>
      </c>
      <c r="S37" s="77">
        <v>0.51780753968253967</v>
      </c>
      <c r="T37" s="77">
        <v>0.78504866290568986</v>
      </c>
      <c r="U37" s="77">
        <v>0.71727828439052477</v>
      </c>
      <c r="V37" s="77">
        <v>0.89143321605883319</v>
      </c>
      <c r="W37" s="77">
        <v>0.79866689665368884</v>
      </c>
      <c r="X37" s="77">
        <v>0.59532520325203253</v>
      </c>
      <c r="Y37" s="77">
        <v>0.76791652520825049</v>
      </c>
    </row>
    <row r="38" spans="1:25" x14ac:dyDescent="0.2">
      <c r="A38" s="42">
        <v>1983</v>
      </c>
      <c r="B38" s="77">
        <v>0.7039923475988985</v>
      </c>
      <c r="C38" s="77">
        <v>0.69371984626707006</v>
      </c>
      <c r="D38" s="77">
        <v>0.72798980205294916</v>
      </c>
      <c r="E38" s="77">
        <v>0.81324459534576266</v>
      </c>
      <c r="F38" s="77">
        <v>0.85051674698575142</v>
      </c>
      <c r="G38" s="77">
        <v>0.7409861916126832</v>
      </c>
      <c r="H38" s="77">
        <v>0.79131444333874557</v>
      </c>
      <c r="I38" s="77">
        <v>0.83518367658237769</v>
      </c>
      <c r="J38" s="77">
        <v>0.86181820962401634</v>
      </c>
      <c r="K38" s="77">
        <v>0.61156925780236016</v>
      </c>
      <c r="L38" s="77">
        <v>0.77623817209182067</v>
      </c>
      <c r="M38" s="77">
        <v>0.73989287324214359</v>
      </c>
      <c r="N38" s="77">
        <v>0.91625615763546797</v>
      </c>
      <c r="O38" s="77">
        <v>0.78440071556350621</v>
      </c>
      <c r="P38" s="77">
        <v>0.84780548158335611</v>
      </c>
      <c r="Q38" s="77">
        <v>0.800209891118982</v>
      </c>
      <c r="R38" s="77">
        <v>0.88666391412056145</v>
      </c>
      <c r="S38" s="77">
        <v>0.49065495802386405</v>
      </c>
      <c r="T38" s="77">
        <v>0.76287192290130734</v>
      </c>
      <c r="U38" s="77">
        <v>0.68945091902601552</v>
      </c>
      <c r="V38" s="77">
        <v>0.88052281082778383</v>
      </c>
      <c r="W38" s="77">
        <v>0.75725236890455794</v>
      </c>
      <c r="X38" s="77">
        <v>0.64939839572192515</v>
      </c>
      <c r="Y38" s="77">
        <v>0.74002994677367073</v>
      </c>
    </row>
    <row r="39" spans="1:25" x14ac:dyDescent="0.2">
      <c r="A39" s="42">
        <v>1984</v>
      </c>
      <c r="B39" s="77">
        <v>0.69781382169614581</v>
      </c>
      <c r="C39" s="77">
        <v>0.68695813027836605</v>
      </c>
      <c r="D39" s="77">
        <v>0.72349600008322323</v>
      </c>
      <c r="E39" s="77">
        <v>0.81748559651505914</v>
      </c>
      <c r="F39" s="77">
        <v>0.8454947407954776</v>
      </c>
      <c r="G39" s="77">
        <v>0.76498243232452279</v>
      </c>
      <c r="H39" s="77">
        <v>0.7938945184529248</v>
      </c>
      <c r="I39" s="77">
        <v>0.84217991287499372</v>
      </c>
      <c r="J39" s="77">
        <v>0.86356267179261037</v>
      </c>
      <c r="K39" s="77">
        <v>0.67535933921260982</v>
      </c>
      <c r="L39" s="77">
        <v>0.76058683429014118</v>
      </c>
      <c r="M39" s="77">
        <v>0.76728180419059167</v>
      </c>
      <c r="N39" s="77">
        <v>0.81804281345565755</v>
      </c>
      <c r="O39" s="77">
        <v>0.77585842205457234</v>
      </c>
      <c r="P39" s="77">
        <v>0.85561581635870587</v>
      </c>
      <c r="Q39" s="77">
        <v>0.79223980620858181</v>
      </c>
      <c r="R39" s="77">
        <v>0.91238608119304065</v>
      </c>
      <c r="S39" s="77">
        <v>0.48520520520520521</v>
      </c>
      <c r="T39" s="77">
        <v>0.7495430714042236</v>
      </c>
      <c r="U39" s="77">
        <v>0.69021389414807399</v>
      </c>
      <c r="V39" s="77">
        <v>0.88707102952913008</v>
      </c>
      <c r="W39" s="77">
        <v>0.71518732487518288</v>
      </c>
      <c r="X39" s="77">
        <v>0.65256244616709724</v>
      </c>
      <c r="Y39" s="77">
        <v>0.73936500234134128</v>
      </c>
    </row>
    <row r="40" spans="1:25" x14ac:dyDescent="0.2">
      <c r="A40" s="42">
        <v>1985</v>
      </c>
      <c r="B40" s="77">
        <v>0.70607594936708873</v>
      </c>
      <c r="C40" s="77">
        <v>0.70203172427298544</v>
      </c>
      <c r="D40" s="77">
        <v>0.7121691407664309</v>
      </c>
      <c r="E40" s="77">
        <v>0.77831136922046007</v>
      </c>
      <c r="F40" s="77">
        <v>0.79036562319184944</v>
      </c>
      <c r="G40" s="77">
        <v>0.75957956359765832</v>
      </c>
      <c r="H40" s="77">
        <v>0.77317887424605769</v>
      </c>
      <c r="I40" s="77">
        <v>0.81895690535036958</v>
      </c>
      <c r="J40" s="77">
        <v>0.84031699636978796</v>
      </c>
      <c r="K40" s="77">
        <v>0.65474416294088422</v>
      </c>
      <c r="L40" s="77">
        <v>0.74922566371681421</v>
      </c>
      <c r="M40" s="77">
        <v>0.72702994239093499</v>
      </c>
      <c r="N40" s="77">
        <v>0.89703588143525737</v>
      </c>
      <c r="O40" s="77">
        <v>0.77941082903862047</v>
      </c>
      <c r="P40" s="77">
        <v>0.83596828946236768</v>
      </c>
      <c r="Q40" s="77">
        <v>0.77819575846410882</v>
      </c>
      <c r="R40" s="77">
        <v>0.88629096722621892</v>
      </c>
      <c r="S40" s="77">
        <v>0.49043101770772524</v>
      </c>
      <c r="T40" s="77">
        <v>0.75531418809229633</v>
      </c>
      <c r="U40" s="77">
        <v>0.70097392254130064</v>
      </c>
      <c r="V40" s="77">
        <v>0.89137200228617497</v>
      </c>
      <c r="W40" s="77">
        <v>0.71815874480849096</v>
      </c>
      <c r="X40" s="77">
        <v>0.66519360269360261</v>
      </c>
      <c r="Y40" s="77">
        <v>0.72863324195036061</v>
      </c>
    </row>
    <row r="41" spans="1:25" x14ac:dyDescent="0.2">
      <c r="A41" s="42">
        <v>1986</v>
      </c>
      <c r="B41" s="77">
        <v>0.65280650112664129</v>
      </c>
      <c r="C41" s="77">
        <v>0.64008912308092636</v>
      </c>
      <c r="D41" s="77">
        <v>0.68306804801396015</v>
      </c>
      <c r="E41" s="77">
        <v>0.7545005040564543</v>
      </c>
      <c r="F41" s="77">
        <v>0.76675994954024873</v>
      </c>
      <c r="G41" s="77">
        <v>0.73511760915095847</v>
      </c>
      <c r="H41" s="77">
        <v>0.78527823042367062</v>
      </c>
      <c r="I41" s="77">
        <v>0.83485860415928614</v>
      </c>
      <c r="J41" s="77">
        <v>0.85623573188349811</v>
      </c>
      <c r="K41" s="77">
        <v>0.67068779531746148</v>
      </c>
      <c r="L41" s="77">
        <v>0.7483177451332369</v>
      </c>
      <c r="M41" s="77">
        <v>0.75172909291057288</v>
      </c>
      <c r="N41" s="77">
        <v>0.90909090909090906</v>
      </c>
      <c r="O41" s="77">
        <v>0.77100728370936222</v>
      </c>
      <c r="P41" s="77">
        <v>0.80692239020739731</v>
      </c>
      <c r="Q41" s="77">
        <v>0.73387532846992298</v>
      </c>
      <c r="R41" s="77">
        <v>0.87636932707355242</v>
      </c>
      <c r="S41" s="77">
        <v>0.47048932174557456</v>
      </c>
      <c r="T41" s="77">
        <v>0.71631362751674821</v>
      </c>
      <c r="U41" s="77">
        <v>0.64377848998675846</v>
      </c>
      <c r="V41" s="77">
        <v>0.86636183830742974</v>
      </c>
      <c r="W41" s="77">
        <v>0.6921135209967697</v>
      </c>
      <c r="X41" s="77">
        <v>0.61633109619686799</v>
      </c>
      <c r="Y41" s="77">
        <v>0.71466588267708187</v>
      </c>
    </row>
    <row r="42" spans="1:25" x14ac:dyDescent="0.2">
      <c r="A42" s="42">
        <v>1987</v>
      </c>
      <c r="B42" s="77">
        <v>0.69810846601930787</v>
      </c>
      <c r="C42" s="77">
        <v>0.69519873451564029</v>
      </c>
      <c r="D42" s="77">
        <v>0.70132559397427929</v>
      </c>
      <c r="E42" s="77">
        <v>0.77289913750436112</v>
      </c>
      <c r="F42" s="77">
        <v>0.79313817876872805</v>
      </c>
      <c r="G42" s="77">
        <v>0.73791694096993621</v>
      </c>
      <c r="H42" s="77">
        <v>0.79643454946964731</v>
      </c>
      <c r="I42" s="77">
        <v>0.83625585226010435</v>
      </c>
      <c r="J42" s="77">
        <v>0.84818902093944537</v>
      </c>
      <c r="K42" s="77">
        <v>0.74271275705131135</v>
      </c>
      <c r="L42" s="77">
        <v>0.77296447986553896</v>
      </c>
      <c r="M42" s="77">
        <v>0.77363582584768342</v>
      </c>
      <c r="N42" s="77">
        <v>0.85210312075983718</v>
      </c>
      <c r="O42" s="77">
        <v>0.75643831004881334</v>
      </c>
      <c r="P42" s="77">
        <v>0.80731946723220105</v>
      </c>
      <c r="Q42" s="77">
        <v>0.74972646401217824</v>
      </c>
      <c r="R42" s="77">
        <v>0.85733486943164361</v>
      </c>
      <c r="S42" s="77">
        <v>0.48397891763756495</v>
      </c>
      <c r="T42" s="77">
        <v>0.70952212261422776</v>
      </c>
      <c r="U42" s="77">
        <v>0.6586551222721031</v>
      </c>
      <c r="V42" s="77">
        <v>0.83362848715560012</v>
      </c>
      <c r="W42" s="77">
        <v>0.67852591781283578</v>
      </c>
      <c r="X42" s="77">
        <v>0.62399708242159002</v>
      </c>
      <c r="Y42" s="77">
        <v>0.72937129192738503</v>
      </c>
    </row>
    <row r="43" spans="1:25" x14ac:dyDescent="0.2">
      <c r="A43" s="42">
        <v>1988</v>
      </c>
      <c r="B43" s="77">
        <v>0.67638396322129812</v>
      </c>
      <c r="C43" s="77">
        <v>0.65838609497094769</v>
      </c>
      <c r="D43" s="77">
        <v>0.72089162170925403</v>
      </c>
      <c r="E43" s="77">
        <v>0.74931557894416634</v>
      </c>
      <c r="F43" s="77">
        <v>0.76569063551618777</v>
      </c>
      <c r="G43" s="77">
        <v>0.72202202813575189</v>
      </c>
      <c r="H43" s="77">
        <v>0.79327757012915212</v>
      </c>
      <c r="I43" s="77">
        <v>0.81336297187335616</v>
      </c>
      <c r="J43" s="77">
        <v>0.82281632487957568</v>
      </c>
      <c r="K43" s="77">
        <v>0.73400998386294058</v>
      </c>
      <c r="L43" s="77">
        <v>0.78555298495333148</v>
      </c>
      <c r="M43" s="77">
        <v>0.78382428202263288</v>
      </c>
      <c r="N43" s="77">
        <v>0.84135240572171655</v>
      </c>
      <c r="O43" s="77">
        <v>0.71676241801820129</v>
      </c>
      <c r="P43" s="77">
        <v>0.81074923823174838</v>
      </c>
      <c r="Q43" s="77">
        <v>0.7579983284972438</v>
      </c>
      <c r="R43" s="77">
        <v>0.85415065334358187</v>
      </c>
      <c r="S43" s="77">
        <v>0.48287777107525259</v>
      </c>
      <c r="T43" s="77">
        <v>0.71831601256547606</v>
      </c>
      <c r="U43" s="77">
        <v>0.65473102591121557</v>
      </c>
      <c r="V43" s="77">
        <v>0.83387143582674306</v>
      </c>
      <c r="W43" s="77">
        <v>0.70388764154627093</v>
      </c>
      <c r="X43" s="77">
        <v>0.62208686440677963</v>
      </c>
      <c r="Y43" s="77">
        <v>0.72382270598167386</v>
      </c>
    </row>
    <row r="44" spans="1:25" x14ac:dyDescent="0.2">
      <c r="A44" s="42">
        <v>1989</v>
      </c>
      <c r="B44" s="77">
        <v>0.68366004191732788</v>
      </c>
      <c r="C44" s="77">
        <v>0.67385384829119199</v>
      </c>
      <c r="D44" s="77">
        <v>0.70452614755514598</v>
      </c>
      <c r="E44" s="77">
        <v>0.73432661923844145</v>
      </c>
      <c r="F44" s="77">
        <v>0.73682775171811932</v>
      </c>
      <c r="G44" s="77">
        <v>0.73442305121005469</v>
      </c>
      <c r="H44" s="77">
        <v>0.79001366354698377</v>
      </c>
      <c r="I44" s="77">
        <v>0.81298669544291791</v>
      </c>
      <c r="J44" s="77">
        <v>0.81645858144314643</v>
      </c>
      <c r="K44" s="77">
        <v>0.77965887754619034</v>
      </c>
      <c r="L44" s="77">
        <v>0.77476287938042077</v>
      </c>
      <c r="M44" s="77">
        <v>0.76727374800206849</v>
      </c>
      <c r="N44" s="77">
        <v>0.82552693208430916</v>
      </c>
      <c r="O44" s="77">
        <v>0.80985243786119054</v>
      </c>
      <c r="P44" s="77">
        <v>0.80869723929107951</v>
      </c>
      <c r="Q44" s="77">
        <v>0.75708382526564333</v>
      </c>
      <c r="R44" s="77">
        <v>0.8504566210045662</v>
      </c>
      <c r="S44" s="77">
        <v>0.48464693207972193</v>
      </c>
      <c r="T44" s="77">
        <v>0.73020530450899368</v>
      </c>
      <c r="U44" s="77">
        <v>0.64986244378587865</v>
      </c>
      <c r="V44" s="77">
        <v>0.84128275713167622</v>
      </c>
      <c r="W44" s="77">
        <v>0.72991188903790982</v>
      </c>
      <c r="X44" s="77">
        <v>0.65931881051175645</v>
      </c>
      <c r="Y44" s="77">
        <v>0.72500669040891752</v>
      </c>
    </row>
    <row r="45" spans="1:25" x14ac:dyDescent="0.2">
      <c r="A45" s="42">
        <v>1990</v>
      </c>
      <c r="B45" s="77">
        <v>0.7094378563297864</v>
      </c>
      <c r="C45" s="77">
        <v>0.70662895386821756</v>
      </c>
      <c r="D45" s="77">
        <v>0.71260415417572753</v>
      </c>
      <c r="E45" s="77">
        <v>0.74430786513918445</v>
      </c>
      <c r="F45" s="77">
        <v>0.7581262100267766</v>
      </c>
      <c r="G45" s="77">
        <v>0.72228882719165399</v>
      </c>
      <c r="H45" s="77">
        <v>0.79812547627082109</v>
      </c>
      <c r="I45" s="77">
        <v>0.80839313829456771</v>
      </c>
      <c r="J45" s="77">
        <v>0.81454340659082236</v>
      </c>
      <c r="K45" s="77">
        <v>0.74990003998400645</v>
      </c>
      <c r="L45" s="77">
        <v>0.79478704470707884</v>
      </c>
      <c r="M45" s="77">
        <v>0.78432230953656645</v>
      </c>
      <c r="N45" s="77">
        <v>0.84683684794672587</v>
      </c>
      <c r="O45" s="77">
        <v>0.77501522224477359</v>
      </c>
      <c r="P45" s="77">
        <v>0.7985264146556087</v>
      </c>
      <c r="Q45" s="77">
        <v>0.73947910013483775</v>
      </c>
      <c r="R45" s="77">
        <v>0.84962406015037595</v>
      </c>
      <c r="S45" s="77">
        <v>0.4560360993905298</v>
      </c>
      <c r="T45" s="77">
        <v>0.71428083678416565</v>
      </c>
      <c r="U45" s="77">
        <v>0.64438825664024102</v>
      </c>
      <c r="V45" s="77">
        <v>0.81653807471791751</v>
      </c>
      <c r="W45" s="77">
        <v>0.70580332554296854</v>
      </c>
      <c r="X45" s="77">
        <v>0.66015122265122261</v>
      </c>
      <c r="Y45" s="77">
        <v>0.72623114302884095</v>
      </c>
    </row>
    <row r="46" spans="1:25" x14ac:dyDescent="0.2">
      <c r="A46" s="42">
        <v>1991</v>
      </c>
      <c r="B46" s="77">
        <v>0.72754456091400177</v>
      </c>
      <c r="C46" s="77">
        <v>0.73203785862170956</v>
      </c>
      <c r="D46" s="77">
        <v>0.71494495532848834</v>
      </c>
      <c r="E46" s="77">
        <v>0.76040549944516533</v>
      </c>
      <c r="F46" s="77">
        <v>0.78188194737582672</v>
      </c>
      <c r="G46" s="77">
        <v>0.72568005280771231</v>
      </c>
      <c r="H46" s="77">
        <v>0.7972623027821607</v>
      </c>
      <c r="I46" s="77">
        <v>0.81653451716860548</v>
      </c>
      <c r="J46" s="77">
        <v>0.82317499478694234</v>
      </c>
      <c r="K46" s="77">
        <v>0.76820434616850941</v>
      </c>
      <c r="L46" s="77">
        <v>0.79002229784762112</v>
      </c>
      <c r="M46" s="77">
        <v>0.77724822768366608</v>
      </c>
      <c r="N46" s="77">
        <v>0.83534136546184734</v>
      </c>
      <c r="O46" s="77">
        <v>0.77984084880636606</v>
      </c>
      <c r="P46" s="77">
        <v>0.80387949878597509</v>
      </c>
      <c r="Q46" s="77">
        <v>0.75133509299613277</v>
      </c>
      <c r="R46" s="77">
        <v>0.84650735294117652</v>
      </c>
      <c r="S46" s="77">
        <v>0.47549775304801034</v>
      </c>
      <c r="T46" s="77">
        <v>0.71272851188439534</v>
      </c>
      <c r="U46" s="77">
        <v>0.63685263976062223</v>
      </c>
      <c r="V46" s="77">
        <v>0.79225381472525636</v>
      </c>
      <c r="W46" s="77">
        <v>0.7205584443982963</v>
      </c>
      <c r="X46" s="77">
        <v>0.66357452071737788</v>
      </c>
      <c r="Y46" s="77">
        <v>0.73062627981909978</v>
      </c>
    </row>
    <row r="47" spans="1:25" x14ac:dyDescent="0.2">
      <c r="A47" s="42">
        <v>1992</v>
      </c>
      <c r="B47" s="77">
        <v>0.75241412510973305</v>
      </c>
      <c r="C47" s="77">
        <v>0.76360727617467561</v>
      </c>
      <c r="D47" s="77">
        <v>0.72625990000442453</v>
      </c>
      <c r="E47" s="77">
        <v>0.78031869910458906</v>
      </c>
      <c r="F47" s="77">
        <v>0.79647887323943667</v>
      </c>
      <c r="G47" s="77">
        <v>0.75500554062874747</v>
      </c>
      <c r="H47" s="77">
        <v>0.82887963901709671</v>
      </c>
      <c r="I47" s="77">
        <v>0.88056549083534741</v>
      </c>
      <c r="J47" s="77">
        <v>0.87029287313208015</v>
      </c>
      <c r="K47" s="77">
        <v>0.97639849107405807</v>
      </c>
      <c r="L47" s="77">
        <v>0.80289871718184846</v>
      </c>
      <c r="M47" s="77">
        <v>0.79574027284534177</v>
      </c>
      <c r="N47" s="77">
        <v>0.86981677917068467</v>
      </c>
      <c r="O47" s="77">
        <v>0.78438759418258275</v>
      </c>
      <c r="P47" s="77">
        <v>0.81136061161207862</v>
      </c>
      <c r="Q47" s="77">
        <v>0.77246716740743437</v>
      </c>
      <c r="R47" s="77">
        <v>0.83735163204747776</v>
      </c>
      <c r="S47" s="77">
        <v>0.4966899953342665</v>
      </c>
      <c r="T47" s="77">
        <v>0.71587478785297043</v>
      </c>
      <c r="U47" s="77">
        <v>0.64020052299199282</v>
      </c>
      <c r="V47" s="77">
        <v>0.77384115139239884</v>
      </c>
      <c r="W47" s="77">
        <v>0.74254517929281283</v>
      </c>
      <c r="X47" s="77">
        <v>0.63881421744324973</v>
      </c>
      <c r="Y47" s="77">
        <v>0.75838510387142</v>
      </c>
    </row>
    <row r="48" spans="1:25" x14ac:dyDescent="0.2">
      <c r="A48" s="42">
        <v>1993</v>
      </c>
      <c r="B48" s="77">
        <v>0.78440199612894457</v>
      </c>
      <c r="C48" s="77">
        <v>0.79630473979813887</v>
      </c>
      <c r="D48" s="77">
        <v>0.75676025837975902</v>
      </c>
      <c r="E48" s="77">
        <v>0.82668433984223444</v>
      </c>
      <c r="F48" s="77">
        <v>0.85718876493447349</v>
      </c>
      <c r="G48" s="77">
        <v>0.78083904054532005</v>
      </c>
      <c r="H48" s="77">
        <v>0.88048951809468134</v>
      </c>
      <c r="I48" s="77">
        <v>0.87168895710905248</v>
      </c>
      <c r="J48" s="77">
        <v>0.88066287841010549</v>
      </c>
      <c r="K48" s="77">
        <v>0.768070044709389</v>
      </c>
      <c r="L48" s="77">
        <v>0.8788292628017309</v>
      </c>
      <c r="M48" s="77">
        <v>0.88440826109260828</v>
      </c>
      <c r="N48" s="77">
        <v>1.0091848450057406</v>
      </c>
      <c r="O48" s="77">
        <v>0.85216800853623043</v>
      </c>
      <c r="P48" s="77">
        <v>0.82290696542132846</v>
      </c>
      <c r="Q48" s="77">
        <v>0.78828851520860821</v>
      </c>
      <c r="R48" s="77">
        <v>0.84488906497622818</v>
      </c>
      <c r="S48" s="77">
        <v>0.48720029239766088</v>
      </c>
      <c r="T48" s="77">
        <v>0.73736803485907421</v>
      </c>
      <c r="U48" s="77">
        <v>0.65858675940982669</v>
      </c>
      <c r="V48" s="77">
        <v>0.79265875436071331</v>
      </c>
      <c r="W48" s="77">
        <v>0.76947982023125761</v>
      </c>
      <c r="X48" s="77">
        <v>0.66120745022479122</v>
      </c>
      <c r="Y48" s="77">
        <v>0.78895098363255245</v>
      </c>
    </row>
    <row r="49" spans="1:25" x14ac:dyDescent="0.2">
      <c r="A49" s="42">
        <v>1994</v>
      </c>
      <c r="B49" s="77">
        <v>0.76282383776576956</v>
      </c>
      <c r="C49" s="77">
        <v>0.76638655462184879</v>
      </c>
      <c r="D49" s="77">
        <v>0.75216201690526208</v>
      </c>
      <c r="E49" s="77">
        <v>0.78829873957484153</v>
      </c>
      <c r="F49" s="77">
        <v>0.79184281929581646</v>
      </c>
      <c r="G49" s="77">
        <v>0.78348367908760186</v>
      </c>
      <c r="H49" s="77">
        <v>0.86203673445392626</v>
      </c>
      <c r="I49" s="77">
        <v>0.87437870933421569</v>
      </c>
      <c r="J49" s="77">
        <v>0.87363217244371738</v>
      </c>
      <c r="K49" s="77">
        <v>0.88353998502121989</v>
      </c>
      <c r="L49" s="77">
        <v>0.86774519492344082</v>
      </c>
      <c r="M49" s="77">
        <v>0.82532971413002909</v>
      </c>
      <c r="N49" s="77">
        <v>1.06</v>
      </c>
      <c r="O49" s="77">
        <v>0.84586681974741673</v>
      </c>
      <c r="P49" s="77">
        <v>0.85040745994164513</v>
      </c>
      <c r="Q49" s="77">
        <v>0.82779730943693364</v>
      </c>
      <c r="R49" s="77">
        <v>0.85957178841309823</v>
      </c>
      <c r="S49" s="77">
        <v>0.50261781733401445</v>
      </c>
      <c r="T49" s="77">
        <v>0.74489024333943588</v>
      </c>
      <c r="U49" s="77">
        <v>0.64120923316920975</v>
      </c>
      <c r="V49" s="77">
        <v>0.81947545269780309</v>
      </c>
      <c r="W49" s="77">
        <v>0.7903468625365786</v>
      </c>
      <c r="X49" s="77">
        <v>0.66080729166666663</v>
      </c>
      <c r="Y49" s="77">
        <v>0.78076561507356468</v>
      </c>
    </row>
    <row r="50" spans="1:25" x14ac:dyDescent="0.2">
      <c r="A50" s="42">
        <v>1995</v>
      </c>
      <c r="B50" s="77">
        <v>0.73945510696787187</v>
      </c>
      <c r="C50" s="77">
        <v>0.72230760653422288</v>
      </c>
      <c r="D50" s="77">
        <v>0.77573094473550774</v>
      </c>
      <c r="E50" s="77">
        <v>0.78345494783017589</v>
      </c>
      <c r="F50" s="77">
        <v>0.78154272911554468</v>
      </c>
      <c r="G50" s="77">
        <v>0.78794446538509855</v>
      </c>
      <c r="H50" s="77">
        <v>0.87684559050533628</v>
      </c>
      <c r="I50" s="77">
        <v>0.89399607146858973</v>
      </c>
      <c r="J50" s="77">
        <v>0.89041456283183407</v>
      </c>
      <c r="K50" s="77">
        <v>0.94208791679150794</v>
      </c>
      <c r="L50" s="77">
        <v>0.94861410804639013</v>
      </c>
      <c r="M50" s="77">
        <v>0.75138261743582435</v>
      </c>
      <c r="N50" s="77">
        <v>1.3241279069767442</v>
      </c>
      <c r="O50" s="77">
        <v>0.9853808941576736</v>
      </c>
      <c r="P50" s="77">
        <v>0.91752769615112939</v>
      </c>
      <c r="Q50" s="77">
        <v>0.92573420524984595</v>
      </c>
      <c r="R50" s="77">
        <v>0.89743589743589747</v>
      </c>
      <c r="S50" s="77">
        <v>0.51661624993300104</v>
      </c>
      <c r="T50" s="77">
        <v>0.7506096020226134</v>
      </c>
      <c r="U50" s="77">
        <v>0.65666318791036316</v>
      </c>
      <c r="V50" s="77">
        <v>0.81080649607431343</v>
      </c>
      <c r="W50" s="77">
        <v>0.79872469317524875</v>
      </c>
      <c r="X50" s="77">
        <v>0.6472382787411689</v>
      </c>
      <c r="Y50" s="77">
        <v>0.79115377980102786</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1"/>
  <sheetViews>
    <sheetView workbookViewId="0">
      <pane xSplit="1" ySplit="6" topLeftCell="B7" activePane="bottomRight" state="frozen"/>
      <selection activeCell="B10" sqref="B10"/>
      <selection pane="topRight" activeCell="B10" sqref="B10"/>
      <selection pane="bottomLeft" activeCell="B10" sqref="B10"/>
      <selection pane="bottomRight"/>
    </sheetView>
  </sheetViews>
  <sheetFormatPr defaultRowHeight="12.75" x14ac:dyDescent="0.2"/>
  <cols>
    <col min="1" max="16384" width="9.140625" style="42"/>
  </cols>
  <sheetData>
    <row r="1" spans="1:25" x14ac:dyDescent="0.2">
      <c r="A1" s="97" t="s">
        <v>184</v>
      </c>
      <c r="C1" s="76" t="s">
        <v>143</v>
      </c>
    </row>
    <row r="2" spans="1:25" x14ac:dyDescent="0.2">
      <c r="C2" s="76" t="s">
        <v>58</v>
      </c>
      <c r="R2" s="45"/>
    </row>
    <row r="3" spans="1:25" x14ac:dyDescent="0.2">
      <c r="C3" s="43"/>
      <c r="R3" s="45"/>
    </row>
    <row r="4" spans="1:25" x14ac:dyDescent="0.2">
      <c r="B4" s="46" t="s">
        <v>62</v>
      </c>
      <c r="C4" s="47"/>
      <c r="D4" s="44"/>
      <c r="E4" s="47" t="s">
        <v>63</v>
      </c>
      <c r="F4" s="44"/>
      <c r="G4" s="47"/>
      <c r="H4" s="47" t="s">
        <v>64</v>
      </c>
      <c r="I4" s="44" t="s">
        <v>65</v>
      </c>
      <c r="J4" s="44"/>
      <c r="K4" s="44"/>
      <c r="L4" s="66"/>
      <c r="M4" s="66"/>
      <c r="N4" s="66" t="s">
        <v>66</v>
      </c>
      <c r="O4" s="50"/>
      <c r="P4" s="89" t="s">
        <v>67</v>
      </c>
      <c r="Q4" s="51"/>
      <c r="R4" s="45" t="s">
        <v>68</v>
      </c>
      <c r="S4" s="61" t="s">
        <v>69</v>
      </c>
      <c r="T4" s="51"/>
      <c r="U4" s="60" t="s">
        <v>70</v>
      </c>
      <c r="V4" s="52"/>
      <c r="W4" s="52"/>
      <c r="X4" s="53"/>
      <c r="Y4" s="52"/>
    </row>
    <row r="5" spans="1:25" x14ac:dyDescent="0.2">
      <c r="B5" s="55" t="s">
        <v>71</v>
      </c>
      <c r="C5" s="57" t="s">
        <v>72</v>
      </c>
      <c r="D5" s="56" t="s">
        <v>73</v>
      </c>
      <c r="E5" s="46" t="s">
        <v>74</v>
      </c>
      <c r="F5" s="58" t="s">
        <v>75</v>
      </c>
      <c r="G5" s="44" t="s">
        <v>76</v>
      </c>
      <c r="H5" s="47" t="s">
        <v>77</v>
      </c>
      <c r="I5" s="44" t="s">
        <v>78</v>
      </c>
      <c r="J5" s="84" t="s">
        <v>78</v>
      </c>
      <c r="K5" s="84" t="s">
        <v>79</v>
      </c>
      <c r="L5" s="66" t="s">
        <v>80</v>
      </c>
      <c r="M5" s="56" t="s">
        <v>81</v>
      </c>
      <c r="N5" s="66" t="s">
        <v>39</v>
      </c>
      <c r="O5" s="88" t="s">
        <v>82</v>
      </c>
      <c r="P5" s="87" t="s">
        <v>83</v>
      </c>
      <c r="Q5" s="60" t="s">
        <v>84</v>
      </c>
      <c r="R5" s="60" t="s">
        <v>85</v>
      </c>
      <c r="S5" s="53" t="s">
        <v>86</v>
      </c>
      <c r="T5" s="61" t="s">
        <v>66</v>
      </c>
      <c r="U5" s="62" t="s">
        <v>87</v>
      </c>
      <c r="V5" s="62" t="s">
        <v>88</v>
      </c>
      <c r="W5" s="62" t="s">
        <v>89</v>
      </c>
      <c r="X5" s="62" t="s">
        <v>90</v>
      </c>
      <c r="Y5" s="53" t="s">
        <v>8</v>
      </c>
    </row>
    <row r="6" spans="1:25" x14ac:dyDescent="0.2">
      <c r="B6" s="55" t="s">
        <v>91</v>
      </c>
      <c r="C6" s="47"/>
      <c r="D6" s="63" t="s">
        <v>92</v>
      </c>
      <c r="E6" s="59" t="s">
        <v>93</v>
      </c>
      <c r="F6" s="64" t="s">
        <v>94</v>
      </c>
      <c r="G6" s="66" t="s">
        <v>95</v>
      </c>
      <c r="H6" s="47" t="s">
        <v>96</v>
      </c>
      <c r="I6" s="66" t="s">
        <v>97</v>
      </c>
      <c r="J6" s="86" t="s">
        <v>97</v>
      </c>
      <c r="K6" s="86" t="s">
        <v>98</v>
      </c>
      <c r="L6" s="56" t="s">
        <v>97</v>
      </c>
      <c r="M6" s="56" t="s">
        <v>99</v>
      </c>
      <c r="N6" s="56" t="s">
        <v>100</v>
      </c>
      <c r="O6" s="45" t="s">
        <v>97</v>
      </c>
      <c r="P6" s="85" t="s">
        <v>101</v>
      </c>
      <c r="Q6" s="54"/>
      <c r="R6" s="60" t="s">
        <v>102</v>
      </c>
      <c r="S6" s="68" t="s">
        <v>103</v>
      </c>
      <c r="T6" s="68" t="s">
        <v>104</v>
      </c>
      <c r="U6" s="54" t="s">
        <v>91</v>
      </c>
      <c r="V6" s="54" t="s">
        <v>105</v>
      </c>
      <c r="W6" s="54" t="s">
        <v>106</v>
      </c>
      <c r="X6" s="54" t="s">
        <v>104</v>
      </c>
      <c r="Y6" s="61" t="s">
        <v>36</v>
      </c>
    </row>
    <row r="7" spans="1:25" x14ac:dyDescent="0.2">
      <c r="A7" s="42">
        <v>1979</v>
      </c>
      <c r="B7" s="69"/>
      <c r="C7" s="69"/>
      <c r="D7" s="69"/>
      <c r="E7" s="69"/>
      <c r="F7" s="69"/>
      <c r="G7" s="69"/>
      <c r="H7" s="69"/>
      <c r="I7" s="69"/>
      <c r="J7" s="69"/>
      <c r="K7" s="69"/>
      <c r="L7" s="69"/>
      <c r="M7" s="69"/>
      <c r="N7" s="69"/>
      <c r="O7" s="71"/>
      <c r="P7" s="71"/>
      <c r="Q7" s="69"/>
      <c r="R7" s="69"/>
      <c r="S7" s="69"/>
      <c r="T7" s="69"/>
      <c r="U7" s="69"/>
      <c r="V7" s="69"/>
      <c r="W7" s="69"/>
      <c r="X7" s="69"/>
      <c r="Y7" s="69"/>
    </row>
    <row r="8" spans="1:25" x14ac:dyDescent="0.2">
      <c r="A8" s="44" t="s">
        <v>144</v>
      </c>
      <c r="B8" s="74">
        <v>12.600536193029491</v>
      </c>
      <c r="C8" s="74">
        <v>19.473684210526315</v>
      </c>
      <c r="D8" s="74">
        <v>5.4644808743169397</v>
      </c>
      <c r="E8" s="74">
        <v>7.8694817658349336</v>
      </c>
      <c r="F8" s="74">
        <v>9.375</v>
      </c>
      <c r="G8" s="74">
        <v>6.7340067340067336</v>
      </c>
      <c r="H8" s="74">
        <v>10.848400556328233</v>
      </c>
      <c r="I8" s="74">
        <v>8.7360594795539033</v>
      </c>
      <c r="J8" s="74">
        <v>8.3657587548638119</v>
      </c>
      <c r="K8" s="74">
        <v>16.666666666666664</v>
      </c>
      <c r="L8" s="74">
        <v>13.184079601990051</v>
      </c>
      <c r="M8" s="74">
        <v>8.5585585585585591</v>
      </c>
      <c r="N8" s="74">
        <v>12.021857923497267</v>
      </c>
      <c r="O8" s="80">
        <v>16.129032258064516</v>
      </c>
      <c r="P8" s="80">
        <v>1.9002375296912115</v>
      </c>
      <c r="Q8" s="74">
        <v>1.639344262295082</v>
      </c>
      <c r="R8" s="74">
        <v>2.0066889632107023</v>
      </c>
      <c r="S8" s="74">
        <v>4.9046321525885563</v>
      </c>
      <c r="T8" s="74">
        <v>9.6133751306165092</v>
      </c>
      <c r="U8" s="74">
        <v>6.666666666666667</v>
      </c>
      <c r="V8" s="74">
        <v>3.0888030888030888</v>
      </c>
      <c r="W8" s="74">
        <v>14.385150812064964</v>
      </c>
      <c r="X8" s="74">
        <v>9.5238095238095237</v>
      </c>
      <c r="Y8" s="74">
        <v>8.8790777532499394</v>
      </c>
    </row>
    <row r="9" spans="1:25" x14ac:dyDescent="0.2">
      <c r="A9" s="44" t="s">
        <v>145</v>
      </c>
      <c r="B9" s="74">
        <v>8.487935656836461</v>
      </c>
      <c r="C9" s="74">
        <v>8.6315789473684212</v>
      </c>
      <c r="D9" s="74">
        <v>8.3387978142076502</v>
      </c>
      <c r="E9" s="74">
        <v>8.0844529750479861</v>
      </c>
      <c r="F9" s="74">
        <v>7.0625</v>
      </c>
      <c r="G9" s="74">
        <v>8.8552188552188547</v>
      </c>
      <c r="H9" s="74">
        <v>11.534075104311546</v>
      </c>
      <c r="I9" s="74">
        <v>11.42007434944238</v>
      </c>
      <c r="J9" s="74">
        <v>11.4863813229572</v>
      </c>
      <c r="K9" s="74">
        <v>10</v>
      </c>
      <c r="L9" s="74">
        <v>11.646766169154231</v>
      </c>
      <c r="M9" s="74">
        <v>9.4954954954954935</v>
      </c>
      <c r="N9" s="74">
        <v>12.480874316939891</v>
      </c>
      <c r="O9" s="80">
        <v>14.709677419354838</v>
      </c>
      <c r="P9" s="80">
        <v>4.836104513064134</v>
      </c>
      <c r="Q9" s="74">
        <v>3.6721311475409841</v>
      </c>
      <c r="R9" s="74">
        <v>5.3110367892976598</v>
      </c>
      <c r="S9" s="74">
        <v>6.2397820163487738</v>
      </c>
      <c r="T9" s="74">
        <v>8.0794148380355288</v>
      </c>
      <c r="U9" s="74">
        <v>6.166666666666667</v>
      </c>
      <c r="V9" s="74">
        <v>7.1660231660231668</v>
      </c>
      <c r="W9" s="74">
        <v>10.092807424593968</v>
      </c>
      <c r="X9" s="74">
        <v>5.3469387755102034</v>
      </c>
      <c r="Y9" s="74">
        <v>8.8354181996566119</v>
      </c>
    </row>
    <row r="10" spans="1:25" x14ac:dyDescent="0.2">
      <c r="A10" s="44" t="s">
        <v>146</v>
      </c>
      <c r="B10" s="74">
        <v>78.91152815013406</v>
      </c>
      <c r="C10" s="74">
        <v>71.89473684210526</v>
      </c>
      <c r="D10" s="74">
        <v>86.196721311475414</v>
      </c>
      <c r="E10" s="74">
        <v>84.046065259117086</v>
      </c>
      <c r="F10" s="74">
        <v>83.5625</v>
      </c>
      <c r="G10" s="74">
        <v>84.410774410774422</v>
      </c>
      <c r="H10" s="74">
        <v>77.61752433936023</v>
      </c>
      <c r="I10" s="74">
        <v>79.843866171003725</v>
      </c>
      <c r="J10" s="74">
        <v>80.147859922178995</v>
      </c>
      <c r="K10" s="74">
        <v>73.333333333333343</v>
      </c>
      <c r="L10" s="74">
        <v>75.169154228855717</v>
      </c>
      <c r="M10" s="74">
        <v>81.945945945945951</v>
      </c>
      <c r="N10" s="74">
        <v>75.497267759562845</v>
      </c>
      <c r="O10" s="80">
        <v>69.161290322580655</v>
      </c>
      <c r="P10" s="80">
        <v>93.263657957244661</v>
      </c>
      <c r="Q10" s="74">
        <v>94.688524590163937</v>
      </c>
      <c r="R10" s="74">
        <v>92.682274247491634</v>
      </c>
      <c r="S10" s="74">
        <v>88.855585831062669</v>
      </c>
      <c r="T10" s="74">
        <v>82.307210031347964</v>
      </c>
      <c r="U10" s="74">
        <v>87.166666666666657</v>
      </c>
      <c r="V10" s="74">
        <v>89.745173745173744</v>
      </c>
      <c r="W10" s="74">
        <v>75.522041763341065</v>
      </c>
      <c r="X10" s="74">
        <v>85.129251700680271</v>
      </c>
      <c r="Y10" s="74">
        <v>82.28550404709344</v>
      </c>
    </row>
    <row r="11" spans="1:25" x14ac:dyDescent="0.2">
      <c r="A11" s="42">
        <v>1980</v>
      </c>
      <c r="B11" s="69"/>
      <c r="C11" s="69"/>
      <c r="D11" s="69"/>
      <c r="E11" s="69"/>
      <c r="F11" s="69"/>
      <c r="G11" s="69"/>
      <c r="H11" s="69"/>
      <c r="I11" s="69"/>
      <c r="J11" s="69"/>
      <c r="K11" s="69"/>
      <c r="L11" s="69"/>
      <c r="M11" s="69"/>
      <c r="N11" s="69"/>
      <c r="O11" s="71"/>
      <c r="P11" s="71"/>
      <c r="Q11" s="69"/>
      <c r="R11" s="69"/>
      <c r="S11" s="69"/>
      <c r="T11" s="69"/>
      <c r="U11" s="69"/>
      <c r="V11" s="69"/>
      <c r="W11" s="69"/>
      <c r="X11" s="69"/>
      <c r="Y11" s="69"/>
    </row>
    <row r="12" spans="1:25" x14ac:dyDescent="0.2">
      <c r="A12" s="44" t="s">
        <v>144</v>
      </c>
      <c r="B12" s="74">
        <v>16.247139588100687</v>
      </c>
      <c r="C12" s="74">
        <v>24.015748031496063</v>
      </c>
      <c r="D12" s="74">
        <v>5.4644808743169397</v>
      </c>
      <c r="E12" s="74">
        <v>9.9130434782608692</v>
      </c>
      <c r="F12" s="74">
        <v>7.3643410852713185</v>
      </c>
      <c r="G12" s="74">
        <v>11.987381703470032</v>
      </c>
      <c r="H12" s="74">
        <v>11.753958587088915</v>
      </c>
      <c r="I12" s="74">
        <v>11.86161449752883</v>
      </c>
      <c r="J12" s="74">
        <v>11.111111111111111</v>
      </c>
      <c r="K12" s="74">
        <v>25.806451612903224</v>
      </c>
      <c r="L12" s="74">
        <v>10.493827160493826</v>
      </c>
      <c r="M12" s="74">
        <v>8.5585585585585591</v>
      </c>
      <c r="N12" s="74">
        <v>16.425120772946862</v>
      </c>
      <c r="O12" s="80">
        <v>14.166666666666666</v>
      </c>
      <c r="P12" s="80">
        <v>4.4921875</v>
      </c>
      <c r="Q12" s="74">
        <v>5.7324840764331215</v>
      </c>
      <c r="R12" s="74">
        <v>3.943661971830986</v>
      </c>
      <c r="S12" s="74">
        <v>5.7870370370370372</v>
      </c>
      <c r="T12" s="74">
        <v>8.8550983899821105</v>
      </c>
      <c r="U12" s="74">
        <v>6.5217391304347823</v>
      </c>
      <c r="V12" s="74">
        <v>3.1446540880503147</v>
      </c>
      <c r="W12" s="74">
        <v>13.203883495145632</v>
      </c>
      <c r="X12" s="74">
        <v>8.1632653061224492</v>
      </c>
      <c r="Y12" s="74">
        <v>9.9236641221374047</v>
      </c>
    </row>
    <row r="13" spans="1:25" x14ac:dyDescent="0.2">
      <c r="A13" s="44" t="s">
        <v>145</v>
      </c>
      <c r="B13" s="74">
        <v>8.5446224256292886</v>
      </c>
      <c r="C13" s="74">
        <v>9.3779527559055111</v>
      </c>
      <c r="D13" s="74">
        <v>7.3879781420765038</v>
      </c>
      <c r="E13" s="74">
        <v>7.4330434782608705</v>
      </c>
      <c r="F13" s="74">
        <v>6.8759689922480636</v>
      </c>
      <c r="G13" s="74">
        <v>7.8864353312302837</v>
      </c>
      <c r="H13" s="74">
        <v>10.915956151035324</v>
      </c>
      <c r="I13" s="74">
        <v>11.400329489291599</v>
      </c>
      <c r="J13" s="74">
        <v>11.541666666666666</v>
      </c>
      <c r="K13" s="74">
        <v>8.7741935483870979</v>
      </c>
      <c r="L13" s="74">
        <v>10.131687242798353</v>
      </c>
      <c r="M13" s="74">
        <v>7.8828828828828827</v>
      </c>
      <c r="N13" s="74">
        <v>14.570048309178743</v>
      </c>
      <c r="O13" s="80">
        <v>10.95</v>
      </c>
      <c r="P13" s="80">
        <v>3.1328125</v>
      </c>
      <c r="Q13" s="74">
        <v>3.7452229299363067</v>
      </c>
      <c r="R13" s="74">
        <v>2.8619718309859152</v>
      </c>
      <c r="S13" s="74">
        <v>7.1111111111111107</v>
      </c>
      <c r="T13" s="74">
        <v>7.7101967799642219</v>
      </c>
      <c r="U13" s="74">
        <v>6.6811594202898563</v>
      </c>
      <c r="V13" s="74">
        <v>7.4213836477987432</v>
      </c>
      <c r="W13" s="74">
        <v>8.0776699029126231</v>
      </c>
      <c r="X13" s="74">
        <v>8.0136054421768694</v>
      </c>
      <c r="Y13" s="74">
        <v>8.3180661577608141</v>
      </c>
    </row>
    <row r="14" spans="1:25" x14ac:dyDescent="0.2">
      <c r="A14" s="44" t="s">
        <v>146</v>
      </c>
      <c r="B14" s="74">
        <v>75.208237986270035</v>
      </c>
      <c r="C14" s="74">
        <v>66.606299212598429</v>
      </c>
      <c r="D14" s="74">
        <v>87.147540983606561</v>
      </c>
      <c r="E14" s="74">
        <v>82.653913043478255</v>
      </c>
      <c r="F14" s="74">
        <v>85.759689922480618</v>
      </c>
      <c r="G14" s="74">
        <v>80.126182965299677</v>
      </c>
      <c r="H14" s="74">
        <v>77.330085261875752</v>
      </c>
      <c r="I14" s="74">
        <v>76.738056013179573</v>
      </c>
      <c r="J14" s="74">
        <v>77.347222222222214</v>
      </c>
      <c r="K14" s="74">
        <v>65.419354838709666</v>
      </c>
      <c r="L14" s="74">
        <v>79.374485596707828</v>
      </c>
      <c r="M14" s="74">
        <v>83.558558558558559</v>
      </c>
      <c r="N14" s="74">
        <v>69.004830917874401</v>
      </c>
      <c r="O14" s="80">
        <v>74.883333333333326</v>
      </c>
      <c r="P14" s="80">
        <v>92.375</v>
      </c>
      <c r="Q14" s="74">
        <v>90.522292993630572</v>
      </c>
      <c r="R14" s="74">
        <v>93.194366197183086</v>
      </c>
      <c r="S14" s="74">
        <v>87.101851851851848</v>
      </c>
      <c r="T14" s="74">
        <v>83.434704830053661</v>
      </c>
      <c r="U14" s="74">
        <v>86.79710144927536</v>
      </c>
      <c r="V14" s="74">
        <v>89.433962264150935</v>
      </c>
      <c r="W14" s="74">
        <v>78.71844660194175</v>
      </c>
      <c r="X14" s="74">
        <v>83.823129251700678</v>
      </c>
      <c r="Y14" s="74">
        <v>81.758269720101779</v>
      </c>
    </row>
    <row r="15" spans="1:25" x14ac:dyDescent="0.2">
      <c r="A15" s="42">
        <v>1981</v>
      </c>
      <c r="B15" s="69"/>
      <c r="C15" s="69"/>
      <c r="D15" s="69"/>
      <c r="E15" s="69"/>
      <c r="F15" s="69"/>
      <c r="G15" s="69"/>
      <c r="H15" s="69"/>
      <c r="I15" s="69"/>
      <c r="J15" s="69"/>
      <c r="K15" s="69"/>
      <c r="L15" s="69"/>
      <c r="M15" s="69"/>
      <c r="N15" s="69"/>
      <c r="O15" s="71"/>
      <c r="P15" s="71"/>
      <c r="Q15" s="69"/>
      <c r="R15" s="69"/>
      <c r="S15" s="69"/>
      <c r="T15" s="69"/>
      <c r="U15" s="69"/>
      <c r="V15" s="69"/>
      <c r="W15" s="69"/>
      <c r="X15" s="69"/>
      <c r="Y15" s="69"/>
    </row>
    <row r="16" spans="1:25" x14ac:dyDescent="0.2">
      <c r="A16" s="44" t="s">
        <v>144</v>
      </c>
      <c r="B16" s="74">
        <v>19.954648526077097</v>
      </c>
      <c r="C16" s="74">
        <v>26.056338028169012</v>
      </c>
      <c r="D16" s="74">
        <v>8.9171974522292992</v>
      </c>
      <c r="E16" s="74">
        <v>9.7014925373134329</v>
      </c>
      <c r="F16" s="74">
        <v>5.286343612334802</v>
      </c>
      <c r="G16" s="74">
        <v>12.944983818770226</v>
      </c>
      <c r="H16" s="74">
        <v>12.483829236739973</v>
      </c>
      <c r="I16" s="74">
        <v>11.867364746945899</v>
      </c>
      <c r="J16" s="74">
        <v>11.636363636363637</v>
      </c>
      <c r="K16" s="74">
        <v>17.391304347826086</v>
      </c>
      <c r="L16" s="74">
        <v>11.92468619246862</v>
      </c>
      <c r="M16" s="74">
        <v>7.3529411764705888</v>
      </c>
      <c r="N16" s="74">
        <v>17.142857142857142</v>
      </c>
      <c r="O16" s="80">
        <v>19.827586206896552</v>
      </c>
      <c r="P16" s="80">
        <v>3.5785288270377733</v>
      </c>
      <c r="Q16" s="74">
        <v>7.3529411764705888</v>
      </c>
      <c r="R16" s="74">
        <v>2.1798365122615802</v>
      </c>
      <c r="S16" s="74">
        <v>9.0702947845804989</v>
      </c>
      <c r="T16" s="74">
        <v>10.471204188481675</v>
      </c>
      <c r="U16" s="74">
        <v>8.8235294117647065</v>
      </c>
      <c r="V16" s="74">
        <v>3.9215686274509802</v>
      </c>
      <c r="W16" s="74">
        <v>15.543071161048688</v>
      </c>
      <c r="X16" s="74">
        <v>7.6470588235294121</v>
      </c>
      <c r="Y16" s="74">
        <v>11.077389984825494</v>
      </c>
    </row>
    <row r="17" spans="1:25" x14ac:dyDescent="0.2">
      <c r="A17" s="44" t="s">
        <v>145</v>
      </c>
      <c r="B17" s="74">
        <v>8.820861678004535</v>
      </c>
      <c r="C17" s="74">
        <v>9.4929577464788721</v>
      </c>
      <c r="D17" s="74">
        <v>7.6050955414012744</v>
      </c>
      <c r="E17" s="74">
        <v>8.843283582089553</v>
      </c>
      <c r="F17" s="74">
        <v>7.5506607929515424</v>
      </c>
      <c r="G17" s="74">
        <v>9.7928802588996771</v>
      </c>
      <c r="H17" s="74">
        <v>10.177231565329883</v>
      </c>
      <c r="I17" s="74">
        <v>9.347294938917976</v>
      </c>
      <c r="J17" s="74">
        <v>9.5490909090909106</v>
      </c>
      <c r="K17" s="74">
        <v>4.5217391304347831</v>
      </c>
      <c r="L17" s="74">
        <v>11.225941422594142</v>
      </c>
      <c r="M17" s="74">
        <v>8.3333333333333321</v>
      </c>
      <c r="N17" s="74">
        <v>12.034285714285714</v>
      </c>
      <c r="O17" s="80">
        <v>10.396551724137931</v>
      </c>
      <c r="P17" s="80">
        <v>2.6958250497017899</v>
      </c>
      <c r="Q17" s="74">
        <v>1.9558823529411766</v>
      </c>
      <c r="R17" s="74">
        <v>2.9700272479564038</v>
      </c>
      <c r="S17" s="74">
        <v>7.5283446712018147</v>
      </c>
      <c r="T17" s="74">
        <v>8.0261780104712042</v>
      </c>
      <c r="U17" s="74">
        <v>7.9411764705882364</v>
      </c>
      <c r="V17" s="74">
        <v>5.6928104575163401</v>
      </c>
      <c r="W17" s="74">
        <v>9.6254681647940092</v>
      </c>
      <c r="X17" s="74">
        <v>7.2705882352941176</v>
      </c>
      <c r="Y17" s="74">
        <v>8.2891827444179498</v>
      </c>
    </row>
    <row r="18" spans="1:25" x14ac:dyDescent="0.2">
      <c r="A18" s="44" t="s">
        <v>146</v>
      </c>
      <c r="B18" s="74">
        <v>71.224489795918373</v>
      </c>
      <c r="C18" s="74">
        <v>64.450704225352126</v>
      </c>
      <c r="D18" s="74">
        <v>83.477707006369428</v>
      </c>
      <c r="E18" s="74">
        <v>81.455223880597018</v>
      </c>
      <c r="F18" s="74">
        <v>87.162995594713649</v>
      </c>
      <c r="G18" s="74">
        <v>77.262135922330103</v>
      </c>
      <c r="H18" s="74">
        <v>77.338939197930131</v>
      </c>
      <c r="I18" s="74">
        <v>78.785340314136135</v>
      </c>
      <c r="J18" s="74">
        <v>78.814545454545453</v>
      </c>
      <c r="K18" s="74">
        <v>78.086956521739125</v>
      </c>
      <c r="L18" s="74">
        <v>76.84937238493724</v>
      </c>
      <c r="M18" s="74">
        <v>84.313725490196077</v>
      </c>
      <c r="N18" s="74">
        <v>70.822857142857146</v>
      </c>
      <c r="O18" s="80">
        <v>69.775862068965509</v>
      </c>
      <c r="P18" s="80">
        <v>93.725646123260432</v>
      </c>
      <c r="Q18" s="74">
        <v>90.691176470588232</v>
      </c>
      <c r="R18" s="74">
        <v>94.850136239782017</v>
      </c>
      <c r="S18" s="74">
        <v>83.401360544217681</v>
      </c>
      <c r="T18" s="74">
        <v>81.502617801047123</v>
      </c>
      <c r="U18" s="74">
        <v>83.235294117647058</v>
      </c>
      <c r="V18" s="74">
        <v>90.385620915032675</v>
      </c>
      <c r="W18" s="74">
        <v>74.831460674157299</v>
      </c>
      <c r="X18" s="74">
        <v>85.082352941176481</v>
      </c>
      <c r="Y18" s="74">
        <v>80.633427270756556</v>
      </c>
    </row>
    <row r="19" spans="1:25" x14ac:dyDescent="0.2">
      <c r="A19" s="42">
        <v>1982</v>
      </c>
      <c r="B19" s="69"/>
      <c r="C19" s="69"/>
      <c r="D19" s="69"/>
      <c r="E19" s="69"/>
      <c r="F19" s="69"/>
      <c r="G19" s="69"/>
      <c r="H19" s="69"/>
      <c r="I19" s="69"/>
      <c r="J19" s="69"/>
      <c r="K19" s="69"/>
      <c r="L19" s="69"/>
      <c r="M19" s="69"/>
      <c r="N19" s="69"/>
      <c r="O19" s="71"/>
      <c r="P19" s="71"/>
      <c r="Q19" s="69"/>
      <c r="R19" s="69"/>
      <c r="S19" s="69"/>
      <c r="T19" s="69"/>
      <c r="U19" s="69"/>
      <c r="V19" s="69"/>
      <c r="W19" s="69"/>
      <c r="X19" s="69"/>
      <c r="Y19" s="69"/>
    </row>
    <row r="20" spans="1:25" x14ac:dyDescent="0.2">
      <c r="A20" s="44" t="s">
        <v>144</v>
      </c>
      <c r="B20" s="74">
        <v>21.467391304347828</v>
      </c>
      <c r="C20" s="74">
        <v>29.545454545454547</v>
      </c>
      <c r="D20" s="74">
        <v>9.4594594594594597</v>
      </c>
      <c r="E20" s="74">
        <v>8.3499005964214703</v>
      </c>
      <c r="F20" s="74">
        <v>4.9019607843137258</v>
      </c>
      <c r="G20" s="74">
        <v>10.702341137123746</v>
      </c>
      <c r="H20" s="74">
        <v>14.336661911554922</v>
      </c>
      <c r="I20" s="74">
        <v>14.7117296222664</v>
      </c>
      <c r="J20" s="74">
        <v>14.020618556701031</v>
      </c>
      <c r="K20" s="74">
        <v>33.333333333333329</v>
      </c>
      <c r="L20" s="74">
        <v>13.333333333333334</v>
      </c>
      <c r="M20" s="74">
        <v>7.7777777777777777</v>
      </c>
      <c r="N20" s="74">
        <v>19.71153846153846</v>
      </c>
      <c r="O20" s="80">
        <v>18.421052631578945</v>
      </c>
      <c r="P20" s="80">
        <v>5.2301255230125516</v>
      </c>
      <c r="Q20" s="74">
        <v>8.0291970802919703</v>
      </c>
      <c r="R20" s="74">
        <v>4.1055718475073313</v>
      </c>
      <c r="S20" s="74">
        <v>5.1912568306010929</v>
      </c>
      <c r="T20" s="74">
        <v>12.703583061889251</v>
      </c>
      <c r="U20" s="74">
        <v>8.4210526315789469</v>
      </c>
      <c r="V20" s="74">
        <v>6.4638783269961975</v>
      </c>
      <c r="W20" s="74">
        <v>17.977528089887642</v>
      </c>
      <c r="X20" s="74">
        <v>10.16949152542373</v>
      </c>
      <c r="Y20" s="74">
        <v>11.961367013372957</v>
      </c>
    </row>
    <row r="21" spans="1:25" x14ac:dyDescent="0.2">
      <c r="A21" s="44" t="s">
        <v>145</v>
      </c>
      <c r="B21" s="74">
        <v>8.7717391304347831</v>
      </c>
      <c r="C21" s="74">
        <v>10.909090909090907</v>
      </c>
      <c r="D21" s="74">
        <v>5.5945945945945947</v>
      </c>
      <c r="E21" s="74">
        <v>8.1829025844930428</v>
      </c>
      <c r="F21" s="74">
        <v>9.4803921568627469</v>
      </c>
      <c r="G21" s="74">
        <v>7.2976588628762533</v>
      </c>
      <c r="H21" s="74">
        <v>10.146932952924395</v>
      </c>
      <c r="I21" s="74">
        <v>10.182902584493043</v>
      </c>
      <c r="J21" s="74">
        <v>10.045360824742268</v>
      </c>
      <c r="K21" s="74">
        <v>13.888888888888889</v>
      </c>
      <c r="L21" s="74">
        <v>10.321839080459769</v>
      </c>
      <c r="M21" s="74">
        <v>7.5888888888888895</v>
      </c>
      <c r="N21" s="74">
        <v>12.480769230769234</v>
      </c>
      <c r="O21" s="80">
        <v>8.5789473684210531</v>
      </c>
      <c r="P21" s="80">
        <v>3.01255230125523</v>
      </c>
      <c r="Q21" s="74">
        <v>3.8832116788321174</v>
      </c>
      <c r="R21" s="74">
        <v>2.6627565982404691</v>
      </c>
      <c r="S21" s="74">
        <v>8.6338797814207648</v>
      </c>
      <c r="T21" s="74">
        <v>6.9945711183496195</v>
      </c>
      <c r="U21" s="74">
        <v>7.094736842105263</v>
      </c>
      <c r="V21" s="74">
        <v>5.6197718631178706</v>
      </c>
      <c r="W21" s="74">
        <v>8.5977528089887656</v>
      </c>
      <c r="X21" s="74">
        <v>3.9322033898305091</v>
      </c>
      <c r="Y21" s="74">
        <v>8.0762753838533943</v>
      </c>
    </row>
    <row r="22" spans="1:25" x14ac:dyDescent="0.2">
      <c r="A22" s="44" t="s">
        <v>146</v>
      </c>
      <c r="B22" s="74">
        <v>69.760869565217391</v>
      </c>
      <c r="C22" s="74">
        <v>59.545454545454547</v>
      </c>
      <c r="D22" s="74">
        <v>84.945945945945951</v>
      </c>
      <c r="E22" s="74">
        <v>83.467196819085501</v>
      </c>
      <c r="F22" s="74">
        <v>85.617647058823522</v>
      </c>
      <c r="G22" s="74">
        <v>82</v>
      </c>
      <c r="H22" s="74">
        <v>75.516405135520671</v>
      </c>
      <c r="I22" s="74">
        <v>75.105367793240561</v>
      </c>
      <c r="J22" s="74">
        <v>75.934020618556701</v>
      </c>
      <c r="K22" s="74">
        <v>52.777777777777786</v>
      </c>
      <c r="L22" s="74">
        <v>76.344827586206904</v>
      </c>
      <c r="M22" s="74">
        <v>84.63333333333334</v>
      </c>
      <c r="N22" s="74">
        <v>67.807692307692321</v>
      </c>
      <c r="O22" s="80">
        <v>73</v>
      </c>
      <c r="P22" s="80">
        <v>91.757322175732227</v>
      </c>
      <c r="Q22" s="74">
        <v>88.087591240875923</v>
      </c>
      <c r="R22" s="74">
        <v>93.231671554252202</v>
      </c>
      <c r="S22" s="74">
        <v>86.174863387978149</v>
      </c>
      <c r="T22" s="74">
        <v>80.301845819761127</v>
      </c>
      <c r="U22" s="74">
        <v>84.484210526315792</v>
      </c>
      <c r="V22" s="74">
        <v>87.916349809885929</v>
      </c>
      <c r="W22" s="74">
        <v>73.4247191011236</v>
      </c>
      <c r="X22" s="74">
        <v>85.898305084745772</v>
      </c>
      <c r="Y22" s="74">
        <v>79.96235760277365</v>
      </c>
    </row>
    <row r="23" spans="1:25" x14ac:dyDescent="0.2">
      <c r="A23" s="42">
        <v>1983</v>
      </c>
      <c r="B23" s="69"/>
      <c r="C23" s="69"/>
      <c r="D23" s="69"/>
      <c r="E23" s="69"/>
      <c r="F23" s="69"/>
      <c r="G23" s="69"/>
      <c r="H23" s="69"/>
      <c r="I23" s="69"/>
      <c r="J23" s="69"/>
      <c r="K23" s="69"/>
      <c r="L23" s="69"/>
      <c r="M23" s="69"/>
      <c r="N23" s="69"/>
      <c r="O23" s="71"/>
      <c r="P23" s="71"/>
      <c r="Q23" s="69"/>
      <c r="R23" s="69"/>
      <c r="S23" s="69"/>
      <c r="T23" s="69"/>
      <c r="U23" s="69"/>
      <c r="V23" s="69"/>
      <c r="W23" s="69"/>
      <c r="X23" s="69"/>
      <c r="Y23" s="69"/>
    </row>
    <row r="24" spans="1:25" x14ac:dyDescent="0.2">
      <c r="A24" s="44" t="s">
        <v>144</v>
      </c>
      <c r="B24" s="74">
        <v>17.515923566878978</v>
      </c>
      <c r="C24" s="74">
        <v>24.479166666666664</v>
      </c>
      <c r="D24" s="74">
        <v>6.557377049180328</v>
      </c>
      <c r="E24" s="74">
        <v>8.9411764705882355</v>
      </c>
      <c r="F24" s="74">
        <v>9.6385542168674707</v>
      </c>
      <c r="G24" s="74">
        <v>8.4942084942084932</v>
      </c>
      <c r="H24" s="74">
        <v>17.60670731707317</v>
      </c>
      <c r="I24" s="74">
        <v>19.555555555555557</v>
      </c>
      <c r="J24" s="74">
        <v>14.873417721518987</v>
      </c>
      <c r="K24" s="74">
        <v>30.597014925373134</v>
      </c>
      <c r="L24" s="74">
        <v>16.442048517520217</v>
      </c>
      <c r="M24" s="74">
        <v>7.8651685393258424</v>
      </c>
      <c r="N24" s="74">
        <v>23.78640776699029</v>
      </c>
      <c r="O24" s="80">
        <v>17.75700934579439</v>
      </c>
      <c r="P24" s="80">
        <v>4.6908315565031984</v>
      </c>
      <c r="Q24" s="74">
        <v>9.4017094017094021</v>
      </c>
      <c r="R24" s="74">
        <v>3.125</v>
      </c>
      <c r="S24" s="74">
        <v>6.666666666666667</v>
      </c>
      <c r="T24" s="74">
        <v>12.91005291005291</v>
      </c>
      <c r="U24" s="74">
        <v>8.4210526315789469</v>
      </c>
      <c r="V24" s="74">
        <v>6.8592057761732859</v>
      </c>
      <c r="W24" s="74">
        <v>17.594654788418708</v>
      </c>
      <c r="X24" s="74">
        <v>12.903225806451612</v>
      </c>
      <c r="Y24" s="74">
        <v>12.838541666666666</v>
      </c>
    </row>
    <row r="25" spans="1:25" x14ac:dyDescent="0.2">
      <c r="A25" s="44" t="s">
        <v>145</v>
      </c>
      <c r="B25" s="74">
        <v>11.248407643312101</v>
      </c>
      <c r="C25" s="74">
        <v>14.239583333333334</v>
      </c>
      <c r="D25" s="74">
        <v>6.5409836065573765</v>
      </c>
      <c r="E25" s="74">
        <v>9.3647058823529399</v>
      </c>
      <c r="F25" s="74">
        <v>10.590361445783133</v>
      </c>
      <c r="G25" s="74">
        <v>8.5791505791505784</v>
      </c>
      <c r="H25" s="74">
        <v>11.839939024390244</v>
      </c>
      <c r="I25" s="74">
        <v>10.706666666666667</v>
      </c>
      <c r="J25" s="74">
        <v>8.1392405063291129</v>
      </c>
      <c r="K25" s="74">
        <v>16.761194029850746</v>
      </c>
      <c r="L25" s="74">
        <v>11.115902964959568</v>
      </c>
      <c r="M25" s="74">
        <v>10.033707865168541</v>
      </c>
      <c r="N25" s="74">
        <v>13.50485436893204</v>
      </c>
      <c r="O25" s="80">
        <v>18.915887850467289</v>
      </c>
      <c r="P25" s="80">
        <v>5.343283582089553</v>
      </c>
      <c r="Q25" s="74">
        <v>3.6923076923076925</v>
      </c>
      <c r="R25" s="74">
        <v>5.892045454545455</v>
      </c>
      <c r="S25" s="74">
        <v>8.2986666666666675</v>
      </c>
      <c r="T25" s="74">
        <v>9.2359788359788357</v>
      </c>
      <c r="U25" s="74">
        <v>7.1157894736842104</v>
      </c>
      <c r="V25" s="74">
        <v>7.0758122743682321</v>
      </c>
      <c r="W25" s="74">
        <v>12.129175946547885</v>
      </c>
      <c r="X25" s="74">
        <v>5.209677419354839</v>
      </c>
      <c r="Y25" s="74">
        <v>9.7375000000000007</v>
      </c>
    </row>
    <row r="26" spans="1:25" x14ac:dyDescent="0.2">
      <c r="A26" s="44" t="s">
        <v>146</v>
      </c>
      <c r="B26" s="74">
        <v>71.235668789808912</v>
      </c>
      <c r="C26" s="74">
        <v>61.28125</v>
      </c>
      <c r="D26" s="74">
        <v>86.901639344262293</v>
      </c>
      <c r="E26" s="74">
        <v>81.694117647058832</v>
      </c>
      <c r="F26" s="74">
        <v>79.771084337349393</v>
      </c>
      <c r="G26" s="74">
        <v>82.926640926640928</v>
      </c>
      <c r="H26" s="74">
        <v>70.553353658536579</v>
      </c>
      <c r="I26" s="74">
        <v>69.737777777777779</v>
      </c>
      <c r="J26" s="74">
        <v>76.987341772151893</v>
      </c>
      <c r="K26" s="74">
        <v>52.641791044776127</v>
      </c>
      <c r="L26" s="74">
        <v>72.442048517520206</v>
      </c>
      <c r="M26" s="74">
        <v>82.101123595505626</v>
      </c>
      <c r="N26" s="74">
        <v>62.708737864077662</v>
      </c>
      <c r="O26" s="80">
        <v>63.327102803738327</v>
      </c>
      <c r="P26" s="80">
        <v>89.965884861407247</v>
      </c>
      <c r="Q26" s="74">
        <v>86.90598290598291</v>
      </c>
      <c r="R26" s="74">
        <v>90.982954545454547</v>
      </c>
      <c r="S26" s="74">
        <v>85.034666666666666</v>
      </c>
      <c r="T26" s="74">
        <v>77.853968253968247</v>
      </c>
      <c r="U26" s="74">
        <v>84.463157894736838</v>
      </c>
      <c r="V26" s="74">
        <v>86.064981949458485</v>
      </c>
      <c r="W26" s="74">
        <v>70.276169265033403</v>
      </c>
      <c r="X26" s="74">
        <v>81.887096774193552</v>
      </c>
      <c r="Y26" s="74">
        <v>77.423958333333331</v>
      </c>
    </row>
    <row r="27" spans="1:25" x14ac:dyDescent="0.2">
      <c r="A27" s="42">
        <v>1984</v>
      </c>
      <c r="B27" s="69"/>
      <c r="C27" s="69"/>
      <c r="D27" s="69"/>
      <c r="E27" s="69"/>
      <c r="F27" s="69"/>
      <c r="G27" s="69"/>
      <c r="H27" s="69"/>
      <c r="I27" s="69"/>
      <c r="J27" s="69"/>
      <c r="K27" s="69"/>
      <c r="L27" s="69"/>
      <c r="M27" s="69"/>
      <c r="N27" s="69"/>
      <c r="O27" s="71"/>
      <c r="P27" s="71"/>
      <c r="Q27" s="69"/>
      <c r="R27" s="69"/>
      <c r="S27" s="69"/>
      <c r="T27" s="69"/>
      <c r="U27" s="69"/>
      <c r="V27" s="69"/>
      <c r="W27" s="69"/>
      <c r="X27" s="69"/>
      <c r="Y27" s="69"/>
    </row>
    <row r="28" spans="1:25" x14ac:dyDescent="0.2">
      <c r="A28" s="44" t="s">
        <v>144</v>
      </c>
      <c r="B28" s="74">
        <v>16.964285714285715</v>
      </c>
      <c r="C28" s="74">
        <v>23.979591836734691</v>
      </c>
      <c r="D28" s="74">
        <v>7.1428571428571423</v>
      </c>
      <c r="E28" s="74">
        <v>10</v>
      </c>
      <c r="F28" s="74">
        <v>8.1081081081081088</v>
      </c>
      <c r="G28" s="74">
        <v>11.15702479338843</v>
      </c>
      <c r="H28" s="74">
        <v>18.460388639760836</v>
      </c>
      <c r="I28" s="74">
        <v>22.818791946308725</v>
      </c>
      <c r="J28" s="74">
        <v>15.807560137457044</v>
      </c>
      <c r="K28" s="74">
        <v>35.897435897435898</v>
      </c>
      <c r="L28" s="74">
        <v>17.530864197530864</v>
      </c>
      <c r="M28" s="74">
        <v>5.6994818652849739</v>
      </c>
      <c r="N28" s="74">
        <v>19.900497512437813</v>
      </c>
      <c r="O28" s="80">
        <v>25</v>
      </c>
      <c r="P28" s="80">
        <v>4.8543689320388346</v>
      </c>
      <c r="Q28" s="74">
        <v>2.7777777777777777</v>
      </c>
      <c r="R28" s="74">
        <v>5.5921052631578947</v>
      </c>
      <c r="S28" s="74">
        <v>8.1325301204819276</v>
      </c>
      <c r="T28" s="74">
        <v>11.485774499473129</v>
      </c>
      <c r="U28" s="74">
        <v>7.4468085106382977</v>
      </c>
      <c r="V28" s="74">
        <v>4.1522491349480966</v>
      </c>
      <c r="W28" s="74">
        <v>17.727272727272727</v>
      </c>
      <c r="X28" s="74">
        <v>9.5238095238095237</v>
      </c>
      <c r="Y28" s="74">
        <v>13.281873835507055</v>
      </c>
    </row>
    <row r="29" spans="1:25" x14ac:dyDescent="0.2">
      <c r="A29" s="44" t="s">
        <v>145</v>
      </c>
      <c r="B29" s="74">
        <v>9.0833333333333357</v>
      </c>
      <c r="C29" s="74">
        <v>10.469387755102042</v>
      </c>
      <c r="D29" s="74">
        <v>7.1428571428571423</v>
      </c>
      <c r="E29" s="74">
        <v>9.0717948717948715</v>
      </c>
      <c r="F29" s="74">
        <v>8.283783783783786</v>
      </c>
      <c r="G29" s="74">
        <v>9.5537190082644621</v>
      </c>
      <c r="H29" s="74">
        <v>11.147982062780269</v>
      </c>
      <c r="I29" s="74">
        <v>11.167785234899329</v>
      </c>
      <c r="J29" s="74">
        <v>11.010309278350515</v>
      </c>
      <c r="K29" s="74">
        <v>11.46153846153846</v>
      </c>
      <c r="L29" s="74">
        <v>11.2</v>
      </c>
      <c r="M29" s="74">
        <v>9.8445595854922274</v>
      </c>
      <c r="N29" s="74">
        <v>12.716417910447761</v>
      </c>
      <c r="O29" s="80">
        <v>10.130434782608697</v>
      </c>
      <c r="P29" s="80">
        <v>3.9466019417475726</v>
      </c>
      <c r="Q29" s="74">
        <v>3.6666666666666674</v>
      </c>
      <c r="R29" s="74">
        <v>4.0460526315789469</v>
      </c>
      <c r="S29" s="74">
        <v>6.69277108433735</v>
      </c>
      <c r="T29" s="74">
        <v>8.6912539515279263</v>
      </c>
      <c r="U29" s="74">
        <v>6.1914893617021276</v>
      </c>
      <c r="V29" s="74">
        <v>7.8546712802768175</v>
      </c>
      <c r="W29" s="74">
        <v>10.390909090909091</v>
      </c>
      <c r="X29" s="74">
        <v>6.5396825396825413</v>
      </c>
      <c r="Y29" s="74">
        <v>8.9438381687516628</v>
      </c>
    </row>
    <row r="30" spans="1:25" x14ac:dyDescent="0.2">
      <c r="A30" s="44" t="s">
        <v>146</v>
      </c>
      <c r="B30" s="74">
        <v>73.952380952380935</v>
      </c>
      <c r="C30" s="74">
        <v>65.551020408163254</v>
      </c>
      <c r="D30" s="74">
        <v>85.714285714285722</v>
      </c>
      <c r="E30" s="74">
        <v>80.928205128205121</v>
      </c>
      <c r="F30" s="74">
        <v>83.608108108108098</v>
      </c>
      <c r="G30" s="74">
        <v>79.289256198347104</v>
      </c>
      <c r="H30" s="74">
        <v>70.391629297458891</v>
      </c>
      <c r="I30" s="74">
        <v>66.013422818791952</v>
      </c>
      <c r="J30" s="74">
        <v>73.182130584192436</v>
      </c>
      <c r="K30" s="74">
        <v>52.641025641025642</v>
      </c>
      <c r="L30" s="74">
        <v>71.269135802469137</v>
      </c>
      <c r="M30" s="74">
        <v>84.4559585492228</v>
      </c>
      <c r="N30" s="74">
        <v>67.383084577114431</v>
      </c>
      <c r="O30" s="80">
        <v>64.869565217391298</v>
      </c>
      <c r="P30" s="80">
        <v>91.199029126213588</v>
      </c>
      <c r="Q30" s="74">
        <v>93.555555555555557</v>
      </c>
      <c r="R30" s="74">
        <v>90.361842105263165</v>
      </c>
      <c r="S30" s="74">
        <v>85.174698795180717</v>
      </c>
      <c r="T30" s="74">
        <v>79.82297154899895</v>
      </c>
      <c r="U30" s="74">
        <v>86.361702127659584</v>
      </c>
      <c r="V30" s="74">
        <v>87.993079584775089</v>
      </c>
      <c r="W30" s="74">
        <v>71.88181818181819</v>
      </c>
      <c r="X30" s="74">
        <v>83.936507936507937</v>
      </c>
      <c r="Y30" s="74">
        <v>77.774287995741275</v>
      </c>
    </row>
    <row r="31" spans="1:25" x14ac:dyDescent="0.2">
      <c r="A31" s="42">
        <v>1985</v>
      </c>
      <c r="B31" s="69"/>
      <c r="C31" s="69"/>
      <c r="D31" s="69"/>
      <c r="E31" s="69"/>
      <c r="F31" s="69"/>
      <c r="G31" s="69"/>
      <c r="H31" s="69"/>
      <c r="I31" s="69"/>
      <c r="J31" s="69"/>
      <c r="K31" s="69"/>
      <c r="L31" s="69"/>
      <c r="M31" s="69"/>
      <c r="N31" s="69"/>
      <c r="O31" s="71"/>
      <c r="P31" s="71"/>
      <c r="Q31" s="69"/>
      <c r="R31" s="69"/>
      <c r="S31" s="69"/>
      <c r="T31" s="69"/>
      <c r="U31" s="69"/>
      <c r="V31" s="69"/>
      <c r="W31" s="69"/>
      <c r="X31" s="69"/>
      <c r="Y31" s="69"/>
    </row>
    <row r="32" spans="1:25" x14ac:dyDescent="0.2">
      <c r="A32" s="44" t="s">
        <v>144</v>
      </c>
      <c r="B32" s="74">
        <v>20.82191780821918</v>
      </c>
      <c r="C32" s="74">
        <v>26.4</v>
      </c>
      <c r="D32" s="74">
        <v>8.695652173913043</v>
      </c>
      <c r="E32" s="74">
        <v>11.019283746556475</v>
      </c>
      <c r="F32" s="74">
        <v>14.85148514851485</v>
      </c>
      <c r="G32" s="74">
        <v>9.5419847328244281</v>
      </c>
      <c r="H32" s="74">
        <v>19.574780058651026</v>
      </c>
      <c r="I32" s="74">
        <v>18.640350877192983</v>
      </c>
      <c r="J32" s="74">
        <v>11.25</v>
      </c>
      <c r="K32" s="74">
        <v>22.635135135135133</v>
      </c>
      <c r="L32" s="74">
        <v>17.550274223034734</v>
      </c>
      <c r="M32" s="74">
        <v>22.772277227722775</v>
      </c>
      <c r="N32" s="74">
        <v>25.139664804469277</v>
      </c>
      <c r="O32" s="80">
        <v>22.222222222222221</v>
      </c>
      <c r="P32" s="80">
        <v>6.2645011600928076</v>
      </c>
      <c r="Q32" s="74">
        <v>4.4520547945205475</v>
      </c>
      <c r="R32" s="74">
        <v>10.071942446043165</v>
      </c>
      <c r="S32" s="74">
        <v>8.4337349397590362</v>
      </c>
      <c r="T32" s="74">
        <v>11.111111111111111</v>
      </c>
      <c r="U32" s="74">
        <v>5.7377049180327866</v>
      </c>
      <c r="V32" s="74">
        <v>7.9584775086505193</v>
      </c>
      <c r="W32" s="74">
        <v>16.467780429594274</v>
      </c>
      <c r="X32" s="74">
        <v>6.875</v>
      </c>
      <c r="Y32" s="74">
        <v>14.380648591174907</v>
      </c>
    </row>
    <row r="33" spans="1:25" x14ac:dyDescent="0.2">
      <c r="A33" s="44" t="s">
        <v>145</v>
      </c>
      <c r="B33" s="74">
        <v>10.871232876712327</v>
      </c>
      <c r="C33" s="74">
        <v>12.807999999999996</v>
      </c>
      <c r="D33" s="74">
        <v>6.660869565217391</v>
      </c>
      <c r="E33" s="74">
        <v>10.683195592286502</v>
      </c>
      <c r="F33" s="74">
        <v>5.4059405940594063</v>
      </c>
      <c r="G33" s="74">
        <v>12.717557251908396</v>
      </c>
      <c r="H33" s="74">
        <v>11.098240469208211</v>
      </c>
      <c r="I33" s="74">
        <v>8.7894736842105257</v>
      </c>
      <c r="J33" s="74">
        <v>6.65</v>
      </c>
      <c r="K33" s="74">
        <v>9.9459459459459456</v>
      </c>
      <c r="L33" s="74">
        <v>12.420475319926872</v>
      </c>
      <c r="M33" s="74">
        <v>10.732673267326733</v>
      </c>
      <c r="N33" s="74">
        <v>13.217877094972069</v>
      </c>
      <c r="O33" s="80">
        <v>10.93827160493827</v>
      </c>
      <c r="P33" s="80">
        <v>5.8375870069605567</v>
      </c>
      <c r="Q33" s="74">
        <v>4.4794520547945211</v>
      </c>
      <c r="R33" s="74">
        <v>8.6906474820143877</v>
      </c>
      <c r="S33" s="74">
        <v>6.5622489959839356</v>
      </c>
      <c r="T33" s="74">
        <v>11.709090909090909</v>
      </c>
      <c r="U33" s="74">
        <v>10.721311475409836</v>
      </c>
      <c r="V33" s="74">
        <v>9.5155709342560559</v>
      </c>
      <c r="W33" s="74">
        <v>13.412887828162292</v>
      </c>
      <c r="X33" s="74">
        <v>11.9625</v>
      </c>
      <c r="Y33" s="74">
        <v>10.293992557150451</v>
      </c>
    </row>
    <row r="34" spans="1:25" x14ac:dyDescent="0.2">
      <c r="A34" s="44" t="s">
        <v>146</v>
      </c>
      <c r="B34" s="74">
        <v>68.30684931506849</v>
      </c>
      <c r="C34" s="74">
        <v>60.792000000000002</v>
      </c>
      <c r="D34" s="74">
        <v>84.643478260869557</v>
      </c>
      <c r="E34" s="74">
        <v>78.297520661157023</v>
      </c>
      <c r="F34" s="74">
        <v>79.742574257425744</v>
      </c>
      <c r="G34" s="74">
        <v>77.740458015267166</v>
      </c>
      <c r="H34" s="74">
        <v>69.326979472140764</v>
      </c>
      <c r="I34" s="74">
        <v>72.570175438596493</v>
      </c>
      <c r="J34" s="74">
        <v>82.1</v>
      </c>
      <c r="K34" s="74">
        <v>67.418918918918919</v>
      </c>
      <c r="L34" s="74">
        <v>70.029250457038387</v>
      </c>
      <c r="M34" s="74">
        <v>66.495049504950487</v>
      </c>
      <c r="N34" s="74">
        <v>61.642458100558656</v>
      </c>
      <c r="O34" s="80">
        <v>66.839506172839506</v>
      </c>
      <c r="P34" s="80">
        <v>87.897911832946633</v>
      </c>
      <c r="Q34" s="74">
        <v>91.06849315068493</v>
      </c>
      <c r="R34" s="74">
        <v>81.237410071942449</v>
      </c>
      <c r="S34" s="74">
        <v>85.00401606425703</v>
      </c>
      <c r="T34" s="74">
        <v>77.179797979797982</v>
      </c>
      <c r="U34" s="74">
        <v>83.540983606557376</v>
      </c>
      <c r="V34" s="74">
        <v>82.525951557093421</v>
      </c>
      <c r="W34" s="74">
        <v>70.119331742243432</v>
      </c>
      <c r="X34" s="74">
        <v>81.162499999999994</v>
      </c>
      <c r="Y34" s="74">
        <v>75.32535885167465</v>
      </c>
    </row>
    <row r="35" spans="1:25" x14ac:dyDescent="0.2">
      <c r="A35" s="42">
        <v>1986</v>
      </c>
      <c r="B35" s="69"/>
      <c r="C35" s="69"/>
      <c r="D35" s="69"/>
      <c r="E35" s="69"/>
      <c r="F35" s="69"/>
      <c r="G35" s="69"/>
      <c r="H35" s="69"/>
      <c r="I35" s="69"/>
      <c r="J35" s="69"/>
      <c r="K35" s="69"/>
      <c r="L35" s="69"/>
      <c r="M35" s="69"/>
      <c r="N35" s="69"/>
      <c r="O35" s="71"/>
      <c r="P35" s="71"/>
      <c r="Q35" s="69"/>
      <c r="R35" s="69"/>
      <c r="S35" s="69"/>
      <c r="T35" s="69"/>
      <c r="U35" s="69"/>
      <c r="V35" s="69"/>
      <c r="W35" s="69"/>
      <c r="X35" s="69"/>
      <c r="Y35" s="69"/>
    </row>
    <row r="36" spans="1:25" x14ac:dyDescent="0.2">
      <c r="A36" s="44" t="s">
        <v>144</v>
      </c>
      <c r="B36" s="74">
        <v>20.159151193633953</v>
      </c>
      <c r="C36" s="74">
        <v>27.710843373493976</v>
      </c>
      <c r="D36" s="74">
        <v>5.46875</v>
      </c>
      <c r="E36" s="74">
        <v>12.299465240641712</v>
      </c>
      <c r="F36" s="74">
        <v>11.111111111111111</v>
      </c>
      <c r="G36" s="74">
        <v>13.122171945701359</v>
      </c>
      <c r="H36" s="74">
        <v>18.434528163862474</v>
      </c>
      <c r="I36" s="74">
        <v>18.706697459584294</v>
      </c>
      <c r="J36" s="74">
        <v>12.540192926045016</v>
      </c>
      <c r="K36" s="74">
        <v>34.42622950819672</v>
      </c>
      <c r="L36" s="74">
        <v>19.943820224719101</v>
      </c>
      <c r="M36" s="74">
        <v>13.733905579399142</v>
      </c>
      <c r="N36" s="74">
        <v>18.859649122807017</v>
      </c>
      <c r="O36" s="80">
        <v>21.367521367521366</v>
      </c>
      <c r="P36" s="80">
        <v>6.9605568445475638</v>
      </c>
      <c r="Q36" s="74">
        <v>5.7692307692307692</v>
      </c>
      <c r="R36" s="74">
        <v>7.6363636363636367</v>
      </c>
      <c r="S36" s="74">
        <v>12.621359223300971</v>
      </c>
      <c r="T36" s="74">
        <v>14.614499424626008</v>
      </c>
      <c r="U36" s="74">
        <v>15.730337078651685</v>
      </c>
      <c r="V36" s="74">
        <v>7.8125</v>
      </c>
      <c r="W36" s="74">
        <v>18.052256532066508</v>
      </c>
      <c r="X36" s="74">
        <v>16.50485436893204</v>
      </c>
      <c r="Y36" s="74">
        <v>15.293801985511134</v>
      </c>
    </row>
    <row r="37" spans="1:25" x14ac:dyDescent="0.2">
      <c r="A37" s="44" t="s">
        <v>145</v>
      </c>
      <c r="B37" s="74">
        <v>11.888594164456233</v>
      </c>
      <c r="C37" s="74">
        <v>12.032128514056225</v>
      </c>
      <c r="D37" s="74">
        <v>11.609375</v>
      </c>
      <c r="E37" s="74">
        <v>7.8021390374331547</v>
      </c>
      <c r="F37" s="74">
        <v>8.6143790849673199</v>
      </c>
      <c r="G37" s="74">
        <v>7.2398190045248878</v>
      </c>
      <c r="H37" s="74">
        <v>12.564740307242136</v>
      </c>
      <c r="I37" s="74">
        <v>11.140877598152427</v>
      </c>
      <c r="J37" s="74">
        <v>9.7427652733118979</v>
      </c>
      <c r="K37" s="74">
        <v>14.704918032786887</v>
      </c>
      <c r="L37" s="74">
        <v>13.612359550561798</v>
      </c>
      <c r="M37" s="74">
        <v>11.227467811158798</v>
      </c>
      <c r="N37" s="74">
        <v>13.464912280701755</v>
      </c>
      <c r="O37" s="80">
        <v>15.555555555555555</v>
      </c>
      <c r="P37" s="80">
        <v>4.8816705336426924</v>
      </c>
      <c r="Q37" s="74">
        <v>4.717948717948719</v>
      </c>
      <c r="R37" s="74">
        <v>4.9745454545454555</v>
      </c>
      <c r="S37" s="74">
        <v>7.067961165048545</v>
      </c>
      <c r="T37" s="74">
        <v>9.9838895281933269</v>
      </c>
      <c r="U37" s="74">
        <v>10.02247191011236</v>
      </c>
      <c r="V37" s="74">
        <v>6.0234375</v>
      </c>
      <c r="W37" s="74">
        <v>12.247030878859858</v>
      </c>
      <c r="X37" s="74">
        <v>10.543689320388351</v>
      </c>
      <c r="Y37" s="74">
        <v>10.072444325194525</v>
      </c>
    </row>
    <row r="38" spans="1:25" x14ac:dyDescent="0.2">
      <c r="A38" s="44" t="s">
        <v>146</v>
      </c>
      <c r="B38" s="74">
        <v>67.952254641909803</v>
      </c>
      <c r="C38" s="74">
        <v>60.257028112449802</v>
      </c>
      <c r="D38" s="74">
        <v>82.921875</v>
      </c>
      <c r="E38" s="74">
        <v>79.898395721925141</v>
      </c>
      <c r="F38" s="74">
        <v>80.274509803921561</v>
      </c>
      <c r="G38" s="74">
        <v>79.638009049773757</v>
      </c>
      <c r="H38" s="74">
        <v>69.0007315288954</v>
      </c>
      <c r="I38" s="74">
        <v>70.152424942263281</v>
      </c>
      <c r="J38" s="74">
        <v>77.717041800643074</v>
      </c>
      <c r="K38" s="74">
        <v>50.868852459016402</v>
      </c>
      <c r="L38" s="74">
        <v>66.443820224719104</v>
      </c>
      <c r="M38" s="74">
        <v>75.038626609442062</v>
      </c>
      <c r="N38" s="74">
        <v>67.675438596491233</v>
      </c>
      <c r="O38" s="80">
        <v>63.07692307692308</v>
      </c>
      <c r="P38" s="80">
        <v>88.157772621809741</v>
      </c>
      <c r="Q38" s="74">
        <v>89.512820512820511</v>
      </c>
      <c r="R38" s="74">
        <v>87.38909090909091</v>
      </c>
      <c r="S38" s="74">
        <v>80.310679611650485</v>
      </c>
      <c r="T38" s="74">
        <v>75.401611047180666</v>
      </c>
      <c r="U38" s="74">
        <v>74.247191011235955</v>
      </c>
      <c r="V38" s="74">
        <v>86.1640625</v>
      </c>
      <c r="W38" s="74">
        <v>69.700712589073632</v>
      </c>
      <c r="X38" s="74">
        <v>72.951456310679603</v>
      </c>
      <c r="Y38" s="74">
        <v>74.633753689294338</v>
      </c>
    </row>
    <row r="39" spans="1:25" x14ac:dyDescent="0.2">
      <c r="A39" s="42">
        <v>1987</v>
      </c>
      <c r="B39" s="69"/>
      <c r="C39" s="69"/>
      <c r="D39" s="69"/>
      <c r="E39" s="69"/>
      <c r="F39" s="69"/>
      <c r="G39" s="69"/>
      <c r="H39" s="69"/>
      <c r="I39" s="69"/>
      <c r="J39" s="69"/>
      <c r="K39" s="69"/>
      <c r="L39" s="69"/>
      <c r="M39" s="69"/>
      <c r="N39" s="69"/>
      <c r="O39" s="71"/>
      <c r="P39" s="71"/>
      <c r="Q39" s="69"/>
      <c r="R39" s="69"/>
      <c r="S39" s="69"/>
      <c r="T39" s="69"/>
      <c r="U39" s="69"/>
      <c r="V39" s="69"/>
      <c r="W39" s="69"/>
      <c r="X39" s="69"/>
      <c r="Y39" s="69"/>
    </row>
    <row r="40" spans="1:25" x14ac:dyDescent="0.2">
      <c r="A40" s="44" t="s">
        <v>144</v>
      </c>
      <c r="B40" s="74">
        <v>22.674418604651162</v>
      </c>
      <c r="C40" s="74">
        <v>30.909090909090907</v>
      </c>
      <c r="D40" s="74">
        <v>8.064516129032258</v>
      </c>
      <c r="E40" s="74">
        <v>10.732984293193718</v>
      </c>
      <c r="F40" s="74">
        <v>8.8757396449704142</v>
      </c>
      <c r="G40" s="74">
        <v>12.206572769953052</v>
      </c>
      <c r="H40" s="74">
        <v>17.784711388455538</v>
      </c>
      <c r="I40" s="74">
        <v>14.058355437665782</v>
      </c>
      <c r="J40" s="74">
        <v>8.3941605839416056</v>
      </c>
      <c r="K40" s="74">
        <v>29.126213592233007</v>
      </c>
      <c r="L40" s="74">
        <v>20.50561797752809</v>
      </c>
      <c r="M40" s="74">
        <v>13.953488372093023</v>
      </c>
      <c r="N40" s="74">
        <v>25.570776255707763</v>
      </c>
      <c r="O40" s="80">
        <v>13.913043478260869</v>
      </c>
      <c r="P40" s="80">
        <v>4.6997389033942554</v>
      </c>
      <c r="Q40" s="74">
        <v>4.1322314049586781</v>
      </c>
      <c r="R40" s="74">
        <v>4.9618320610687023</v>
      </c>
      <c r="S40" s="74">
        <v>10.87719298245614</v>
      </c>
      <c r="T40" s="74">
        <v>13.997627520759192</v>
      </c>
      <c r="U40" s="74">
        <v>13.75</v>
      </c>
      <c r="V40" s="74">
        <v>7.083333333333333</v>
      </c>
      <c r="W40" s="74">
        <v>19.285714285714288</v>
      </c>
      <c r="X40" s="74">
        <v>8.7378640776699026</v>
      </c>
      <c r="Y40" s="74">
        <v>14.606422279056549</v>
      </c>
    </row>
    <row r="41" spans="1:25" x14ac:dyDescent="0.2">
      <c r="A41" s="44" t="s">
        <v>145</v>
      </c>
      <c r="B41" s="74">
        <v>11.575581395348838</v>
      </c>
      <c r="C41" s="74">
        <v>11.436363636363636</v>
      </c>
      <c r="D41" s="74">
        <v>11.82258064516129</v>
      </c>
      <c r="E41" s="74">
        <v>7.5759162303664915</v>
      </c>
      <c r="F41" s="74">
        <v>7.9289940828402354</v>
      </c>
      <c r="G41" s="74">
        <v>7.2957746478873249</v>
      </c>
      <c r="H41" s="74">
        <v>12.126365054602186</v>
      </c>
      <c r="I41" s="74">
        <v>13.506631299734748</v>
      </c>
      <c r="J41" s="74">
        <v>11.59124087591241</v>
      </c>
      <c r="K41" s="74">
        <v>18.601941747572816</v>
      </c>
      <c r="L41" s="74">
        <v>10.56741573033708</v>
      </c>
      <c r="M41" s="74">
        <v>11.488372093023255</v>
      </c>
      <c r="N41" s="74">
        <v>10.88584474885845</v>
      </c>
      <c r="O41" s="80">
        <v>15.982608695652175</v>
      </c>
      <c r="P41" s="80">
        <v>4.0208877284595301</v>
      </c>
      <c r="Q41" s="74">
        <v>3.669421487603306</v>
      </c>
      <c r="R41" s="74">
        <v>4.1832061068702293</v>
      </c>
      <c r="S41" s="74">
        <v>6.7789473684210524</v>
      </c>
      <c r="T41" s="74">
        <v>9.4400948991696332</v>
      </c>
      <c r="U41" s="74">
        <v>8.15</v>
      </c>
      <c r="V41" s="74">
        <v>6.6916666666666682</v>
      </c>
      <c r="W41" s="74">
        <v>11.53809523809524</v>
      </c>
      <c r="X41" s="74">
        <v>8.2912621359223291</v>
      </c>
      <c r="Y41" s="74">
        <v>9.6197783461210573</v>
      </c>
    </row>
    <row r="42" spans="1:25" x14ac:dyDescent="0.2">
      <c r="A42" s="44" t="s">
        <v>146</v>
      </c>
      <c r="B42" s="74">
        <v>65.75</v>
      </c>
      <c r="C42" s="74">
        <v>57.654545454545456</v>
      </c>
      <c r="D42" s="74">
        <v>80.112903225806448</v>
      </c>
      <c r="E42" s="74">
        <v>81.691099476439788</v>
      </c>
      <c r="F42" s="74">
        <v>83.195266272189357</v>
      </c>
      <c r="G42" s="74">
        <v>80.497652582159617</v>
      </c>
      <c r="H42" s="74">
        <v>70.088923556942277</v>
      </c>
      <c r="I42" s="74">
        <v>72.435013262599469</v>
      </c>
      <c r="J42" s="74">
        <v>80.014598540145982</v>
      </c>
      <c r="K42" s="74">
        <v>52.271844660194184</v>
      </c>
      <c r="L42" s="74">
        <v>68.926966292134836</v>
      </c>
      <c r="M42" s="74">
        <v>74.558139534883722</v>
      </c>
      <c r="N42" s="74">
        <v>63.543378995433798</v>
      </c>
      <c r="O42" s="80">
        <v>70.104347826086951</v>
      </c>
      <c r="P42" s="80">
        <v>91.27937336814621</v>
      </c>
      <c r="Q42" s="74">
        <v>92.198347107438025</v>
      </c>
      <c r="R42" s="74">
        <v>90.854961832061065</v>
      </c>
      <c r="S42" s="74">
        <v>82.343859649122805</v>
      </c>
      <c r="T42" s="74">
        <v>76.562277580071168</v>
      </c>
      <c r="U42" s="74">
        <v>78.099999999999994</v>
      </c>
      <c r="V42" s="74">
        <v>86.224999999999994</v>
      </c>
      <c r="W42" s="74">
        <v>69.17619047619047</v>
      </c>
      <c r="X42" s="74">
        <v>82.970873786407779</v>
      </c>
      <c r="Y42" s="74">
        <v>75.773799374822403</v>
      </c>
    </row>
    <row r="43" spans="1:25" x14ac:dyDescent="0.2">
      <c r="A43" s="42">
        <v>1988</v>
      </c>
      <c r="B43" s="69"/>
      <c r="C43" s="69"/>
      <c r="D43" s="69"/>
      <c r="E43" s="69"/>
      <c r="F43" s="69"/>
      <c r="G43" s="69"/>
      <c r="H43" s="69"/>
      <c r="I43" s="69"/>
      <c r="J43" s="69"/>
      <c r="K43" s="69"/>
      <c r="L43" s="69"/>
      <c r="M43" s="69"/>
      <c r="N43" s="69"/>
      <c r="O43" s="71"/>
      <c r="P43" s="71"/>
      <c r="Q43" s="69"/>
      <c r="R43" s="69"/>
      <c r="S43" s="69"/>
      <c r="T43" s="69"/>
      <c r="U43" s="69"/>
      <c r="V43" s="69"/>
      <c r="W43" s="69"/>
      <c r="X43" s="69"/>
      <c r="Y43" s="69"/>
    </row>
    <row r="44" spans="1:25" x14ac:dyDescent="0.2">
      <c r="A44" s="44" t="s">
        <v>144</v>
      </c>
      <c r="B44" s="74">
        <v>21.376811594202898</v>
      </c>
      <c r="C44" s="74">
        <v>27.567567567567568</v>
      </c>
      <c r="D44" s="74">
        <v>8.791208791208792</v>
      </c>
      <c r="E44" s="74">
        <v>12.111801242236025</v>
      </c>
      <c r="F44" s="74">
        <v>15.384615384615385</v>
      </c>
      <c r="G44" s="74">
        <v>10.24390243902439</v>
      </c>
      <c r="H44" s="74">
        <v>22.621035058430721</v>
      </c>
      <c r="I44" s="74">
        <v>23.622047244094489</v>
      </c>
      <c r="J44" s="74">
        <v>16.475095785440612</v>
      </c>
      <c r="K44" s="74">
        <v>39.166666666666664</v>
      </c>
      <c r="L44" s="74">
        <v>24.561403508771928</v>
      </c>
      <c r="M44" s="74">
        <v>14.07035175879397</v>
      </c>
      <c r="N44" s="74">
        <v>23.699421965317917</v>
      </c>
      <c r="O44" s="80">
        <v>27.184466019417474</v>
      </c>
      <c r="P44" s="80">
        <v>7.6923076923076925</v>
      </c>
      <c r="Q44" s="74">
        <v>6.8181818181818175</v>
      </c>
      <c r="R44" s="74">
        <v>8.2191780821917799</v>
      </c>
      <c r="S44" s="74">
        <v>10.791366906474821</v>
      </c>
      <c r="T44" s="74">
        <v>13.658536585365855</v>
      </c>
      <c r="U44" s="74">
        <v>14.634146341463413</v>
      </c>
      <c r="V44" s="74">
        <v>6.5843621399176957</v>
      </c>
      <c r="W44" s="74">
        <v>18.204488778054863</v>
      </c>
      <c r="X44" s="74">
        <v>11.702127659574469</v>
      </c>
      <c r="Y44" s="74">
        <v>16.579352850539291</v>
      </c>
    </row>
    <row r="45" spans="1:25" x14ac:dyDescent="0.2">
      <c r="A45" s="44" t="s">
        <v>145</v>
      </c>
      <c r="B45" s="74">
        <v>12.181159420289857</v>
      </c>
      <c r="C45" s="74">
        <v>14.367567567567571</v>
      </c>
      <c r="D45" s="74">
        <v>7.7362637362637372</v>
      </c>
      <c r="E45" s="74">
        <v>8.9254658385093162</v>
      </c>
      <c r="F45" s="74">
        <v>10.153846153846153</v>
      </c>
      <c r="G45" s="74">
        <v>8.2243902439024392</v>
      </c>
      <c r="H45" s="74">
        <v>11.071786310517528</v>
      </c>
      <c r="I45" s="74">
        <v>11.165354330708661</v>
      </c>
      <c r="J45" s="74">
        <v>10.291187739463602</v>
      </c>
      <c r="K45" s="74">
        <v>13.066666666666665</v>
      </c>
      <c r="L45" s="74">
        <v>10.964912280701753</v>
      </c>
      <c r="M45" s="74">
        <v>8.7035175879396984</v>
      </c>
      <c r="N45" s="74">
        <v>10.023121387283238</v>
      </c>
      <c r="O45" s="80">
        <v>17.417475728155338</v>
      </c>
      <c r="P45" s="80">
        <v>3.3732193732193729</v>
      </c>
      <c r="Q45" s="74">
        <v>4.9393939393939394</v>
      </c>
      <c r="R45" s="74">
        <v>2.4292237442922375</v>
      </c>
      <c r="S45" s="74">
        <v>11.820143884892085</v>
      </c>
      <c r="T45" s="74">
        <v>10.095121951219515</v>
      </c>
      <c r="U45" s="74">
        <v>12.780487804878049</v>
      </c>
      <c r="V45" s="74">
        <v>7.144032921810699</v>
      </c>
      <c r="W45" s="74">
        <v>11.531172069825439</v>
      </c>
      <c r="X45" s="74">
        <v>9.2553191489361701</v>
      </c>
      <c r="Y45" s="74">
        <v>9.9377503852080142</v>
      </c>
    </row>
    <row r="46" spans="1:25" x14ac:dyDescent="0.2">
      <c r="A46" s="44" t="s">
        <v>146</v>
      </c>
      <c r="B46" s="74">
        <v>66.442028985507235</v>
      </c>
      <c r="C46" s="74">
        <v>58.064864864864866</v>
      </c>
      <c r="D46" s="74">
        <v>83.472527472527474</v>
      </c>
      <c r="E46" s="74">
        <v>78.962732919254663</v>
      </c>
      <c r="F46" s="74">
        <v>74.461538461538453</v>
      </c>
      <c r="G46" s="74">
        <v>81.53170731707317</v>
      </c>
      <c r="H46" s="74">
        <v>66.307178631051755</v>
      </c>
      <c r="I46" s="74">
        <v>65.212598425196845</v>
      </c>
      <c r="J46" s="74">
        <v>73.233716475095775</v>
      </c>
      <c r="K46" s="74">
        <v>47.766666666666673</v>
      </c>
      <c r="L46" s="74">
        <v>64.473684210526315</v>
      </c>
      <c r="M46" s="74">
        <v>77.226130653266324</v>
      </c>
      <c r="N46" s="74">
        <v>66.277456647398836</v>
      </c>
      <c r="O46" s="80">
        <v>55.398058252427191</v>
      </c>
      <c r="P46" s="80">
        <v>88.934472934472936</v>
      </c>
      <c r="Q46" s="74">
        <v>88.242424242424249</v>
      </c>
      <c r="R46" s="74">
        <v>89.351598173515981</v>
      </c>
      <c r="S46" s="74">
        <v>77.388489208633089</v>
      </c>
      <c r="T46" s="74">
        <v>76.246341463414637</v>
      </c>
      <c r="U46" s="74">
        <v>72.585365853658544</v>
      </c>
      <c r="V46" s="74">
        <v>86.271604938271594</v>
      </c>
      <c r="W46" s="74">
        <v>70.264339152119689</v>
      </c>
      <c r="X46" s="74">
        <v>79.042553191489361</v>
      </c>
      <c r="Y46" s="74">
        <v>73.482896764252686</v>
      </c>
    </row>
    <row r="47" spans="1:25" x14ac:dyDescent="0.2">
      <c r="A47" s="42">
        <v>1989</v>
      </c>
      <c r="B47" s="69"/>
      <c r="C47" s="69"/>
      <c r="D47" s="69"/>
      <c r="E47" s="69"/>
      <c r="F47" s="69"/>
      <c r="G47" s="69"/>
      <c r="H47" s="69"/>
      <c r="I47" s="69"/>
      <c r="J47" s="69"/>
      <c r="K47" s="69"/>
      <c r="L47" s="69"/>
      <c r="M47" s="69"/>
      <c r="N47" s="69"/>
      <c r="O47" s="71"/>
      <c r="P47" s="71"/>
      <c r="Q47" s="69"/>
      <c r="R47" s="69"/>
      <c r="S47" s="69"/>
      <c r="T47" s="69"/>
      <c r="U47" s="69"/>
      <c r="V47" s="69"/>
      <c r="W47" s="69"/>
      <c r="X47" s="69"/>
      <c r="Y47" s="69"/>
    </row>
    <row r="48" spans="1:25" x14ac:dyDescent="0.2">
      <c r="A48" s="44" t="s">
        <v>144</v>
      </c>
      <c r="B48" s="74">
        <v>24.271844660194176</v>
      </c>
      <c r="C48" s="74">
        <v>31.92488262910798</v>
      </c>
      <c r="D48" s="74">
        <v>7.291666666666667</v>
      </c>
      <c r="E48" s="74">
        <v>11.239193083573488</v>
      </c>
      <c r="F48" s="74">
        <v>7.3394495412844041</v>
      </c>
      <c r="G48" s="74">
        <v>13.025210084033615</v>
      </c>
      <c r="H48" s="74">
        <v>21.075085324232081</v>
      </c>
      <c r="I48" s="74">
        <v>20.207253886010363</v>
      </c>
      <c r="J48" s="74">
        <v>11.462450592885375</v>
      </c>
      <c r="K48" s="74">
        <v>36.84210526315789</v>
      </c>
      <c r="L48" s="74">
        <v>21.835443037974684</v>
      </c>
      <c r="M48" s="74">
        <v>16.5</v>
      </c>
      <c r="N48" s="74">
        <v>21.118012422360248</v>
      </c>
      <c r="O48" s="80">
        <v>30.275229357798167</v>
      </c>
      <c r="P48" s="80">
        <v>6.3253012048192767</v>
      </c>
      <c r="Q48" s="74">
        <v>5.6</v>
      </c>
      <c r="R48" s="74">
        <v>6.7632850241545892</v>
      </c>
      <c r="S48" s="74">
        <v>8.9285714285714288</v>
      </c>
      <c r="T48" s="74">
        <v>14.015151515151514</v>
      </c>
      <c r="U48" s="74">
        <v>15.789473684210526</v>
      </c>
      <c r="V48" s="74">
        <v>5.7377049180327866</v>
      </c>
      <c r="W48" s="74">
        <v>18.586387434554975</v>
      </c>
      <c r="X48" s="74">
        <v>15.555555555555555</v>
      </c>
      <c r="Y48" s="74">
        <v>16.027227722772277</v>
      </c>
    </row>
    <row r="49" spans="1:25" x14ac:dyDescent="0.2">
      <c r="A49" s="44" t="s">
        <v>145</v>
      </c>
      <c r="B49" s="74">
        <v>11.339805825242719</v>
      </c>
      <c r="C49" s="74">
        <v>12.356807511737088</v>
      </c>
      <c r="D49" s="74">
        <v>9.0833333333333339</v>
      </c>
      <c r="E49" s="74">
        <v>8.6858789625360249</v>
      </c>
      <c r="F49" s="74">
        <v>8.8073394495412867</v>
      </c>
      <c r="G49" s="74">
        <v>8.6302521008403374</v>
      </c>
      <c r="H49" s="74">
        <v>12.694539249146757</v>
      </c>
      <c r="I49" s="74">
        <v>13.704663212435234</v>
      </c>
      <c r="J49" s="74">
        <v>12.284584980237156</v>
      </c>
      <c r="K49" s="74">
        <v>16.406015037593985</v>
      </c>
      <c r="L49" s="74">
        <v>12.25949367088608</v>
      </c>
      <c r="M49" s="74">
        <v>11.44</v>
      </c>
      <c r="N49" s="74">
        <v>13.3416149068323</v>
      </c>
      <c r="O49" s="80">
        <v>11.724770642201836</v>
      </c>
      <c r="P49" s="80">
        <v>6.3975903614457836</v>
      </c>
      <c r="Q49" s="74">
        <v>5.3440000000000003</v>
      </c>
      <c r="R49" s="74">
        <v>7.0338164251207731</v>
      </c>
      <c r="S49" s="74">
        <v>11.464285714285714</v>
      </c>
      <c r="T49" s="74">
        <v>10.3989898989899</v>
      </c>
      <c r="U49" s="74">
        <v>15.236842105263159</v>
      </c>
      <c r="V49" s="74">
        <v>6.2704918032786878</v>
      </c>
      <c r="W49" s="74">
        <v>11.780104712041885</v>
      </c>
      <c r="X49" s="74">
        <v>11.644444444444444</v>
      </c>
      <c r="Y49" s="74">
        <v>10.818688118811883</v>
      </c>
    </row>
    <row r="50" spans="1:25" x14ac:dyDescent="0.2">
      <c r="A50" s="44" t="s">
        <v>146</v>
      </c>
      <c r="B50" s="74">
        <v>64.388349514563103</v>
      </c>
      <c r="C50" s="74">
        <v>55.718309859154928</v>
      </c>
      <c r="D50" s="74">
        <v>83.625</v>
      </c>
      <c r="E50" s="74">
        <v>80.074927953890494</v>
      </c>
      <c r="F50" s="74">
        <v>83.853211009174302</v>
      </c>
      <c r="G50" s="74">
        <v>78.344537815126046</v>
      </c>
      <c r="H50" s="74">
        <v>66.230375426621166</v>
      </c>
      <c r="I50" s="74">
        <v>66.088082901554401</v>
      </c>
      <c r="J50" s="74">
        <v>76.252964426877469</v>
      </c>
      <c r="K50" s="74">
        <v>46.751879699248121</v>
      </c>
      <c r="L50" s="74">
        <v>65.905063291139243</v>
      </c>
      <c r="M50" s="74">
        <v>72.06</v>
      </c>
      <c r="N50" s="74">
        <v>65.540372670807443</v>
      </c>
      <c r="O50" s="80">
        <v>58</v>
      </c>
      <c r="P50" s="80">
        <v>87.277108433734938</v>
      </c>
      <c r="Q50" s="74">
        <v>89.056000000000012</v>
      </c>
      <c r="R50" s="74">
        <v>86.20289855072464</v>
      </c>
      <c r="S50" s="74">
        <v>79.607142857142861</v>
      </c>
      <c r="T50" s="74">
        <v>75.585858585858588</v>
      </c>
      <c r="U50" s="74">
        <v>68.973684210526315</v>
      </c>
      <c r="V50" s="74">
        <v>87.991803278688522</v>
      </c>
      <c r="W50" s="74">
        <v>69.633507853403131</v>
      </c>
      <c r="X50" s="74">
        <v>72.8</v>
      </c>
      <c r="Y50" s="74">
        <v>73.154084158415841</v>
      </c>
    </row>
    <row r="51" spans="1:25" x14ac:dyDescent="0.2">
      <c r="A51" s="42">
        <v>1990</v>
      </c>
      <c r="B51" s="69"/>
      <c r="C51" s="69"/>
      <c r="D51" s="69"/>
      <c r="E51" s="69"/>
      <c r="F51" s="69"/>
      <c r="G51" s="69"/>
      <c r="H51" s="69"/>
      <c r="I51" s="69"/>
      <c r="J51" s="69"/>
      <c r="K51" s="69"/>
      <c r="L51" s="69"/>
      <c r="M51" s="69"/>
      <c r="N51" s="69"/>
      <c r="O51" s="71"/>
      <c r="P51" s="71"/>
      <c r="Q51" s="69"/>
      <c r="R51" s="69"/>
      <c r="S51" s="69"/>
      <c r="T51" s="69"/>
      <c r="U51" s="69"/>
      <c r="V51" s="69"/>
      <c r="W51" s="69"/>
      <c r="X51" s="69"/>
      <c r="Y51" s="69"/>
    </row>
    <row r="52" spans="1:25" x14ac:dyDescent="0.2">
      <c r="A52" s="44" t="s">
        <v>144</v>
      </c>
      <c r="B52" s="74">
        <v>25.139664804469277</v>
      </c>
      <c r="C52" s="74">
        <v>32.751091703056765</v>
      </c>
      <c r="D52" s="74">
        <v>11.627906976744185</v>
      </c>
      <c r="E52" s="74">
        <v>9.3655589123867067</v>
      </c>
      <c r="F52" s="74">
        <v>8.5271317829457356</v>
      </c>
      <c r="G52" s="74">
        <v>9.9009900990099009</v>
      </c>
      <c r="H52" s="74">
        <v>21.440397350993379</v>
      </c>
      <c r="I52" s="74">
        <v>20.918367346938776</v>
      </c>
      <c r="J52" s="74">
        <v>7.1698113207547172</v>
      </c>
      <c r="K52" s="74">
        <v>49.606299212598429</v>
      </c>
      <c r="L52" s="74">
        <v>20.512820512820511</v>
      </c>
      <c r="M52" s="74">
        <v>15.816326530612246</v>
      </c>
      <c r="N52" s="74">
        <v>20.918367346938776</v>
      </c>
      <c r="O52" s="74">
        <v>36.607142857142854</v>
      </c>
      <c r="P52" s="74">
        <v>3.2069970845481048</v>
      </c>
      <c r="Q52" s="74">
        <v>6.666666666666667</v>
      </c>
      <c r="R52" s="74">
        <v>1.3452914798206279</v>
      </c>
      <c r="S52" s="74">
        <v>6.375838926174497</v>
      </c>
      <c r="T52" s="74">
        <v>12.302483069977427</v>
      </c>
      <c r="U52" s="74">
        <v>6.0606060606060606</v>
      </c>
      <c r="V52" s="74">
        <v>7.9166666666666661</v>
      </c>
      <c r="W52" s="74">
        <v>17.594654788418708</v>
      </c>
      <c r="X52" s="74">
        <v>5.1020408163265305</v>
      </c>
      <c r="Y52" s="74">
        <v>15.157710280373832</v>
      </c>
    </row>
    <row r="53" spans="1:25" x14ac:dyDescent="0.2">
      <c r="A53" s="44" t="s">
        <v>145</v>
      </c>
      <c r="B53" s="74">
        <v>11.240223463687151</v>
      </c>
      <c r="C53" s="74">
        <v>11.039301310043669</v>
      </c>
      <c r="D53" s="74">
        <v>11.596899224806203</v>
      </c>
      <c r="E53" s="74">
        <v>11.474320241691844</v>
      </c>
      <c r="F53" s="74">
        <v>9.7054263565891485</v>
      </c>
      <c r="G53" s="74">
        <v>12.603960396039604</v>
      </c>
      <c r="H53" s="74">
        <v>12.855960264900663</v>
      </c>
      <c r="I53" s="74">
        <v>13.147959183673469</v>
      </c>
      <c r="J53" s="74">
        <v>12.407547169811318</v>
      </c>
      <c r="K53" s="74">
        <v>14.692913385826776</v>
      </c>
      <c r="L53" s="74">
        <v>11.782051282051281</v>
      </c>
      <c r="M53" s="74">
        <v>13.377551020408166</v>
      </c>
      <c r="N53" s="74">
        <v>13.142857142857146</v>
      </c>
      <c r="O53" s="74">
        <v>13.410714285714286</v>
      </c>
      <c r="P53" s="74">
        <v>4.8571428571428568</v>
      </c>
      <c r="Q53" s="74">
        <v>6.0333333333333341</v>
      </c>
      <c r="R53" s="74">
        <v>4.2242152466367715</v>
      </c>
      <c r="S53" s="74">
        <v>10.597315436241612</v>
      </c>
      <c r="T53" s="74">
        <v>10.320541760722348</v>
      </c>
      <c r="U53" s="74">
        <v>7.595959595959596</v>
      </c>
      <c r="V53" s="74">
        <v>6.3</v>
      </c>
      <c r="W53" s="74">
        <v>13.189309576837417</v>
      </c>
      <c r="X53" s="74">
        <v>9.775510204081634</v>
      </c>
      <c r="Y53" s="74">
        <v>10.899532710280374</v>
      </c>
    </row>
    <row r="54" spans="1:25" x14ac:dyDescent="0.2">
      <c r="A54" s="44" t="s">
        <v>146</v>
      </c>
      <c r="B54" s="74">
        <v>63.620111731843572</v>
      </c>
      <c r="C54" s="74">
        <v>56.209606986899558</v>
      </c>
      <c r="D54" s="74">
        <v>76.775193798449607</v>
      </c>
      <c r="E54" s="74">
        <v>79.160120845921455</v>
      </c>
      <c r="F54" s="74">
        <v>81.767441860465127</v>
      </c>
      <c r="G54" s="74">
        <v>77.495049504950487</v>
      </c>
      <c r="H54" s="74">
        <v>65.703642384105962</v>
      </c>
      <c r="I54" s="74">
        <v>65.933673469387756</v>
      </c>
      <c r="J54" s="74">
        <v>80.422641509433959</v>
      </c>
      <c r="K54" s="74">
        <v>35.700787401574793</v>
      </c>
      <c r="L54" s="74">
        <v>67.705128205128204</v>
      </c>
      <c r="M54" s="74">
        <v>70.806122448979593</v>
      </c>
      <c r="N54" s="74">
        <v>65.938775510204067</v>
      </c>
      <c r="O54" s="74">
        <v>49.982142857142861</v>
      </c>
      <c r="P54" s="74">
        <v>91.935860058309032</v>
      </c>
      <c r="Q54" s="74">
        <v>87.3</v>
      </c>
      <c r="R54" s="74">
        <v>94.430493273542595</v>
      </c>
      <c r="S54" s="74">
        <v>83.026845637583889</v>
      </c>
      <c r="T54" s="74">
        <v>77.376975169300223</v>
      </c>
      <c r="U54" s="74">
        <v>86.343434343434339</v>
      </c>
      <c r="V54" s="74">
        <v>85.783333333333331</v>
      </c>
      <c r="W54" s="74">
        <v>69.216035634743875</v>
      </c>
      <c r="X54" s="74">
        <v>85.122448979591837</v>
      </c>
      <c r="Y54" s="74">
        <v>73.942757009345797</v>
      </c>
    </row>
    <row r="55" spans="1:25" x14ac:dyDescent="0.2">
      <c r="A55" s="42">
        <v>1991</v>
      </c>
    </row>
    <row r="56" spans="1:25" x14ac:dyDescent="0.2">
      <c r="A56" s="44" t="s">
        <v>144</v>
      </c>
      <c r="B56" s="74">
        <v>23.235294117647058</v>
      </c>
      <c r="C56" s="74">
        <v>31.192660550458719</v>
      </c>
      <c r="D56" s="74">
        <v>9.0163934426229506</v>
      </c>
      <c r="E56" s="74">
        <v>8.9655172413793096</v>
      </c>
      <c r="F56" s="74">
        <v>8.3333333333333321</v>
      </c>
      <c r="G56" s="74">
        <v>9.4117647058823533</v>
      </c>
      <c r="H56" s="74">
        <v>20.199501246882793</v>
      </c>
      <c r="I56" s="74">
        <v>21.138211382113823</v>
      </c>
      <c r="J56" s="74">
        <v>15.441176470588236</v>
      </c>
      <c r="K56" s="74">
        <v>37.113402061855673</v>
      </c>
      <c r="L56" s="74">
        <v>17.747440273037544</v>
      </c>
      <c r="M56" s="74">
        <v>10.106382978723403</v>
      </c>
      <c r="N56" s="74">
        <v>27.981651376146786</v>
      </c>
      <c r="O56" s="74">
        <v>24.444444444444443</v>
      </c>
      <c r="P56" s="74">
        <v>5.8171745152354575</v>
      </c>
      <c r="Q56" s="74">
        <v>8.59375</v>
      </c>
      <c r="R56" s="74">
        <v>4.2918454935622314</v>
      </c>
      <c r="S56" s="74">
        <v>9.1803278688524586</v>
      </c>
      <c r="T56" s="74">
        <v>14.102564102564102</v>
      </c>
      <c r="U56" s="74">
        <v>7.1428571428571423</v>
      </c>
      <c r="V56" s="74">
        <v>4.6082949308755765</v>
      </c>
      <c r="W56" s="74">
        <v>19.642857142857142</v>
      </c>
      <c r="X56" s="74">
        <v>16.842105263157894</v>
      </c>
      <c r="Y56" s="74">
        <v>15.430443848674411</v>
      </c>
    </row>
    <row r="57" spans="1:25" x14ac:dyDescent="0.2">
      <c r="A57" s="44" t="s">
        <v>145</v>
      </c>
      <c r="B57" s="74">
        <v>12.129411764705884</v>
      </c>
      <c r="C57" s="74">
        <v>13.100917431192663</v>
      </c>
      <c r="D57" s="74">
        <v>10.39344262295082</v>
      </c>
      <c r="E57" s="74">
        <v>10.075862068965517</v>
      </c>
      <c r="F57" s="74">
        <v>9.5833333333333339</v>
      </c>
      <c r="G57" s="74">
        <v>10.423529411764704</v>
      </c>
      <c r="H57" s="74">
        <v>13.624272651704072</v>
      </c>
      <c r="I57" s="74">
        <v>12.666666666666668</v>
      </c>
      <c r="J57" s="74">
        <v>12.301470588235293</v>
      </c>
      <c r="K57" s="74">
        <v>13.690721649484539</v>
      </c>
      <c r="L57" s="74">
        <v>13.651877133105806</v>
      </c>
      <c r="M57" s="74">
        <v>13.531914893617019</v>
      </c>
      <c r="N57" s="74">
        <v>12.532110091743121</v>
      </c>
      <c r="O57" s="74">
        <v>18.074074074074073</v>
      </c>
      <c r="P57" s="74">
        <v>5.1357340720221609</v>
      </c>
      <c r="Q57" s="74">
        <v>5.625</v>
      </c>
      <c r="R57" s="74">
        <v>4.866952789699571</v>
      </c>
      <c r="S57" s="74">
        <v>8.085245901639345</v>
      </c>
      <c r="T57" s="74">
        <v>10.083916083916083</v>
      </c>
      <c r="U57" s="74">
        <v>10.693877551020408</v>
      </c>
      <c r="V57" s="74">
        <v>6.5253456221198158</v>
      </c>
      <c r="W57" s="74">
        <v>12.165178571428571</v>
      </c>
      <c r="X57" s="74">
        <v>7.76842105263158</v>
      </c>
      <c r="Y57" s="74">
        <v>10.845397676496873</v>
      </c>
    </row>
    <row r="58" spans="1:25" x14ac:dyDescent="0.2">
      <c r="A58" s="44" t="s">
        <v>146</v>
      </c>
      <c r="B58" s="74">
        <v>64.635294117647064</v>
      </c>
      <c r="C58" s="74">
        <v>55.706422018348611</v>
      </c>
      <c r="D58" s="74">
        <v>80.590163934426229</v>
      </c>
      <c r="E58" s="74">
        <v>80.958620689655177</v>
      </c>
      <c r="F58" s="74">
        <v>82.083333333333343</v>
      </c>
      <c r="G58" s="74">
        <v>80.164705882352948</v>
      </c>
      <c r="H58" s="74">
        <v>66.176226101413135</v>
      </c>
      <c r="I58" s="74">
        <v>66.195121951219505</v>
      </c>
      <c r="J58" s="74">
        <v>72.257352941176478</v>
      </c>
      <c r="K58" s="74">
        <v>49.19587628865979</v>
      </c>
      <c r="L58" s="74">
        <v>68.600682593856646</v>
      </c>
      <c r="M58" s="74">
        <v>76.361702127659584</v>
      </c>
      <c r="N58" s="74">
        <v>59.486238532110093</v>
      </c>
      <c r="O58" s="74">
        <v>57.481481481481481</v>
      </c>
      <c r="P58" s="74">
        <v>89.04709141274239</v>
      </c>
      <c r="Q58" s="74">
        <v>85.78125</v>
      </c>
      <c r="R58" s="74">
        <v>90.841201716738198</v>
      </c>
      <c r="S58" s="74">
        <v>82.734426229508202</v>
      </c>
      <c r="T58" s="74">
        <v>75.813519813519818</v>
      </c>
      <c r="U58" s="74">
        <v>82.163265306122454</v>
      </c>
      <c r="V58" s="74">
        <v>88.866359447004612</v>
      </c>
      <c r="W58" s="74">
        <v>68.191964285714292</v>
      </c>
      <c r="X58" s="74">
        <v>75.389473684210529</v>
      </c>
      <c r="Y58" s="74">
        <v>73.724158474828712</v>
      </c>
    </row>
    <row r="59" spans="1:25" x14ac:dyDescent="0.2">
      <c r="A59" s="44"/>
      <c r="B59" s="81"/>
      <c r="C59" s="81"/>
      <c r="D59" s="81"/>
      <c r="E59" s="81"/>
      <c r="F59" s="81"/>
      <c r="G59" s="81"/>
      <c r="H59" s="81"/>
      <c r="I59" s="81"/>
      <c r="J59" s="81"/>
      <c r="K59" s="81"/>
      <c r="L59" s="81"/>
      <c r="M59" s="81"/>
      <c r="N59" s="81"/>
      <c r="O59" s="81"/>
      <c r="P59" s="81"/>
      <c r="Q59" s="81"/>
      <c r="R59" s="81"/>
      <c r="S59" s="81"/>
      <c r="T59" s="81"/>
      <c r="U59" s="81"/>
      <c r="V59" s="81"/>
      <c r="W59" s="81"/>
      <c r="X59" s="81"/>
      <c r="Y59" s="81"/>
    </row>
    <row r="60" spans="1:25" x14ac:dyDescent="0.2">
      <c r="A60" s="42">
        <v>1992</v>
      </c>
    </row>
    <row r="61" spans="1:25" x14ac:dyDescent="0.2">
      <c r="A61" s="44" t="s">
        <v>144</v>
      </c>
      <c r="B61" s="74">
        <v>19.090909090909093</v>
      </c>
      <c r="C61" s="74">
        <v>27.093596059113302</v>
      </c>
      <c r="D61" s="74">
        <v>6.2992125984251963</v>
      </c>
      <c r="E61" s="74">
        <v>9.9315068493150687</v>
      </c>
      <c r="F61" s="74">
        <v>12.903225806451612</v>
      </c>
      <c r="G61" s="74">
        <v>7.7380952380952381</v>
      </c>
      <c r="H61" s="74">
        <v>19.827586206896552</v>
      </c>
      <c r="I61" s="74">
        <v>17.711171662125341</v>
      </c>
      <c r="J61" s="74">
        <v>12.099644128113878</v>
      </c>
      <c r="K61" s="74">
        <v>36.046511627906973</v>
      </c>
      <c r="L61" s="74">
        <v>24.067796610169491</v>
      </c>
      <c r="M61" s="74">
        <v>12.626262626262626</v>
      </c>
      <c r="N61" s="74">
        <v>21.472392638036812</v>
      </c>
      <c r="O61" s="74">
        <v>24.817518248175183</v>
      </c>
      <c r="P61" s="74">
        <v>4.4510385756676563</v>
      </c>
      <c r="Q61" s="74">
        <v>5.5045871559633035</v>
      </c>
      <c r="R61" s="74">
        <v>3.9473684210526314</v>
      </c>
      <c r="S61" s="74">
        <v>9.120521172638437</v>
      </c>
      <c r="T61" s="74">
        <v>14.323258869908015</v>
      </c>
      <c r="U61" s="74">
        <v>8.8235294117647065</v>
      </c>
      <c r="V61" s="74">
        <v>2.1505376344086025</v>
      </c>
      <c r="W61" s="74">
        <v>20.047169811320757</v>
      </c>
      <c r="X61" s="74">
        <v>16.867469879518072</v>
      </c>
      <c r="Y61" s="74">
        <v>14.872921242547852</v>
      </c>
    </row>
    <row r="62" spans="1:25" x14ac:dyDescent="0.2">
      <c r="A62" s="44" t="s">
        <v>145</v>
      </c>
      <c r="B62" s="74">
        <v>15</v>
      </c>
      <c r="C62" s="74">
        <v>15.270935960591133</v>
      </c>
      <c r="D62" s="74">
        <v>14.566929133858267</v>
      </c>
      <c r="E62" s="74">
        <v>13.184931506849315</v>
      </c>
      <c r="F62" s="74">
        <v>11.29032258064516</v>
      </c>
      <c r="G62" s="74">
        <v>14.583333333333334</v>
      </c>
      <c r="H62" s="74">
        <v>16.46551724137931</v>
      </c>
      <c r="I62" s="74">
        <v>15.940054495912806</v>
      </c>
      <c r="J62" s="74">
        <v>15.302491103202847</v>
      </c>
      <c r="K62" s="74">
        <v>18.023255813953487</v>
      </c>
      <c r="L62" s="74">
        <v>14.745762711864408</v>
      </c>
      <c r="M62" s="74">
        <v>15.909090909090908</v>
      </c>
      <c r="N62" s="74">
        <v>17.484662576687114</v>
      </c>
      <c r="O62" s="74">
        <v>21.167883211678831</v>
      </c>
      <c r="P62" s="74">
        <v>4.5994065281899106</v>
      </c>
      <c r="Q62" s="74">
        <v>2.7522935779816518</v>
      </c>
      <c r="R62" s="74">
        <v>5.4824561403508767</v>
      </c>
      <c r="S62" s="74">
        <v>8.4690553745928341</v>
      </c>
      <c r="T62" s="74">
        <v>13.929040735873849</v>
      </c>
      <c r="U62" s="74">
        <v>14.705882352941178</v>
      </c>
      <c r="V62" s="74">
        <v>12.096774193548388</v>
      </c>
      <c r="W62" s="74">
        <v>15.566037735849056</v>
      </c>
      <c r="X62" s="74">
        <v>9.0361445783132535</v>
      </c>
      <c r="Y62" s="74">
        <v>13.382491371195481</v>
      </c>
    </row>
    <row r="63" spans="1:25" x14ac:dyDescent="0.2">
      <c r="A63" s="44" t="s">
        <v>146</v>
      </c>
      <c r="B63" s="74">
        <v>65.909090909090907</v>
      </c>
      <c r="C63" s="74">
        <v>57.635467980295559</v>
      </c>
      <c r="D63" s="74">
        <v>79.133858267716533</v>
      </c>
      <c r="E63" s="74">
        <v>76.88356164383562</v>
      </c>
      <c r="F63" s="74">
        <v>75.806451612903231</v>
      </c>
      <c r="G63" s="74">
        <v>77.678571428571431</v>
      </c>
      <c r="H63" s="74">
        <v>63.706896551724135</v>
      </c>
      <c r="I63" s="74">
        <v>66.348773841961858</v>
      </c>
      <c r="J63" s="74">
        <v>72.59786476868328</v>
      </c>
      <c r="K63" s="74">
        <v>45.930232558139537</v>
      </c>
      <c r="L63" s="74">
        <v>61.186440677966097</v>
      </c>
      <c r="M63" s="74">
        <v>71.464646464646464</v>
      </c>
      <c r="N63" s="74">
        <v>61.042944785276077</v>
      </c>
      <c r="O63" s="74">
        <v>54.014598540145982</v>
      </c>
      <c r="P63" s="74">
        <v>90.94955489614243</v>
      </c>
      <c r="Q63" s="74">
        <v>91.743119266055047</v>
      </c>
      <c r="R63" s="74">
        <v>90.570175438596493</v>
      </c>
      <c r="S63" s="74">
        <v>82.410423452768725</v>
      </c>
      <c r="T63" s="74">
        <v>71.747700394218128</v>
      </c>
      <c r="U63" s="74">
        <v>76.470588235294116</v>
      </c>
      <c r="V63" s="74">
        <v>85.752688172043008</v>
      </c>
      <c r="W63" s="74">
        <v>64.386792452830193</v>
      </c>
      <c r="X63" s="74">
        <v>74.096385542168676</v>
      </c>
      <c r="Y63" s="74">
        <v>71.744587386256669</v>
      </c>
    </row>
    <row r="64" spans="1:25" x14ac:dyDescent="0.2">
      <c r="A64" s="42">
        <v>1993</v>
      </c>
    </row>
    <row r="65" spans="1:25" x14ac:dyDescent="0.2">
      <c r="A65" s="44" t="s">
        <v>144</v>
      </c>
      <c r="B65" s="74">
        <v>27.076923076923077</v>
      </c>
      <c r="C65" s="74">
        <v>37.113402061855673</v>
      </c>
      <c r="D65" s="74">
        <v>12.213740458015266</v>
      </c>
      <c r="E65" s="74">
        <v>8.7837837837837842</v>
      </c>
      <c r="F65" s="74">
        <v>11.023622047244094</v>
      </c>
      <c r="G65" s="74">
        <v>7.1005917159763312</v>
      </c>
      <c r="H65" s="74">
        <v>21.595330739299612</v>
      </c>
      <c r="I65" s="74">
        <v>22.397476340694006</v>
      </c>
      <c r="J65" s="74">
        <v>16.736401673640167</v>
      </c>
      <c r="K65" s="74">
        <v>39.743589743589745</v>
      </c>
      <c r="L65" s="74">
        <v>26.5625</v>
      </c>
      <c r="M65" s="74">
        <v>16.571428571428569</v>
      </c>
      <c r="N65" s="74">
        <v>16.265060240963855</v>
      </c>
      <c r="O65" s="74">
        <v>23.684210526315788</v>
      </c>
      <c r="P65" s="74">
        <v>7.661290322580645</v>
      </c>
      <c r="Q65" s="74">
        <v>5.3571428571428568</v>
      </c>
      <c r="R65" s="74">
        <v>8.3333333333333321</v>
      </c>
      <c r="S65" s="74">
        <v>12.582781456953644</v>
      </c>
      <c r="T65" s="74">
        <v>17.741935483870968</v>
      </c>
      <c r="U65" s="74">
        <v>12</v>
      </c>
      <c r="V65" s="74">
        <v>8.7628865979381434</v>
      </c>
      <c r="W65" s="74">
        <v>23.664122137404579</v>
      </c>
      <c r="X65" s="74">
        <v>15.853658536585366</v>
      </c>
      <c r="Y65" s="74">
        <v>17.83893985728848</v>
      </c>
    </row>
    <row r="66" spans="1:25" x14ac:dyDescent="0.2">
      <c r="A66" s="44" t="s">
        <v>145</v>
      </c>
      <c r="B66" s="74">
        <v>15.230769230769232</v>
      </c>
      <c r="C66" s="74">
        <v>14.948453608247423</v>
      </c>
      <c r="D66" s="74">
        <v>15.648854961832063</v>
      </c>
      <c r="E66" s="74">
        <v>15.371621621621623</v>
      </c>
      <c r="F66" s="74">
        <v>12.992125984251967</v>
      </c>
      <c r="G66" s="74">
        <v>17.159763313609467</v>
      </c>
      <c r="H66" s="74">
        <v>17.996108949416342</v>
      </c>
      <c r="I66" s="74">
        <v>18.454258675078865</v>
      </c>
      <c r="J66" s="74">
        <v>19.874476987447697</v>
      </c>
      <c r="K66" s="74">
        <v>14.102564102564102</v>
      </c>
      <c r="L66" s="74">
        <v>15.8203125</v>
      </c>
      <c r="M66" s="74">
        <v>15.142857142857144</v>
      </c>
      <c r="N66" s="74">
        <v>18.674698795180721</v>
      </c>
      <c r="O66" s="74">
        <v>25</v>
      </c>
      <c r="P66" s="74">
        <v>6.4516129032258061</v>
      </c>
      <c r="Q66" s="74">
        <v>2.6785714285714284</v>
      </c>
      <c r="R66" s="74">
        <v>7.552083333333333</v>
      </c>
      <c r="S66" s="74">
        <v>11.258278145695364</v>
      </c>
      <c r="T66" s="74">
        <v>14.448924731182796</v>
      </c>
      <c r="U66" s="74">
        <v>11.333333333333332</v>
      </c>
      <c r="V66" s="74">
        <v>11.855670103092782</v>
      </c>
      <c r="W66" s="74">
        <v>17.175572519083971</v>
      </c>
      <c r="X66" s="74">
        <v>10.365853658536585</v>
      </c>
      <c r="Y66" s="74">
        <v>14.865783214407069</v>
      </c>
    </row>
    <row r="67" spans="1:25" x14ac:dyDescent="0.2">
      <c r="A67" s="44" t="s">
        <v>146</v>
      </c>
      <c r="B67" s="74">
        <v>57.692307692307686</v>
      </c>
      <c r="C67" s="74">
        <v>47.9381443298969</v>
      </c>
      <c r="D67" s="74">
        <v>72.137404580152676</v>
      </c>
      <c r="E67" s="74">
        <v>75.844594594594582</v>
      </c>
      <c r="F67" s="74">
        <v>75.984251968503941</v>
      </c>
      <c r="G67" s="74">
        <v>75.73964497041419</v>
      </c>
      <c r="H67" s="74">
        <v>60.408560311284049</v>
      </c>
      <c r="I67" s="74">
        <v>59.14826498422714</v>
      </c>
      <c r="J67" s="74">
        <v>63.389121338912148</v>
      </c>
      <c r="K67" s="74">
        <v>46.153846153846153</v>
      </c>
      <c r="L67" s="74">
        <v>57.6171875</v>
      </c>
      <c r="M67" s="74">
        <v>68.285714285714292</v>
      </c>
      <c r="N67" s="74">
        <v>65.060240963855421</v>
      </c>
      <c r="O67" s="74">
        <v>51.31578947368422</v>
      </c>
      <c r="P67" s="74">
        <v>85.887096774193552</v>
      </c>
      <c r="Q67" s="74">
        <v>91.964285714285708</v>
      </c>
      <c r="R67" s="74">
        <v>84.114583333333343</v>
      </c>
      <c r="S67" s="74">
        <v>76.158940397350989</v>
      </c>
      <c r="T67" s="74">
        <v>67.809139784946225</v>
      </c>
      <c r="U67" s="74">
        <v>76.666666666666671</v>
      </c>
      <c r="V67" s="74">
        <v>79.381443298969074</v>
      </c>
      <c r="W67" s="74">
        <v>59.160305343511453</v>
      </c>
      <c r="X67" s="74">
        <v>73.780487804878049</v>
      </c>
      <c r="Y67" s="74">
        <v>67.295276928304446</v>
      </c>
    </row>
    <row r="69" spans="1:25" x14ac:dyDescent="0.2">
      <c r="B69" s="42" t="s">
        <v>148</v>
      </c>
    </row>
    <row r="70" spans="1:25" x14ac:dyDescent="0.2">
      <c r="B70" s="42" t="s">
        <v>149</v>
      </c>
    </row>
    <row r="71" spans="1:25" x14ac:dyDescent="0.2">
      <c r="B71" s="42" t="s">
        <v>150</v>
      </c>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6" topLeftCell="B7" activePane="bottomRight" state="frozen"/>
      <selection activeCell="B10" sqref="B10"/>
      <selection pane="topRight" activeCell="B10" sqref="B10"/>
      <selection pane="bottomLeft" activeCell="B10" sqref="B10"/>
      <selection pane="bottomRight"/>
    </sheetView>
  </sheetViews>
  <sheetFormatPr defaultRowHeight="12.75" x14ac:dyDescent="0.2"/>
  <cols>
    <col min="1" max="16384" width="9.140625" style="42"/>
  </cols>
  <sheetData>
    <row r="1" spans="1:25" x14ac:dyDescent="0.2">
      <c r="A1" s="97" t="s">
        <v>184</v>
      </c>
      <c r="C1" s="76" t="s">
        <v>143</v>
      </c>
    </row>
    <row r="2" spans="1:25" x14ac:dyDescent="0.2">
      <c r="C2" s="76" t="s">
        <v>59</v>
      </c>
      <c r="R2" s="45"/>
    </row>
    <row r="3" spans="1:25" x14ac:dyDescent="0.2">
      <c r="C3" s="43"/>
      <c r="R3" s="45"/>
    </row>
    <row r="4" spans="1:25" x14ac:dyDescent="0.2">
      <c r="B4" s="46" t="s">
        <v>62</v>
      </c>
      <c r="C4" s="47"/>
      <c r="D4" s="44"/>
      <c r="E4" s="47" t="s">
        <v>63</v>
      </c>
      <c r="F4" s="44"/>
      <c r="G4" s="47"/>
      <c r="H4" s="47" t="s">
        <v>64</v>
      </c>
      <c r="I4" s="44" t="s">
        <v>65</v>
      </c>
      <c r="J4" s="44"/>
      <c r="K4" s="44"/>
      <c r="L4" s="66"/>
      <c r="M4" s="66"/>
      <c r="N4" s="66" t="s">
        <v>66</v>
      </c>
      <c r="O4" s="50"/>
      <c r="P4" s="89" t="s">
        <v>67</v>
      </c>
      <c r="Q4" s="51"/>
      <c r="R4" s="45" t="s">
        <v>68</v>
      </c>
      <c r="S4" s="61" t="s">
        <v>69</v>
      </c>
      <c r="T4" s="51"/>
      <c r="U4" s="60" t="s">
        <v>70</v>
      </c>
      <c r="V4" s="52"/>
      <c r="W4" s="52"/>
      <c r="X4" s="53"/>
      <c r="Y4" s="52"/>
    </row>
    <row r="5" spans="1:25" x14ac:dyDescent="0.2">
      <c r="B5" s="55" t="s">
        <v>71</v>
      </c>
      <c r="C5" s="57" t="s">
        <v>72</v>
      </c>
      <c r="D5" s="56" t="s">
        <v>73</v>
      </c>
      <c r="E5" s="46" t="s">
        <v>74</v>
      </c>
      <c r="F5" s="58" t="s">
        <v>75</v>
      </c>
      <c r="G5" s="44" t="s">
        <v>76</v>
      </c>
      <c r="H5" s="47" t="s">
        <v>77</v>
      </c>
      <c r="I5" s="44" t="s">
        <v>78</v>
      </c>
      <c r="J5" s="84" t="s">
        <v>78</v>
      </c>
      <c r="K5" s="84" t="s">
        <v>79</v>
      </c>
      <c r="L5" s="66" t="s">
        <v>80</v>
      </c>
      <c r="M5" s="56" t="s">
        <v>81</v>
      </c>
      <c r="N5" s="66" t="s">
        <v>39</v>
      </c>
      <c r="O5" s="88" t="s">
        <v>82</v>
      </c>
      <c r="P5" s="87" t="s">
        <v>83</v>
      </c>
      <c r="Q5" s="60" t="s">
        <v>84</v>
      </c>
      <c r="R5" s="60" t="s">
        <v>85</v>
      </c>
      <c r="S5" s="53" t="s">
        <v>86</v>
      </c>
      <c r="T5" s="61" t="s">
        <v>66</v>
      </c>
      <c r="U5" s="62" t="s">
        <v>87</v>
      </c>
      <c r="V5" s="62" t="s">
        <v>88</v>
      </c>
      <c r="W5" s="62" t="s">
        <v>89</v>
      </c>
      <c r="X5" s="62" t="s">
        <v>90</v>
      </c>
      <c r="Y5" s="53" t="s">
        <v>8</v>
      </c>
    </row>
    <row r="6" spans="1:25" x14ac:dyDescent="0.2">
      <c r="B6" s="55" t="s">
        <v>91</v>
      </c>
      <c r="C6" s="47"/>
      <c r="D6" s="63" t="s">
        <v>92</v>
      </c>
      <c r="E6" s="59" t="s">
        <v>93</v>
      </c>
      <c r="F6" s="64" t="s">
        <v>94</v>
      </c>
      <c r="G6" s="66" t="s">
        <v>95</v>
      </c>
      <c r="H6" s="47" t="s">
        <v>96</v>
      </c>
      <c r="I6" s="66" t="s">
        <v>97</v>
      </c>
      <c r="J6" s="86" t="s">
        <v>97</v>
      </c>
      <c r="K6" s="86" t="s">
        <v>98</v>
      </c>
      <c r="L6" s="56" t="s">
        <v>97</v>
      </c>
      <c r="M6" s="56" t="s">
        <v>99</v>
      </c>
      <c r="N6" s="56" t="s">
        <v>100</v>
      </c>
      <c r="O6" s="45" t="s">
        <v>97</v>
      </c>
      <c r="P6" s="85" t="s">
        <v>101</v>
      </c>
      <c r="Q6" s="54"/>
      <c r="R6" s="60" t="s">
        <v>102</v>
      </c>
      <c r="S6" s="68" t="s">
        <v>103</v>
      </c>
      <c r="T6" s="68" t="s">
        <v>104</v>
      </c>
      <c r="U6" s="54" t="s">
        <v>91</v>
      </c>
      <c r="V6" s="54" t="s">
        <v>105</v>
      </c>
      <c r="W6" s="54" t="s">
        <v>106</v>
      </c>
      <c r="X6" s="54" t="s">
        <v>104</v>
      </c>
      <c r="Y6" s="61" t="s">
        <v>36</v>
      </c>
    </row>
    <row r="7" spans="1:25" x14ac:dyDescent="0.2">
      <c r="A7" s="42">
        <v>1979</v>
      </c>
      <c r="B7" s="69"/>
      <c r="C7" s="69"/>
      <c r="D7" s="69"/>
      <c r="E7" s="69"/>
      <c r="F7" s="69"/>
      <c r="G7" s="69"/>
      <c r="H7" s="69"/>
      <c r="I7" s="69"/>
      <c r="J7" s="69"/>
      <c r="K7" s="69"/>
      <c r="L7" s="69"/>
      <c r="M7" s="69"/>
      <c r="N7" s="69"/>
      <c r="O7" s="71"/>
      <c r="P7" s="71"/>
      <c r="Q7" s="69"/>
      <c r="R7" s="69"/>
      <c r="S7" s="69"/>
      <c r="T7" s="69"/>
      <c r="U7" s="69"/>
      <c r="V7" s="69"/>
      <c r="W7" s="69"/>
      <c r="X7" s="69"/>
      <c r="Y7" s="69"/>
    </row>
    <row r="8" spans="1:25" x14ac:dyDescent="0.2">
      <c r="A8" s="44" t="s">
        <v>144</v>
      </c>
      <c r="B8" s="74">
        <v>7.9653511959124925</v>
      </c>
      <c r="C8" s="74">
        <v>9.8247929399140297</v>
      </c>
      <c r="D8" s="74">
        <v>3.8700972957310307</v>
      </c>
      <c r="E8" s="74">
        <v>3.2882009420996101</v>
      </c>
      <c r="F8" s="74">
        <v>3.8299688464528048</v>
      </c>
      <c r="G8" s="74">
        <v>2.632025810833758</v>
      </c>
      <c r="H8" s="74">
        <v>5.0839376392228246</v>
      </c>
      <c r="I8" s="74">
        <v>4.520660794975548</v>
      </c>
      <c r="J8" s="74">
        <v>4.4277917161846911</v>
      </c>
      <c r="K8" s="74">
        <v>7.6299598423166195</v>
      </c>
      <c r="L8" s="74">
        <v>6.7069324275687165</v>
      </c>
      <c r="M8" s="74">
        <v>2.802356728122358</v>
      </c>
      <c r="N8" s="74">
        <v>6.3505797308524761</v>
      </c>
      <c r="O8" s="80">
        <v>8.7733043847642431</v>
      </c>
      <c r="P8" s="80">
        <v>1.8238725451913085</v>
      </c>
      <c r="Q8" s="74">
        <v>2.5010913971838695</v>
      </c>
      <c r="R8" s="74">
        <v>1.4281934485456333</v>
      </c>
      <c r="S8" s="74">
        <v>2.8982760141267589</v>
      </c>
      <c r="T8" s="74">
        <v>3.6618646846649909</v>
      </c>
      <c r="U8" s="74">
        <v>3.0803465262442669</v>
      </c>
      <c r="V8" s="74">
        <v>1.5379746835443038</v>
      </c>
      <c r="W8" s="74">
        <v>4.8469751548768851</v>
      </c>
      <c r="X8" s="74">
        <v>3.674117780551458</v>
      </c>
      <c r="Y8" s="74">
        <v>4.3154703409513067</v>
      </c>
    </row>
    <row r="9" spans="1:25" x14ac:dyDescent="0.2">
      <c r="A9" s="44" t="s">
        <v>145</v>
      </c>
      <c r="B9" s="74">
        <v>21.494897685084389</v>
      </c>
      <c r="C9" s="74">
        <v>22.067907896549102</v>
      </c>
      <c r="D9" s="74">
        <v>20.232894016018253</v>
      </c>
      <c r="E9" s="74">
        <v>23.232772688823662</v>
      </c>
      <c r="F9" s="74">
        <v>23.857101916015313</v>
      </c>
      <c r="G9" s="74">
        <v>22.476601440372377</v>
      </c>
      <c r="H9" s="74">
        <v>30.892862814852464</v>
      </c>
      <c r="I9" s="74">
        <v>34.731911319869688</v>
      </c>
      <c r="J9" s="74">
        <v>35.194660856551785</v>
      </c>
      <c r="K9" s="74">
        <v>19.238846111336255</v>
      </c>
      <c r="L9" s="74">
        <v>24.108371829619589</v>
      </c>
      <c r="M9" s="74">
        <v>26.183317866057671</v>
      </c>
      <c r="N9" s="74">
        <v>45.433065032518904</v>
      </c>
      <c r="O9" s="80">
        <v>25.93382734695804</v>
      </c>
      <c r="P9" s="80">
        <v>8.8787028637682557</v>
      </c>
      <c r="Q9" s="74">
        <v>13.333615684843588</v>
      </c>
      <c r="R9" s="74">
        <v>6.2758280685791732</v>
      </c>
      <c r="S9" s="74">
        <v>12.272194162642016</v>
      </c>
      <c r="T9" s="74">
        <v>22.520843808066456</v>
      </c>
      <c r="U9" s="74">
        <v>13.148292848649568</v>
      </c>
      <c r="V9" s="74">
        <v>33.616184448462924</v>
      </c>
      <c r="W9" s="74">
        <v>24.522312457750324</v>
      </c>
      <c r="X9" s="74">
        <v>13.713831839328265</v>
      </c>
      <c r="Y9" s="74">
        <v>23.214784983592725</v>
      </c>
    </row>
    <row r="10" spans="1:25" x14ac:dyDescent="0.2">
      <c r="A10" s="44" t="s">
        <v>146</v>
      </c>
      <c r="B10" s="74">
        <v>70.539751119003114</v>
      </c>
      <c r="C10" s="74">
        <v>68.107299163536865</v>
      </c>
      <c r="D10" s="74">
        <v>75.897008688250722</v>
      </c>
      <c r="E10" s="74">
        <v>73.479026369076735</v>
      </c>
      <c r="F10" s="74">
        <v>72.31292923753189</v>
      </c>
      <c r="G10" s="74">
        <v>74.89137274879387</v>
      </c>
      <c r="H10" s="74">
        <v>64.023199545924712</v>
      </c>
      <c r="I10" s="74">
        <v>60.747427885154757</v>
      </c>
      <c r="J10" s="74">
        <v>60.377547427263529</v>
      </c>
      <c r="K10" s="74">
        <v>73.131194046347119</v>
      </c>
      <c r="L10" s="74">
        <v>69.184695742811698</v>
      </c>
      <c r="M10" s="74">
        <v>71.01432540581996</v>
      </c>
      <c r="N10" s="74">
        <v>48.216355236628623</v>
      </c>
      <c r="O10" s="80">
        <v>65.292868268277715</v>
      </c>
      <c r="P10" s="80">
        <v>89.297424591040439</v>
      </c>
      <c r="Q10" s="74">
        <v>84.165292917972536</v>
      </c>
      <c r="R10" s="74">
        <v>92.295978482875199</v>
      </c>
      <c r="S10" s="74">
        <v>84.829529823231212</v>
      </c>
      <c r="T10" s="74">
        <v>73.81729150726855</v>
      </c>
      <c r="U10" s="74">
        <v>83.771360625106155</v>
      </c>
      <c r="V10" s="74">
        <v>64.845840867992763</v>
      </c>
      <c r="W10" s="74">
        <v>70.630712387372796</v>
      </c>
      <c r="X10" s="74">
        <v>82.61205038012028</v>
      </c>
      <c r="Y10" s="74">
        <v>72.469744675455971</v>
      </c>
    </row>
    <row r="11" spans="1:25" x14ac:dyDescent="0.2">
      <c r="A11" s="42">
        <v>1981</v>
      </c>
      <c r="B11" s="69"/>
      <c r="C11" s="69"/>
      <c r="D11" s="69"/>
      <c r="E11" s="69"/>
      <c r="F11" s="69"/>
      <c r="G11" s="69"/>
      <c r="H11" s="69"/>
      <c r="I11" s="69"/>
      <c r="J11" s="69"/>
      <c r="K11" s="69"/>
      <c r="L11" s="69"/>
      <c r="M11" s="69"/>
      <c r="N11" s="69"/>
      <c r="O11" s="71"/>
      <c r="P11" s="71"/>
      <c r="Q11" s="69"/>
      <c r="R11" s="69"/>
      <c r="S11" s="69"/>
      <c r="T11" s="69"/>
      <c r="U11" s="69"/>
      <c r="V11" s="69"/>
      <c r="W11" s="69"/>
      <c r="X11" s="69"/>
      <c r="Y11" s="69"/>
    </row>
    <row r="12" spans="1:25" x14ac:dyDescent="0.2">
      <c r="A12" s="44" t="s">
        <v>144</v>
      </c>
      <c r="B12" s="74">
        <v>11.652036460641686</v>
      </c>
      <c r="C12" s="74">
        <v>14.278818817048053</v>
      </c>
      <c r="D12" s="74">
        <v>6.3944724888974322</v>
      </c>
      <c r="E12" s="74">
        <v>6.012224580457243</v>
      </c>
      <c r="F12" s="74">
        <v>7.1873524656257963</v>
      </c>
      <c r="G12" s="74">
        <v>5.2877494932219236</v>
      </c>
      <c r="H12" s="74">
        <v>11.035238548321328</v>
      </c>
      <c r="I12" s="74">
        <v>12.319460088369</v>
      </c>
      <c r="J12" s="74">
        <v>9.3161189463824865</v>
      </c>
      <c r="K12" s="74">
        <v>30.882450937926897</v>
      </c>
      <c r="L12" s="74">
        <v>13.063493647928237</v>
      </c>
      <c r="M12" s="74">
        <v>5.9400950198221656</v>
      </c>
      <c r="N12" s="74">
        <v>10.804998246128545</v>
      </c>
      <c r="O12" s="80">
        <v>11.291602778028322</v>
      </c>
      <c r="P12" s="80">
        <v>2.1116664191605796</v>
      </c>
      <c r="Q12" s="74">
        <v>2.6182666585055863</v>
      </c>
      <c r="R12" s="74">
        <v>1.7938931297709924</v>
      </c>
      <c r="S12" s="74">
        <v>4.6835285744947646</v>
      </c>
      <c r="T12" s="74">
        <v>5.1990719654113855</v>
      </c>
      <c r="U12" s="74">
        <v>4.6642248903747401</v>
      </c>
      <c r="V12" s="74">
        <v>2.7742641964824459</v>
      </c>
      <c r="W12" s="74">
        <v>6.5255628280208313</v>
      </c>
      <c r="X12" s="74">
        <v>5.234419520281822</v>
      </c>
      <c r="Y12" s="74">
        <v>7.7662864707109787</v>
      </c>
    </row>
    <row r="13" spans="1:25" x14ac:dyDescent="0.2">
      <c r="A13" s="44" t="s">
        <v>145</v>
      </c>
      <c r="B13" s="74">
        <v>24.741703417721734</v>
      </c>
      <c r="C13" s="74">
        <v>25.928658975752139</v>
      </c>
      <c r="D13" s="74">
        <v>22.365985169598691</v>
      </c>
      <c r="E13" s="74">
        <v>23.19164802386279</v>
      </c>
      <c r="F13" s="74">
        <v>22.655012930800371</v>
      </c>
      <c r="G13" s="74">
        <v>23.52248755270621</v>
      </c>
      <c r="H13" s="74">
        <v>27.506329006388476</v>
      </c>
      <c r="I13" s="74">
        <v>29.507103276195469</v>
      </c>
      <c r="J13" s="74">
        <v>28.677452612143959</v>
      </c>
      <c r="K13" s="74">
        <v>34.634991503681739</v>
      </c>
      <c r="L13" s="74">
        <v>26.364016262115804</v>
      </c>
      <c r="M13" s="74">
        <v>24.259437565829028</v>
      </c>
      <c r="N13" s="74">
        <v>28.762916831990616</v>
      </c>
      <c r="O13" s="80">
        <v>27.054207630558313</v>
      </c>
      <c r="P13" s="80">
        <v>14.637463724166263</v>
      </c>
      <c r="Q13" s="74">
        <v>15.14828563301781</v>
      </c>
      <c r="R13" s="74">
        <v>14.317042323501514</v>
      </c>
      <c r="S13" s="74">
        <v>20.872259186877987</v>
      </c>
      <c r="T13" s="74">
        <v>26.571545387359269</v>
      </c>
      <c r="U13" s="74">
        <v>20.36043211105606</v>
      </c>
      <c r="V13" s="74">
        <v>24.722104275146936</v>
      </c>
      <c r="W13" s="74">
        <v>30.375691503373929</v>
      </c>
      <c r="X13" s="74">
        <v>25.305910998290422</v>
      </c>
      <c r="Y13" s="74">
        <v>24.310685932197181</v>
      </c>
    </row>
    <row r="14" spans="1:25" x14ac:dyDescent="0.2">
      <c r="A14" s="44" t="s">
        <v>146</v>
      </c>
      <c r="B14" s="74">
        <v>63.606260121636581</v>
      </c>
      <c r="C14" s="74">
        <v>59.792522207199809</v>
      </c>
      <c r="D14" s="74">
        <v>71.239542341503878</v>
      </c>
      <c r="E14" s="74">
        <v>70.796127395679974</v>
      </c>
      <c r="F14" s="74">
        <v>70.15763460357384</v>
      </c>
      <c r="G14" s="74">
        <v>71.189762954071867</v>
      </c>
      <c r="H14" s="74">
        <v>61.458432445290192</v>
      </c>
      <c r="I14" s="74">
        <v>58.173436635435536</v>
      </c>
      <c r="J14" s="74">
        <v>62.006428441473552</v>
      </c>
      <c r="K14" s="74">
        <v>34.482557558391356</v>
      </c>
      <c r="L14" s="74">
        <v>60.572490089955956</v>
      </c>
      <c r="M14" s="74">
        <v>69.800467414348802</v>
      </c>
      <c r="N14" s="74">
        <v>60.432084921880836</v>
      </c>
      <c r="O14" s="80">
        <v>61.65418959141337</v>
      </c>
      <c r="P14" s="80">
        <v>83.250869856673148</v>
      </c>
      <c r="Q14" s="74">
        <v>82.233447708476604</v>
      </c>
      <c r="R14" s="74">
        <v>83.889064546727496</v>
      </c>
      <c r="S14" s="74">
        <v>74.444212238627259</v>
      </c>
      <c r="T14" s="74">
        <v>68.229382647229343</v>
      </c>
      <c r="U14" s="74">
        <v>74.975342998569204</v>
      </c>
      <c r="V14" s="74">
        <v>72.503631528370619</v>
      </c>
      <c r="W14" s="74">
        <v>63.098745668605233</v>
      </c>
      <c r="X14" s="74">
        <v>69.459669481427767</v>
      </c>
      <c r="Y14" s="74">
        <v>67.923027597091846</v>
      </c>
    </row>
    <row r="15" spans="1:25" x14ac:dyDescent="0.2">
      <c r="A15" s="42">
        <v>1985</v>
      </c>
      <c r="B15" s="69"/>
      <c r="C15" s="69"/>
      <c r="D15" s="69"/>
      <c r="E15" s="69"/>
      <c r="F15" s="69"/>
      <c r="G15" s="69"/>
      <c r="H15" s="69"/>
      <c r="I15" s="69"/>
      <c r="J15" s="69"/>
      <c r="K15" s="69"/>
      <c r="L15" s="69"/>
      <c r="M15" s="69"/>
      <c r="N15" s="69"/>
      <c r="O15" s="71"/>
      <c r="P15" s="71"/>
      <c r="Q15" s="69"/>
      <c r="R15" s="69"/>
      <c r="S15" s="69"/>
      <c r="T15" s="69"/>
      <c r="U15" s="69"/>
      <c r="V15" s="69"/>
      <c r="W15" s="69"/>
      <c r="X15" s="69"/>
      <c r="Y15" s="69"/>
    </row>
    <row r="16" spans="1:25" x14ac:dyDescent="0.2">
      <c r="A16" s="44" t="s">
        <v>144</v>
      </c>
      <c r="B16" s="74">
        <v>9.8181045921284547</v>
      </c>
      <c r="C16" s="74">
        <v>13.147072720898684</v>
      </c>
      <c r="D16" s="74">
        <v>4.9186579686476497</v>
      </c>
      <c r="E16" s="74">
        <v>3.0747912438736797</v>
      </c>
      <c r="F16" s="74">
        <v>4.4863450820811588</v>
      </c>
      <c r="G16" s="74">
        <v>2.418554096530654</v>
      </c>
      <c r="H16" s="74">
        <v>8.0469889809730901</v>
      </c>
      <c r="I16" s="74">
        <v>8.9380239562037787</v>
      </c>
      <c r="J16" s="74">
        <v>6.0673444522389408</v>
      </c>
      <c r="K16" s="74">
        <v>21.802238132483005</v>
      </c>
      <c r="L16" s="74">
        <v>9.9857087969895115</v>
      </c>
      <c r="M16" s="74">
        <v>3.7158396433101433</v>
      </c>
      <c r="N16" s="74">
        <v>6.8427116488490629</v>
      </c>
      <c r="O16" s="80">
        <v>7.7825410028366075</v>
      </c>
      <c r="P16" s="80">
        <v>3.0001801477211312</v>
      </c>
      <c r="Q16" s="74">
        <v>3.413458867265041</v>
      </c>
      <c r="R16" s="74">
        <v>2.7710651071491577</v>
      </c>
      <c r="S16" s="74">
        <v>4.3090532329161144</v>
      </c>
      <c r="T16" s="74">
        <v>5.9914473187423747</v>
      </c>
      <c r="U16" s="74">
        <v>6.4350126247444992</v>
      </c>
      <c r="V16" s="74">
        <v>2.4890684146622122</v>
      </c>
      <c r="W16" s="74">
        <v>7.1893938297463214</v>
      </c>
      <c r="X16" s="74">
        <v>8.1885452265395404</v>
      </c>
      <c r="Y16" s="74">
        <v>6.3887127518230669</v>
      </c>
    </row>
    <row r="17" spans="1:25" x14ac:dyDescent="0.2">
      <c r="A17" s="44" t="s">
        <v>145</v>
      </c>
      <c r="B17" s="74">
        <v>26.416854685154494</v>
      </c>
      <c r="C17" s="74">
        <v>29.184690658009053</v>
      </c>
      <c r="D17" s="74">
        <v>22.3432606803478</v>
      </c>
      <c r="E17" s="74">
        <v>36.113005045441056</v>
      </c>
      <c r="F17" s="74">
        <v>39.030570334517058</v>
      </c>
      <c r="G17" s="74">
        <v>34.756617020651568</v>
      </c>
      <c r="H17" s="74">
        <v>42.892160691832615</v>
      </c>
      <c r="I17" s="74">
        <v>48.238683918060453</v>
      </c>
      <c r="J17" s="74">
        <v>50.78575240575838</v>
      </c>
      <c r="K17" s="74">
        <v>36.824649539738886</v>
      </c>
      <c r="L17" s="74">
        <v>36.049020980778693</v>
      </c>
      <c r="M17" s="74">
        <v>34.955029403851327</v>
      </c>
      <c r="N17" s="74">
        <v>54.023405048187868</v>
      </c>
      <c r="O17" s="80">
        <v>33.688442425405761</v>
      </c>
      <c r="P17" s="80">
        <v>15.993874977481534</v>
      </c>
      <c r="Q17" s="74">
        <v>19.964036953040949</v>
      </c>
      <c r="R17" s="74">
        <v>13.792881364475146</v>
      </c>
      <c r="S17" s="74">
        <v>19.688804503425285</v>
      </c>
      <c r="T17" s="74">
        <v>29.936570263535451</v>
      </c>
      <c r="U17" s="74">
        <v>24.803414692797883</v>
      </c>
      <c r="V17" s="74">
        <v>36.010348302925941</v>
      </c>
      <c r="W17" s="74">
        <v>29.562507882880556</v>
      </c>
      <c r="X17" s="74">
        <v>25.188822836793889</v>
      </c>
      <c r="Y17" s="74">
        <v>32.432685803429493</v>
      </c>
    </row>
    <row r="18" spans="1:25" x14ac:dyDescent="0.2">
      <c r="A18" s="44" t="s">
        <v>146</v>
      </c>
      <c r="B18" s="74">
        <v>63.76504072271706</v>
      </c>
      <c r="C18" s="74">
        <v>57.668236621092269</v>
      </c>
      <c r="D18" s="74">
        <v>72.738081351004553</v>
      </c>
      <c r="E18" s="74">
        <v>60.812203710685267</v>
      </c>
      <c r="F18" s="74">
        <v>56.483084583401784</v>
      </c>
      <c r="G18" s="74">
        <v>62.824828882817776</v>
      </c>
      <c r="H18" s="74">
        <v>49.060850327194302</v>
      </c>
      <c r="I18" s="74">
        <v>42.823292125735769</v>
      </c>
      <c r="J18" s="74">
        <v>43.146903142002678</v>
      </c>
      <c r="K18" s="74">
        <v>41.373112327778102</v>
      </c>
      <c r="L18" s="74">
        <v>53.965270222231794</v>
      </c>
      <c r="M18" s="74">
        <v>61.329130952838526</v>
      </c>
      <c r="N18" s="74">
        <v>39.133883302963071</v>
      </c>
      <c r="O18" s="80">
        <v>58.52901657175763</v>
      </c>
      <c r="P18" s="80">
        <v>81.005944874797336</v>
      </c>
      <c r="Q18" s="74">
        <v>76.622504179694019</v>
      </c>
      <c r="R18" s="74">
        <v>83.436053528375695</v>
      </c>
      <c r="S18" s="74">
        <v>76.002142263658598</v>
      </c>
      <c r="T18" s="74">
        <v>64.071982417722182</v>
      </c>
      <c r="U18" s="74">
        <v>68.761572682457611</v>
      </c>
      <c r="V18" s="74">
        <v>61.500583282411846</v>
      </c>
      <c r="W18" s="74">
        <v>63.248098287373125</v>
      </c>
      <c r="X18" s="74">
        <v>66.622631936666565</v>
      </c>
      <c r="Y18" s="74">
        <v>61.178601444747443</v>
      </c>
    </row>
    <row r="19" spans="1:25" x14ac:dyDescent="0.2">
      <c r="A19" s="42">
        <v>1987</v>
      </c>
      <c r="B19" s="69"/>
      <c r="C19" s="69"/>
      <c r="D19" s="69"/>
      <c r="E19" s="69"/>
      <c r="F19" s="69"/>
      <c r="G19" s="69"/>
      <c r="H19" s="69"/>
      <c r="I19" s="69"/>
      <c r="J19" s="69"/>
      <c r="K19" s="69"/>
      <c r="L19" s="69"/>
      <c r="M19" s="69"/>
      <c r="N19" s="69"/>
      <c r="O19" s="71"/>
      <c r="P19" s="71"/>
      <c r="Q19" s="69"/>
      <c r="R19" s="69"/>
      <c r="S19" s="69"/>
      <c r="T19" s="69"/>
      <c r="U19" s="69"/>
      <c r="V19" s="69"/>
      <c r="W19" s="69"/>
      <c r="X19" s="69"/>
      <c r="Y19" s="69"/>
    </row>
    <row r="20" spans="1:25" x14ac:dyDescent="0.2">
      <c r="A20" s="44" t="s">
        <v>144</v>
      </c>
      <c r="B20" s="74">
        <v>9.7785469636287861</v>
      </c>
      <c r="C20" s="74">
        <v>15.350867747364147</v>
      </c>
      <c r="D20" s="74">
        <v>1.7916595009106022</v>
      </c>
      <c r="E20" s="74">
        <v>3.3969435426399555</v>
      </c>
      <c r="F20" s="74">
        <v>4.1505673374477681</v>
      </c>
      <c r="G20" s="74">
        <v>2.9775129658040096</v>
      </c>
      <c r="H20" s="74">
        <v>7.995588964888066</v>
      </c>
      <c r="I20" s="74">
        <v>9.602749741169081</v>
      </c>
      <c r="J20" s="74">
        <v>5.8567135939551429</v>
      </c>
      <c r="K20" s="74">
        <v>25.48232027865966</v>
      </c>
      <c r="L20" s="74">
        <v>8.3810730464567875</v>
      </c>
      <c r="M20" s="74">
        <v>4.6384437295168226</v>
      </c>
      <c r="N20" s="74">
        <v>6.5731986760587278</v>
      </c>
      <c r="O20" s="80">
        <v>7.9918761106879916</v>
      </c>
      <c r="P20" s="80">
        <v>2.8736921362108512</v>
      </c>
      <c r="Q20" s="74">
        <v>2.8124086461575502</v>
      </c>
      <c r="R20" s="74">
        <v>2.915317388244707</v>
      </c>
      <c r="S20" s="74">
        <v>4.2488006996715511</v>
      </c>
      <c r="T20" s="74">
        <v>5.3631660246543733</v>
      </c>
      <c r="U20" s="74">
        <v>5.3900576716012845</v>
      </c>
      <c r="V20" s="74">
        <v>2.7729330662648652</v>
      </c>
      <c r="W20" s="74">
        <v>6.8204342733579599</v>
      </c>
      <c r="X20" s="74">
        <v>5.0638363328718654</v>
      </c>
      <c r="Y20" s="74">
        <v>6.292801002455378</v>
      </c>
    </row>
    <row r="21" spans="1:25" x14ac:dyDescent="0.2">
      <c r="A21" s="44" t="s">
        <v>145</v>
      </c>
      <c r="B21" s="74">
        <v>26.983563182979648</v>
      </c>
      <c r="C21" s="74">
        <v>27.852521405255402</v>
      </c>
      <c r="D21" s="74">
        <v>25.738072874636753</v>
      </c>
      <c r="E21" s="74">
        <v>32.905259823880712</v>
      </c>
      <c r="F21" s="74">
        <v>38.84935690100297</v>
      </c>
      <c r="G21" s="74">
        <v>29.59706270616358</v>
      </c>
      <c r="H21" s="74">
        <v>39.639357907532855</v>
      </c>
      <c r="I21" s="74">
        <v>41.699991658529648</v>
      </c>
      <c r="J21" s="74">
        <v>44.441648145396769</v>
      </c>
      <c r="K21" s="74">
        <v>30.078019562730557</v>
      </c>
      <c r="L21" s="74">
        <v>33.080675704057604</v>
      </c>
      <c r="M21" s="74">
        <v>35.575934333563843</v>
      </c>
      <c r="N21" s="74">
        <v>53.814817958075189</v>
      </c>
      <c r="O21" s="80">
        <v>32.905813658288906</v>
      </c>
      <c r="P21" s="80">
        <v>15.721839955901713</v>
      </c>
      <c r="Q21" s="74">
        <v>20.01315495331281</v>
      </c>
      <c r="R21" s="74">
        <v>12.80707338225289</v>
      </c>
      <c r="S21" s="74">
        <v>20.933115642284225</v>
      </c>
      <c r="T21" s="74">
        <v>29.144788227724831</v>
      </c>
      <c r="U21" s="74">
        <v>20.152610955145949</v>
      </c>
      <c r="V21" s="74">
        <v>37.120838892265198</v>
      </c>
      <c r="W21" s="74">
        <v>30.092017690587085</v>
      </c>
      <c r="X21" s="74">
        <v>20.195867302466286</v>
      </c>
      <c r="Y21" s="74">
        <v>31.087491427294751</v>
      </c>
    </row>
    <row r="22" spans="1:25" x14ac:dyDescent="0.2">
      <c r="A22" s="44" t="s">
        <v>146</v>
      </c>
      <c r="B22" s="74">
        <v>63.237889853391565</v>
      </c>
      <c r="C22" s="74">
        <v>56.79661084738045</v>
      </c>
      <c r="D22" s="74">
        <v>72.470267624452646</v>
      </c>
      <c r="E22" s="74">
        <v>63.697796633479328</v>
      </c>
      <c r="F22" s="74">
        <v>57.000075761549262</v>
      </c>
      <c r="G22" s="74">
        <v>67.425424328032406</v>
      </c>
      <c r="H22" s="74">
        <v>52.365053127579074</v>
      </c>
      <c r="I22" s="74">
        <v>48.697258600301275</v>
      </c>
      <c r="J22" s="74">
        <v>49.701638260648082</v>
      </c>
      <c r="K22" s="74">
        <v>44.439660158609783</v>
      </c>
      <c r="L22" s="74">
        <v>58.538251249485604</v>
      </c>
      <c r="M22" s="74">
        <v>59.785621936919334</v>
      </c>
      <c r="N22" s="74">
        <v>39.611983365866088</v>
      </c>
      <c r="O22" s="80">
        <v>59.102310231023097</v>
      </c>
      <c r="P22" s="80">
        <v>81.404467907887437</v>
      </c>
      <c r="Q22" s="74">
        <v>77.174436400529643</v>
      </c>
      <c r="R22" s="74">
        <v>84.277609229502403</v>
      </c>
      <c r="S22" s="74">
        <v>74.81808365804423</v>
      </c>
      <c r="T22" s="74">
        <v>65.492045747620793</v>
      </c>
      <c r="U22" s="74">
        <v>74.457331373252771</v>
      </c>
      <c r="V22" s="74">
        <v>60.106228041469933</v>
      </c>
      <c r="W22" s="74">
        <v>63.087548036054955</v>
      </c>
      <c r="X22" s="74">
        <v>74.740296364661859</v>
      </c>
      <c r="Y22" s="74">
        <v>62.619707570249872</v>
      </c>
    </row>
    <row r="23" spans="1:25" x14ac:dyDescent="0.2">
      <c r="A23" s="42">
        <v>1990</v>
      </c>
      <c r="B23" s="69"/>
      <c r="C23" s="69"/>
      <c r="D23" s="69"/>
      <c r="E23" s="69"/>
      <c r="F23" s="69"/>
      <c r="G23" s="69"/>
      <c r="H23" s="69"/>
      <c r="I23" s="69"/>
      <c r="J23" s="69"/>
      <c r="K23" s="69"/>
      <c r="L23" s="69"/>
      <c r="M23" s="69"/>
      <c r="N23" s="69"/>
      <c r="O23" s="71"/>
      <c r="P23" s="71"/>
      <c r="Q23" s="69"/>
      <c r="R23" s="69"/>
      <c r="S23" s="69"/>
      <c r="T23" s="69"/>
      <c r="U23" s="69"/>
      <c r="V23" s="69"/>
      <c r="W23" s="69"/>
      <c r="X23" s="69"/>
      <c r="Y23" s="69"/>
    </row>
    <row r="24" spans="1:25" x14ac:dyDescent="0.2">
      <c r="A24" s="44" t="s">
        <v>144</v>
      </c>
      <c r="B24" s="74">
        <v>9.2407489612406266</v>
      </c>
      <c r="C24" s="74">
        <v>13.841726707652175</v>
      </c>
      <c r="D24" s="74">
        <v>3.6115144914382524</v>
      </c>
      <c r="E24" s="74">
        <v>3.5654667636861701</v>
      </c>
      <c r="F24" s="74">
        <v>5.7778556577993943</v>
      </c>
      <c r="G24" s="74">
        <v>2.022883748575957</v>
      </c>
      <c r="H24" s="74">
        <v>8.2440972363632223</v>
      </c>
      <c r="I24" s="74">
        <v>10.088343252451955</v>
      </c>
      <c r="J24" s="74">
        <v>5.5504918042682396</v>
      </c>
      <c r="K24" s="74">
        <v>26.093227736262804</v>
      </c>
      <c r="L24" s="74">
        <v>9.3550207447593028</v>
      </c>
      <c r="M24" s="74">
        <v>3.1453695081689665</v>
      </c>
      <c r="N24" s="74">
        <v>7.2011485104871991</v>
      </c>
      <c r="O24" s="80">
        <v>8.3066267423061095</v>
      </c>
      <c r="P24" s="80">
        <v>2.8503545350673978</v>
      </c>
      <c r="Q24" s="74">
        <v>2.7368460308507019</v>
      </c>
      <c r="R24" s="74">
        <v>2.9251642159724227</v>
      </c>
      <c r="S24" s="74">
        <v>3.8936982918145571</v>
      </c>
      <c r="T24" s="74">
        <v>6.090650875018687</v>
      </c>
      <c r="U24" s="74">
        <v>3.7258198058057559</v>
      </c>
      <c r="V24" s="74">
        <v>1.8770787888344767</v>
      </c>
      <c r="W24" s="74">
        <v>10.018373361649298</v>
      </c>
      <c r="X24" s="74">
        <v>4.1001733309425612</v>
      </c>
      <c r="Y24" s="74">
        <v>6.5313083991181573</v>
      </c>
    </row>
    <row r="25" spans="1:25" x14ac:dyDescent="0.2">
      <c r="A25" s="44" t="s">
        <v>145</v>
      </c>
      <c r="B25" s="74">
        <v>25.768375793632568</v>
      </c>
      <c r="C25" s="74">
        <v>25.557523436848012</v>
      </c>
      <c r="D25" s="74">
        <v>26.026350819870515</v>
      </c>
      <c r="E25" s="74">
        <v>34.431482569564153</v>
      </c>
      <c r="F25" s="74">
        <v>37.83832423242135</v>
      </c>
      <c r="G25" s="74">
        <v>32.056070137203427</v>
      </c>
      <c r="H25" s="74">
        <v>42.258563315260588</v>
      </c>
      <c r="I25" s="74">
        <v>43.039177187359648</v>
      </c>
      <c r="J25" s="74">
        <v>47.116780500466298</v>
      </c>
      <c r="K25" s="74">
        <v>28.657575951118773</v>
      </c>
      <c r="L25" s="74">
        <v>37.862392027856338</v>
      </c>
      <c r="M25" s="74">
        <v>37.553172352493014</v>
      </c>
      <c r="N25" s="74">
        <v>56.4071090105423</v>
      </c>
      <c r="O25" s="80">
        <v>34.938917641656545</v>
      </c>
      <c r="P25" s="80">
        <v>17.617494717621941</v>
      </c>
      <c r="Q25" s="74">
        <v>19.785378315005335</v>
      </c>
      <c r="R25" s="74">
        <v>16.188714721984969</v>
      </c>
      <c r="S25" s="74">
        <v>22.905504518443689</v>
      </c>
      <c r="T25" s="74">
        <v>32.251113565160637</v>
      </c>
      <c r="U25" s="74">
        <v>27.518378202072409</v>
      </c>
      <c r="V25" s="74">
        <v>40.701188797098531</v>
      </c>
      <c r="W25" s="74">
        <v>30.553851024586155</v>
      </c>
      <c r="X25" s="74">
        <v>24.205566513258823</v>
      </c>
      <c r="Y25" s="74">
        <v>33.500585259301708</v>
      </c>
    </row>
    <row r="26" spans="1:25" x14ac:dyDescent="0.2">
      <c r="A26" s="44" t="s">
        <v>146</v>
      </c>
      <c r="B26" s="74">
        <v>64.990875245126801</v>
      </c>
      <c r="C26" s="74">
        <v>60.600749855499814</v>
      </c>
      <c r="D26" s="74">
        <v>70.362134688691228</v>
      </c>
      <c r="E26" s="74">
        <v>62.003050666749672</v>
      </c>
      <c r="F26" s="74">
        <v>56.383820109779258</v>
      </c>
      <c r="G26" s="74">
        <v>65.921046114220616</v>
      </c>
      <c r="H26" s="74">
        <v>49.497339448376195</v>
      </c>
      <c r="I26" s="74">
        <v>46.872479560188403</v>
      </c>
      <c r="J26" s="74">
        <v>47.332727695265469</v>
      </c>
      <c r="K26" s="74">
        <v>45.249196312618423</v>
      </c>
      <c r="L26" s="74">
        <v>52.782587227384361</v>
      </c>
      <c r="M26" s="74">
        <v>59.301458139338017</v>
      </c>
      <c r="N26" s="74">
        <v>36.3917424789705</v>
      </c>
      <c r="O26" s="80">
        <v>56.754455616037347</v>
      </c>
      <c r="P26" s="80">
        <v>79.532150747310666</v>
      </c>
      <c r="Q26" s="74">
        <v>77.477775654143969</v>
      </c>
      <c r="R26" s="74">
        <v>80.886121062042619</v>
      </c>
      <c r="S26" s="74">
        <v>73.200797189741749</v>
      </c>
      <c r="T26" s="74">
        <v>61.658235559820682</v>
      </c>
      <c r="U26" s="74">
        <v>68.755801992121832</v>
      </c>
      <c r="V26" s="74">
        <v>57.421732414066987</v>
      </c>
      <c r="W26" s="74">
        <v>59.427775613764553</v>
      </c>
      <c r="X26" s="74">
        <v>71.694260155798617</v>
      </c>
      <c r="Y26" s="74">
        <v>59.968106341580132</v>
      </c>
    </row>
    <row r="27" spans="1:25" x14ac:dyDescent="0.2">
      <c r="A27" s="42">
        <v>1993</v>
      </c>
      <c r="B27" s="69"/>
      <c r="C27" s="69"/>
      <c r="D27" s="69"/>
      <c r="E27" s="69"/>
      <c r="F27" s="69"/>
      <c r="G27" s="69"/>
      <c r="H27" s="69"/>
      <c r="I27" s="69"/>
      <c r="J27" s="69"/>
      <c r="K27" s="69"/>
      <c r="L27" s="69"/>
      <c r="M27" s="69"/>
      <c r="N27" s="69"/>
      <c r="O27" s="71"/>
      <c r="P27" s="71"/>
      <c r="Q27" s="69"/>
      <c r="R27" s="69"/>
      <c r="S27" s="69"/>
      <c r="T27" s="69"/>
      <c r="U27" s="69"/>
      <c r="V27" s="69"/>
      <c r="W27" s="69"/>
      <c r="X27" s="69"/>
      <c r="Y27" s="69"/>
    </row>
    <row r="28" spans="1:25" x14ac:dyDescent="0.2">
      <c r="A28" s="44" t="s">
        <v>144</v>
      </c>
      <c r="B28" s="74">
        <v>14.903170497321657</v>
      </c>
      <c r="C28" s="74">
        <v>22.04739904976994</v>
      </c>
      <c r="D28" s="74">
        <v>4.5044102937164681</v>
      </c>
      <c r="E28" s="74">
        <v>5.1495000124066399</v>
      </c>
      <c r="F28" s="74">
        <v>6.1005804554972753</v>
      </c>
      <c r="G28" s="74">
        <v>4.6056762649131633</v>
      </c>
      <c r="H28" s="74">
        <v>10.862508270337994</v>
      </c>
      <c r="I28" s="74">
        <v>10.940412633824085</v>
      </c>
      <c r="J28" s="74">
        <v>7.1351093628940934</v>
      </c>
      <c r="K28" s="74">
        <v>28.882408407695813</v>
      </c>
      <c r="L28" s="74">
        <v>12.144211182779742</v>
      </c>
      <c r="M28" s="74">
        <v>7.0113923846662036</v>
      </c>
      <c r="N28" s="74">
        <v>10.963834996431993</v>
      </c>
      <c r="O28" s="80">
        <v>15.196574633204186</v>
      </c>
      <c r="P28" s="80">
        <v>3.5582078836964084</v>
      </c>
      <c r="Q28" s="74">
        <v>2.7771634562222172</v>
      </c>
      <c r="R28" s="74">
        <v>4.091564663862691</v>
      </c>
      <c r="S28" s="74">
        <v>6.6867515826405306</v>
      </c>
      <c r="T28" s="74">
        <v>8.8730866817530529</v>
      </c>
      <c r="U28" s="74">
        <v>7.3047316574258492</v>
      </c>
      <c r="V28" s="74">
        <v>2.7973654373548422</v>
      </c>
      <c r="W28" s="74">
        <v>13.280225933680672</v>
      </c>
      <c r="X28" s="74">
        <v>8.1151541360350894</v>
      </c>
      <c r="Y28" s="74">
        <v>9.3544153131390537</v>
      </c>
    </row>
    <row r="29" spans="1:25" x14ac:dyDescent="0.2">
      <c r="A29" s="44" t="s">
        <v>145</v>
      </c>
      <c r="B29" s="74">
        <v>28.179709039333574</v>
      </c>
      <c r="C29" s="74">
        <v>27.640699334339164</v>
      </c>
      <c r="D29" s="74">
        <v>28.964262980812951</v>
      </c>
      <c r="E29" s="74">
        <v>38.029081164239095</v>
      </c>
      <c r="F29" s="74">
        <v>41.200744838311429</v>
      </c>
      <c r="G29" s="74">
        <v>36.215537380899448</v>
      </c>
      <c r="H29" s="74">
        <v>45.298318716537388</v>
      </c>
      <c r="I29" s="74">
        <v>45.452330325592172</v>
      </c>
      <c r="J29" s="74">
        <v>48.633543251816093</v>
      </c>
      <c r="K29" s="74">
        <v>30.452919026595644</v>
      </c>
      <c r="L29" s="74">
        <v>43.910845872399214</v>
      </c>
      <c r="M29" s="74">
        <v>38.195588069417816</v>
      </c>
      <c r="N29" s="74">
        <v>58.065075716656878</v>
      </c>
      <c r="O29" s="80">
        <v>40.762330273307967</v>
      </c>
      <c r="P29" s="80">
        <v>20.311174926525027</v>
      </c>
      <c r="Q29" s="74">
        <v>23.064334210584512</v>
      </c>
      <c r="R29" s="74">
        <v>18.431107520142564</v>
      </c>
      <c r="S29" s="74">
        <v>25.382693921134923</v>
      </c>
      <c r="T29" s="74">
        <v>33.94933067697449</v>
      </c>
      <c r="U29" s="74">
        <v>27.965176880502284</v>
      </c>
      <c r="V29" s="74">
        <v>43.299082296165416</v>
      </c>
      <c r="W29" s="74">
        <v>32.818814822028536</v>
      </c>
      <c r="X29" s="74">
        <v>20.467041453017853</v>
      </c>
      <c r="Y29" s="74">
        <v>36.305883170339435</v>
      </c>
    </row>
    <row r="30" spans="1:25" x14ac:dyDescent="0.2">
      <c r="A30" s="44" t="s">
        <v>146</v>
      </c>
      <c r="B30" s="74">
        <v>56.917120463344773</v>
      </c>
      <c r="C30" s="74">
        <v>50.311901615890903</v>
      </c>
      <c r="D30" s="74">
        <v>66.531326725470592</v>
      </c>
      <c r="E30" s="74">
        <v>56.821418823354271</v>
      </c>
      <c r="F30" s="74">
        <v>52.698674706191291</v>
      </c>
      <c r="G30" s="74">
        <v>59.178786354187395</v>
      </c>
      <c r="H30" s="74">
        <v>43.839173013124615</v>
      </c>
      <c r="I30" s="74">
        <v>43.607257040583747</v>
      </c>
      <c r="J30" s="74">
        <v>44.231347385289808</v>
      </c>
      <c r="K30" s="74">
        <v>40.66467256570855</v>
      </c>
      <c r="L30" s="74">
        <v>43.944942944821044</v>
      </c>
      <c r="M30" s="74">
        <v>54.793019545915975</v>
      </c>
      <c r="N30" s="74">
        <v>30.971089286911123</v>
      </c>
      <c r="O30" s="80">
        <v>44.04109509348784</v>
      </c>
      <c r="P30" s="80">
        <v>76.130617189778562</v>
      </c>
      <c r="Q30" s="74">
        <v>74.158502333193269</v>
      </c>
      <c r="R30" s="74">
        <v>77.477327815994741</v>
      </c>
      <c r="S30" s="74">
        <v>67.930554496224545</v>
      </c>
      <c r="T30" s="74">
        <v>57.177582641272458</v>
      </c>
      <c r="U30" s="74">
        <v>64.730091462071869</v>
      </c>
      <c r="V30" s="74">
        <v>53.903552266479743</v>
      </c>
      <c r="W30" s="74">
        <v>53.900959244290796</v>
      </c>
      <c r="X30" s="74">
        <v>71.417804410947056</v>
      </c>
      <c r="Y30" s="74">
        <v>54.339701516521508</v>
      </c>
    </row>
    <row r="31" spans="1:25" x14ac:dyDescent="0.2">
      <c r="B31" s="69"/>
      <c r="C31" s="69"/>
      <c r="D31" s="69"/>
      <c r="E31" s="69"/>
      <c r="F31" s="69"/>
      <c r="G31" s="69"/>
      <c r="H31" s="69"/>
      <c r="I31" s="69"/>
      <c r="J31" s="69"/>
      <c r="K31" s="69"/>
      <c r="L31" s="69"/>
      <c r="M31" s="69"/>
      <c r="N31" s="69"/>
      <c r="O31" s="71"/>
      <c r="P31" s="71"/>
      <c r="Q31" s="69"/>
      <c r="R31" s="69"/>
      <c r="S31" s="69"/>
      <c r="T31" s="69"/>
      <c r="U31" s="69"/>
      <c r="V31" s="69"/>
      <c r="W31" s="69"/>
      <c r="X31" s="69"/>
      <c r="Y31" s="69"/>
    </row>
    <row r="32" spans="1:25" x14ac:dyDescent="0.2">
      <c r="B32" s="42" t="s">
        <v>148</v>
      </c>
      <c r="C32" s="69"/>
      <c r="D32" s="69"/>
      <c r="E32" s="69"/>
      <c r="F32" s="69"/>
      <c r="G32" s="69"/>
      <c r="H32" s="69"/>
      <c r="I32" s="69"/>
      <c r="J32" s="69"/>
      <c r="K32" s="69"/>
      <c r="L32" s="69"/>
      <c r="M32" s="69"/>
      <c r="N32" s="69"/>
      <c r="O32" s="71"/>
      <c r="P32" s="71"/>
      <c r="Q32" s="69"/>
      <c r="R32" s="69"/>
      <c r="S32" s="69"/>
      <c r="T32" s="69"/>
      <c r="U32" s="69"/>
      <c r="V32" s="69"/>
      <c r="W32" s="69"/>
      <c r="X32" s="69"/>
      <c r="Y32" s="69"/>
    </row>
    <row r="33" spans="2:25" x14ac:dyDescent="0.2">
      <c r="B33" s="69"/>
      <c r="C33" s="69"/>
      <c r="D33" s="69"/>
      <c r="E33" s="69"/>
      <c r="F33" s="69"/>
      <c r="G33" s="69"/>
      <c r="H33" s="69"/>
      <c r="I33" s="69"/>
      <c r="J33" s="69"/>
      <c r="K33" s="69"/>
      <c r="L33" s="69"/>
      <c r="M33" s="69"/>
      <c r="N33" s="69"/>
      <c r="O33" s="71"/>
      <c r="P33" s="71"/>
      <c r="Q33" s="69"/>
      <c r="R33" s="69"/>
      <c r="S33" s="69"/>
      <c r="T33" s="69"/>
      <c r="U33" s="69"/>
      <c r="V33" s="69"/>
      <c r="W33" s="69"/>
      <c r="X33" s="69"/>
      <c r="Y33" s="69"/>
    </row>
    <row r="34" spans="2:25" x14ac:dyDescent="0.2">
      <c r="B34" s="69"/>
      <c r="C34" s="69"/>
      <c r="D34" s="69"/>
      <c r="E34" s="69"/>
      <c r="F34" s="69"/>
      <c r="G34" s="69"/>
      <c r="H34" s="69"/>
      <c r="I34" s="69"/>
      <c r="J34" s="69"/>
      <c r="K34" s="69"/>
      <c r="L34" s="69"/>
      <c r="M34" s="69"/>
      <c r="N34" s="69"/>
      <c r="O34" s="71"/>
      <c r="P34" s="71"/>
      <c r="Q34" s="69"/>
      <c r="R34" s="69"/>
      <c r="S34" s="69"/>
      <c r="T34" s="69"/>
      <c r="U34" s="69"/>
      <c r="V34" s="69"/>
      <c r="W34" s="69"/>
      <c r="X34" s="69"/>
      <c r="Y34" s="69"/>
    </row>
    <row r="35" spans="2:25" x14ac:dyDescent="0.2">
      <c r="B35" s="69"/>
      <c r="C35" s="69"/>
      <c r="D35" s="69"/>
      <c r="E35" s="69"/>
      <c r="F35" s="69"/>
      <c r="G35" s="69"/>
      <c r="H35" s="69"/>
      <c r="I35" s="69"/>
      <c r="J35" s="69"/>
      <c r="K35" s="69"/>
      <c r="L35" s="69"/>
      <c r="M35" s="69"/>
      <c r="N35" s="69"/>
      <c r="O35" s="71"/>
      <c r="P35" s="71"/>
      <c r="Q35" s="69"/>
      <c r="R35" s="69"/>
      <c r="S35" s="69"/>
      <c r="T35" s="69"/>
      <c r="U35" s="69"/>
      <c r="V35" s="69"/>
      <c r="W35" s="69"/>
      <c r="X35" s="69"/>
      <c r="Y35" s="69"/>
    </row>
    <row r="36" spans="2:25" x14ac:dyDescent="0.2">
      <c r="B36" s="69"/>
      <c r="C36" s="69"/>
      <c r="D36" s="69"/>
      <c r="E36" s="69"/>
      <c r="F36" s="69"/>
      <c r="G36" s="69"/>
      <c r="H36" s="69"/>
      <c r="I36" s="69"/>
      <c r="J36" s="69"/>
      <c r="K36" s="69"/>
      <c r="L36" s="69"/>
      <c r="M36" s="69"/>
      <c r="N36" s="69"/>
      <c r="O36" s="71"/>
      <c r="P36" s="71"/>
      <c r="Q36" s="69"/>
      <c r="R36" s="69"/>
      <c r="S36" s="69"/>
      <c r="T36" s="69"/>
      <c r="U36" s="69"/>
      <c r="V36" s="69"/>
      <c r="W36" s="69"/>
      <c r="X36" s="69"/>
      <c r="Y36" s="69"/>
    </row>
    <row r="37" spans="2:25" x14ac:dyDescent="0.2">
      <c r="B37" s="69"/>
      <c r="C37" s="69"/>
      <c r="D37" s="69"/>
      <c r="E37" s="69"/>
      <c r="F37" s="69"/>
      <c r="G37" s="69"/>
      <c r="H37" s="69"/>
      <c r="I37" s="69"/>
      <c r="J37" s="69"/>
      <c r="K37" s="69"/>
      <c r="L37" s="69"/>
      <c r="M37" s="69"/>
      <c r="N37" s="69"/>
      <c r="O37" s="71"/>
      <c r="P37" s="71"/>
      <c r="Q37" s="69"/>
      <c r="R37" s="69"/>
      <c r="S37" s="69"/>
      <c r="T37" s="69"/>
      <c r="U37" s="69"/>
      <c r="V37" s="69"/>
      <c r="W37" s="69"/>
      <c r="X37" s="69"/>
      <c r="Y37" s="69"/>
    </row>
    <row r="38" spans="2:25" x14ac:dyDescent="0.2">
      <c r="B38" s="69"/>
      <c r="C38" s="69"/>
      <c r="D38" s="69"/>
      <c r="E38" s="69"/>
      <c r="F38" s="69"/>
      <c r="G38" s="69"/>
      <c r="H38" s="69"/>
      <c r="I38" s="69"/>
      <c r="J38" s="69"/>
      <c r="K38" s="69"/>
      <c r="L38" s="69"/>
      <c r="M38" s="69"/>
      <c r="N38" s="69"/>
      <c r="O38" s="71"/>
      <c r="P38" s="71"/>
      <c r="Q38" s="69"/>
      <c r="R38" s="69"/>
      <c r="S38" s="69"/>
      <c r="T38" s="69"/>
      <c r="U38" s="69"/>
      <c r="V38" s="69"/>
      <c r="W38" s="69"/>
      <c r="X38" s="69"/>
      <c r="Y38" s="69"/>
    </row>
    <row r="39" spans="2:25" x14ac:dyDescent="0.2">
      <c r="B39" s="69"/>
      <c r="C39" s="69"/>
      <c r="D39" s="69"/>
      <c r="E39" s="69"/>
      <c r="F39" s="69"/>
      <c r="G39" s="69"/>
      <c r="H39" s="69"/>
      <c r="I39" s="69"/>
      <c r="J39" s="69"/>
      <c r="K39" s="69"/>
      <c r="L39" s="69"/>
      <c r="M39" s="69"/>
      <c r="N39" s="69"/>
      <c r="O39" s="71"/>
      <c r="P39" s="71"/>
      <c r="Q39" s="69"/>
      <c r="R39" s="69"/>
      <c r="S39" s="69"/>
      <c r="T39" s="69"/>
      <c r="U39" s="69"/>
      <c r="V39" s="69"/>
      <c r="W39" s="69"/>
      <c r="X39" s="69"/>
      <c r="Y39" s="69"/>
    </row>
    <row r="40" spans="2:25" x14ac:dyDescent="0.2">
      <c r="B40" s="69"/>
      <c r="C40" s="69"/>
      <c r="D40" s="69"/>
      <c r="E40" s="69"/>
      <c r="F40" s="69"/>
      <c r="G40" s="69"/>
      <c r="H40" s="69"/>
      <c r="I40" s="69"/>
      <c r="J40" s="69"/>
      <c r="K40" s="69"/>
      <c r="L40" s="69"/>
      <c r="M40" s="69"/>
      <c r="N40" s="69"/>
      <c r="O40" s="71"/>
      <c r="P40" s="71"/>
      <c r="Q40" s="69"/>
      <c r="R40" s="69"/>
      <c r="S40" s="69"/>
      <c r="T40" s="69"/>
      <c r="U40" s="69"/>
      <c r="V40" s="69"/>
      <c r="W40" s="69"/>
      <c r="X40" s="69"/>
      <c r="Y40" s="69"/>
    </row>
    <row r="41" spans="2:25" x14ac:dyDescent="0.2">
      <c r="B41" s="69"/>
      <c r="C41" s="69"/>
      <c r="D41" s="69"/>
      <c r="E41" s="69"/>
      <c r="F41" s="69"/>
      <c r="G41" s="69"/>
      <c r="H41" s="69"/>
      <c r="I41" s="69"/>
      <c r="J41" s="69"/>
      <c r="K41" s="69"/>
      <c r="L41" s="69"/>
      <c r="M41" s="69"/>
      <c r="N41" s="69"/>
      <c r="O41" s="71"/>
      <c r="P41" s="71"/>
      <c r="Q41" s="69"/>
      <c r="R41" s="69"/>
      <c r="S41" s="69"/>
      <c r="T41" s="69"/>
      <c r="U41" s="69"/>
      <c r="V41" s="69"/>
      <c r="W41" s="69"/>
      <c r="X41" s="69"/>
      <c r="Y41" s="69"/>
    </row>
    <row r="42" spans="2:25" x14ac:dyDescent="0.2">
      <c r="B42" s="69"/>
      <c r="C42" s="69"/>
      <c r="D42" s="69"/>
      <c r="E42" s="69"/>
      <c r="F42" s="69"/>
      <c r="G42" s="69"/>
      <c r="H42" s="69"/>
      <c r="I42" s="69"/>
      <c r="J42" s="69"/>
      <c r="K42" s="69"/>
      <c r="L42" s="69"/>
      <c r="M42" s="69"/>
      <c r="N42" s="69"/>
      <c r="O42" s="71"/>
      <c r="P42" s="71"/>
      <c r="Q42" s="69"/>
      <c r="R42" s="69"/>
      <c r="S42" s="69"/>
      <c r="T42" s="69"/>
      <c r="U42" s="69"/>
      <c r="V42" s="69"/>
      <c r="W42" s="69"/>
      <c r="X42" s="69"/>
      <c r="Y42" s="69"/>
    </row>
    <row r="43" spans="2:25" x14ac:dyDescent="0.2">
      <c r="B43" s="69"/>
      <c r="C43" s="69"/>
      <c r="D43" s="69"/>
      <c r="E43" s="69"/>
      <c r="F43" s="69"/>
      <c r="G43" s="69"/>
      <c r="H43" s="69"/>
      <c r="I43" s="69"/>
      <c r="J43" s="69"/>
      <c r="K43" s="69"/>
      <c r="L43" s="69"/>
      <c r="M43" s="69"/>
      <c r="N43" s="69"/>
      <c r="O43" s="71"/>
      <c r="P43" s="71"/>
      <c r="Q43" s="69"/>
      <c r="R43" s="69"/>
      <c r="S43" s="69"/>
      <c r="T43" s="69"/>
      <c r="U43" s="69"/>
      <c r="V43" s="69"/>
      <c r="W43" s="69"/>
      <c r="X43" s="69"/>
      <c r="Y43" s="69"/>
    </row>
    <row r="44" spans="2:25" x14ac:dyDescent="0.2">
      <c r="B44" s="69"/>
      <c r="C44" s="69"/>
      <c r="D44" s="69"/>
      <c r="E44" s="69"/>
      <c r="F44" s="69"/>
      <c r="G44" s="69"/>
      <c r="H44" s="69"/>
      <c r="I44" s="69"/>
      <c r="J44" s="69"/>
      <c r="K44" s="69"/>
      <c r="L44" s="69"/>
      <c r="M44" s="69"/>
      <c r="N44" s="69"/>
      <c r="O44" s="71"/>
      <c r="P44" s="71"/>
      <c r="Q44" s="69"/>
      <c r="R44" s="69"/>
      <c r="S44" s="69"/>
      <c r="T44" s="69"/>
      <c r="U44" s="69"/>
      <c r="V44" s="69"/>
      <c r="W44" s="69"/>
      <c r="X44" s="69"/>
      <c r="Y44" s="69"/>
    </row>
    <row r="45" spans="2:25" x14ac:dyDescent="0.2">
      <c r="B45" s="69"/>
      <c r="C45" s="69"/>
      <c r="D45" s="69"/>
      <c r="E45" s="69"/>
      <c r="F45" s="69"/>
      <c r="G45" s="69"/>
      <c r="H45" s="69"/>
      <c r="I45" s="69"/>
      <c r="J45" s="69"/>
      <c r="K45" s="69"/>
      <c r="L45" s="69"/>
      <c r="M45" s="69"/>
      <c r="N45" s="69"/>
      <c r="O45" s="71"/>
      <c r="P45" s="71"/>
      <c r="Q45" s="69"/>
      <c r="R45" s="69"/>
      <c r="S45" s="69"/>
      <c r="T45" s="69"/>
      <c r="U45" s="69"/>
      <c r="V45" s="69"/>
      <c r="W45" s="69"/>
      <c r="X45" s="69"/>
      <c r="Y45" s="69"/>
    </row>
    <row r="46" spans="2:25" x14ac:dyDescent="0.2">
      <c r="B46" s="69"/>
      <c r="C46" s="69"/>
      <c r="D46" s="69"/>
      <c r="E46" s="69"/>
      <c r="F46" s="69"/>
      <c r="G46" s="69"/>
      <c r="H46" s="69"/>
      <c r="I46" s="69"/>
      <c r="J46" s="69"/>
      <c r="K46" s="69"/>
      <c r="L46" s="69"/>
      <c r="M46" s="69"/>
      <c r="N46" s="69"/>
      <c r="O46" s="71"/>
      <c r="P46" s="71"/>
      <c r="Q46" s="69"/>
      <c r="R46" s="69"/>
      <c r="S46" s="69"/>
      <c r="T46" s="69"/>
      <c r="U46" s="69"/>
      <c r="V46" s="69"/>
      <c r="W46" s="69"/>
      <c r="X46" s="69"/>
      <c r="Y46" s="69"/>
    </row>
    <row r="47" spans="2:25" x14ac:dyDescent="0.2">
      <c r="B47" s="69"/>
      <c r="C47" s="69"/>
      <c r="D47" s="69"/>
      <c r="E47" s="69"/>
      <c r="F47" s="69"/>
      <c r="G47" s="69"/>
      <c r="H47" s="69"/>
      <c r="I47" s="69"/>
      <c r="J47" s="69"/>
      <c r="K47" s="69"/>
      <c r="L47" s="69"/>
      <c r="M47" s="69"/>
      <c r="N47" s="69"/>
      <c r="O47" s="71"/>
      <c r="P47" s="71"/>
      <c r="Q47" s="69"/>
      <c r="R47" s="69"/>
      <c r="S47" s="69"/>
      <c r="T47" s="69"/>
      <c r="U47" s="69"/>
      <c r="V47" s="69"/>
      <c r="W47" s="69"/>
      <c r="X47" s="69"/>
      <c r="Y47" s="69"/>
    </row>
    <row r="48" spans="2:25" x14ac:dyDescent="0.2">
      <c r="B48" s="69"/>
      <c r="C48" s="69"/>
      <c r="D48" s="69"/>
      <c r="E48" s="69"/>
      <c r="F48" s="69"/>
      <c r="G48" s="69"/>
      <c r="H48" s="69"/>
      <c r="I48" s="69"/>
      <c r="J48" s="69"/>
      <c r="K48" s="69"/>
      <c r="L48" s="69"/>
      <c r="M48" s="69"/>
      <c r="N48" s="69"/>
      <c r="O48" s="71"/>
      <c r="P48" s="71"/>
      <c r="Q48" s="69"/>
      <c r="R48" s="69"/>
      <c r="S48" s="69"/>
      <c r="T48" s="69"/>
      <c r="U48" s="69"/>
      <c r="V48" s="69"/>
      <c r="W48" s="69"/>
      <c r="X48" s="69"/>
      <c r="Y48" s="69"/>
    </row>
    <row r="49" spans="2:25" x14ac:dyDescent="0.2">
      <c r="B49" s="69"/>
      <c r="C49" s="69"/>
      <c r="D49" s="69"/>
      <c r="E49" s="69"/>
      <c r="F49" s="69"/>
      <c r="G49" s="69"/>
      <c r="H49" s="69"/>
      <c r="I49" s="69"/>
      <c r="J49" s="69"/>
      <c r="K49" s="69"/>
      <c r="L49" s="69"/>
      <c r="M49" s="69"/>
      <c r="N49" s="69"/>
      <c r="O49" s="71"/>
      <c r="P49" s="71"/>
      <c r="Q49" s="69"/>
      <c r="R49" s="69"/>
      <c r="S49" s="69"/>
      <c r="T49" s="69"/>
      <c r="U49" s="69"/>
      <c r="V49" s="69"/>
      <c r="W49" s="69"/>
      <c r="X49" s="69"/>
      <c r="Y49" s="69"/>
    </row>
    <row r="50" spans="2:25" x14ac:dyDescent="0.2">
      <c r="B50" s="69"/>
      <c r="C50" s="69"/>
      <c r="D50" s="69"/>
      <c r="E50" s="69"/>
      <c r="F50" s="69"/>
      <c r="G50" s="69"/>
      <c r="H50" s="69"/>
      <c r="I50" s="69"/>
      <c r="J50" s="69"/>
      <c r="K50" s="69"/>
      <c r="L50" s="69"/>
      <c r="M50" s="69"/>
      <c r="N50" s="69"/>
      <c r="O50" s="71"/>
      <c r="P50" s="71"/>
      <c r="Q50" s="69"/>
      <c r="R50" s="69"/>
      <c r="S50" s="69"/>
      <c r="T50" s="69"/>
      <c r="U50" s="69"/>
      <c r="V50" s="69"/>
      <c r="W50" s="69"/>
      <c r="X50" s="69"/>
      <c r="Y50" s="69"/>
    </row>
    <row r="51" spans="2:25" x14ac:dyDescent="0.2">
      <c r="B51" s="69"/>
      <c r="C51" s="69"/>
      <c r="D51" s="69"/>
      <c r="E51" s="69"/>
      <c r="F51" s="69"/>
      <c r="G51" s="69"/>
      <c r="H51" s="69"/>
      <c r="I51" s="69"/>
      <c r="J51" s="69"/>
      <c r="K51" s="69"/>
      <c r="L51" s="69"/>
      <c r="M51" s="69"/>
      <c r="N51" s="69"/>
      <c r="O51" s="71"/>
      <c r="P51" s="71"/>
      <c r="Q51" s="69"/>
      <c r="R51" s="69"/>
      <c r="S51" s="69"/>
      <c r="T51" s="69"/>
      <c r="U51" s="69"/>
      <c r="V51" s="69"/>
      <c r="W51" s="69"/>
      <c r="X51" s="69"/>
      <c r="Y51" s="69"/>
    </row>
    <row r="52" spans="2:25" x14ac:dyDescent="0.2">
      <c r="B52" s="69"/>
      <c r="C52" s="69"/>
      <c r="D52" s="69"/>
      <c r="E52" s="69"/>
      <c r="F52" s="69"/>
      <c r="G52" s="69"/>
      <c r="H52" s="69"/>
      <c r="I52" s="69"/>
      <c r="J52" s="69"/>
      <c r="K52" s="69"/>
      <c r="L52" s="69"/>
      <c r="M52" s="69"/>
      <c r="N52" s="69"/>
      <c r="O52" s="69"/>
      <c r="P52" s="69"/>
      <c r="Q52" s="69"/>
      <c r="R52" s="69"/>
      <c r="S52" s="69"/>
      <c r="T52" s="69"/>
      <c r="U52" s="69"/>
      <c r="V52" s="69"/>
      <c r="W52" s="69"/>
      <c r="X52" s="69"/>
      <c r="Y52" s="69"/>
    </row>
  </sheetData>
  <hyperlinks>
    <hyperlink ref="A1" location="'Front Cover'!A1" display="Front Cover"/>
  </hyperlinks>
  <printOptions gridLines="1" gridLinesSet="0"/>
  <pageMargins left="0.75" right="0.75" top="1" bottom="1" header="0.5" footer="0.5"/>
  <pageSetup paperSize="5" orientation="portrait" horizontalDpi="4294967292" verticalDpi="0" r:id="rId1"/>
  <headerFooter alignWithMargins="0">
    <oddHeader>&amp;A</oddHeader>
    <oddFooter>Page &amp;P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2"/>
  <sheetViews>
    <sheetView workbookViewId="0">
      <pane xSplit="1" ySplit="6" topLeftCell="B27" activePane="bottomRight" state="frozen"/>
      <selection activeCell="B10" sqref="B10"/>
      <selection pane="topRight" activeCell="B10" sqref="B10"/>
      <selection pane="bottomLeft" activeCell="B10" sqref="B10"/>
      <selection pane="bottomRight"/>
    </sheetView>
  </sheetViews>
  <sheetFormatPr defaultRowHeight="12.75" x14ac:dyDescent="0.2"/>
  <cols>
    <col min="1" max="16384" width="9.140625" style="42"/>
  </cols>
  <sheetData>
    <row r="1" spans="1:27" x14ac:dyDescent="0.2">
      <c r="A1" s="97" t="s">
        <v>184</v>
      </c>
      <c r="C1" s="76" t="s">
        <v>143</v>
      </c>
    </row>
    <row r="2" spans="1:27" x14ac:dyDescent="0.2">
      <c r="C2" s="76" t="s">
        <v>54</v>
      </c>
      <c r="R2" s="45"/>
    </row>
    <row r="3" spans="1:27" x14ac:dyDescent="0.2">
      <c r="C3" s="43"/>
      <c r="R3" s="45"/>
    </row>
    <row r="4" spans="1:27" x14ac:dyDescent="0.2">
      <c r="B4" s="46" t="s">
        <v>62</v>
      </c>
      <c r="C4" s="47"/>
      <c r="D4" s="44"/>
      <c r="E4" s="47" t="s">
        <v>63</v>
      </c>
      <c r="F4" s="44"/>
      <c r="G4" s="47"/>
      <c r="H4" s="47" t="s">
        <v>64</v>
      </c>
      <c r="I4" s="44" t="s">
        <v>65</v>
      </c>
      <c r="J4" s="44"/>
      <c r="K4" s="44"/>
      <c r="L4" s="66"/>
      <c r="M4" s="66"/>
      <c r="N4" s="66" t="s">
        <v>66</v>
      </c>
      <c r="O4" s="50"/>
      <c r="P4" s="89" t="s">
        <v>67</v>
      </c>
      <c r="Q4" s="51"/>
      <c r="R4" s="45" t="s">
        <v>68</v>
      </c>
      <c r="S4" s="61" t="s">
        <v>69</v>
      </c>
      <c r="T4" s="51"/>
      <c r="U4" s="60" t="s">
        <v>70</v>
      </c>
      <c r="V4" s="52"/>
      <c r="W4" s="52"/>
      <c r="X4" s="53"/>
      <c r="Y4" s="52"/>
    </row>
    <row r="5" spans="1:27" x14ac:dyDescent="0.2">
      <c r="B5" s="55" t="s">
        <v>71</v>
      </c>
      <c r="C5" s="57" t="s">
        <v>72</v>
      </c>
      <c r="D5" s="56" t="s">
        <v>73</v>
      </c>
      <c r="E5" s="46" t="s">
        <v>74</v>
      </c>
      <c r="F5" s="58" t="s">
        <v>75</v>
      </c>
      <c r="G5" s="44" t="s">
        <v>76</v>
      </c>
      <c r="H5" s="47" t="s">
        <v>77</v>
      </c>
      <c r="I5" s="44" t="s">
        <v>78</v>
      </c>
      <c r="J5" s="84" t="s">
        <v>78</v>
      </c>
      <c r="K5" s="84" t="s">
        <v>79</v>
      </c>
      <c r="L5" s="66" t="s">
        <v>80</v>
      </c>
      <c r="M5" s="56" t="s">
        <v>81</v>
      </c>
      <c r="N5" s="66" t="s">
        <v>39</v>
      </c>
      <c r="O5" s="88" t="s">
        <v>82</v>
      </c>
      <c r="P5" s="87" t="s">
        <v>83</v>
      </c>
      <c r="Q5" s="60" t="s">
        <v>84</v>
      </c>
      <c r="R5" s="60" t="s">
        <v>85</v>
      </c>
      <c r="S5" s="53" t="s">
        <v>86</v>
      </c>
      <c r="T5" s="61" t="s">
        <v>66</v>
      </c>
      <c r="U5" s="62" t="s">
        <v>87</v>
      </c>
      <c r="V5" s="62" t="s">
        <v>88</v>
      </c>
      <c r="W5" s="62" t="s">
        <v>89</v>
      </c>
      <c r="X5" s="62" t="s">
        <v>90</v>
      </c>
      <c r="Y5" s="53" t="s">
        <v>8</v>
      </c>
    </row>
    <row r="6" spans="1:27" x14ac:dyDescent="0.2">
      <c r="B6" s="55" t="s">
        <v>91</v>
      </c>
      <c r="C6" s="47"/>
      <c r="D6" s="63" t="s">
        <v>92</v>
      </c>
      <c r="E6" s="59" t="s">
        <v>93</v>
      </c>
      <c r="F6" s="64" t="s">
        <v>94</v>
      </c>
      <c r="G6" s="66" t="s">
        <v>95</v>
      </c>
      <c r="H6" s="47" t="s">
        <v>96</v>
      </c>
      <c r="I6" s="66" t="s">
        <v>97</v>
      </c>
      <c r="J6" s="86" t="s">
        <v>97</v>
      </c>
      <c r="K6" s="86" t="s">
        <v>98</v>
      </c>
      <c r="L6" s="56" t="s">
        <v>97</v>
      </c>
      <c r="M6" s="56" t="s">
        <v>99</v>
      </c>
      <c r="N6" s="56" t="s">
        <v>100</v>
      </c>
      <c r="O6" s="45" t="s">
        <v>97</v>
      </c>
      <c r="P6" s="85" t="s">
        <v>101</v>
      </c>
      <c r="Q6" s="54"/>
      <c r="R6" s="60" t="s">
        <v>102</v>
      </c>
      <c r="S6" s="68" t="s">
        <v>103</v>
      </c>
      <c r="T6" s="68" t="s">
        <v>104</v>
      </c>
      <c r="U6" s="54" t="s">
        <v>91</v>
      </c>
      <c r="V6" s="54" t="s">
        <v>105</v>
      </c>
      <c r="W6" s="54" t="s">
        <v>106</v>
      </c>
      <c r="X6" s="54" t="s">
        <v>104</v>
      </c>
      <c r="Y6" s="61" t="s">
        <v>36</v>
      </c>
    </row>
    <row r="7" spans="1:27" x14ac:dyDescent="0.2">
      <c r="A7" s="42">
        <v>1978</v>
      </c>
      <c r="B7" s="69"/>
      <c r="C7" s="69"/>
      <c r="D7" s="69"/>
      <c r="E7" s="69"/>
      <c r="F7" s="69"/>
      <c r="G7" s="69"/>
      <c r="H7" s="69"/>
      <c r="I7" s="69"/>
      <c r="J7" s="69"/>
      <c r="K7" s="69"/>
      <c r="L7" s="69"/>
      <c r="M7" s="69"/>
      <c r="N7" s="69"/>
      <c r="O7" s="71"/>
      <c r="P7" s="71"/>
      <c r="Q7" s="69"/>
      <c r="R7" s="69"/>
      <c r="S7" s="69"/>
      <c r="T7" s="69"/>
      <c r="U7" s="69"/>
      <c r="V7" s="69"/>
      <c r="W7" s="69"/>
      <c r="X7" s="69"/>
      <c r="Y7" s="69"/>
    </row>
    <row r="8" spans="1:27" x14ac:dyDescent="0.2">
      <c r="A8" s="44" t="s">
        <v>144</v>
      </c>
      <c r="B8" s="74">
        <v>6.0679344838957903</v>
      </c>
      <c r="C8" s="74">
        <v>7.4114526447183655</v>
      </c>
      <c r="D8" s="69">
        <v>2.864583333333333</v>
      </c>
      <c r="E8" s="74">
        <v>2.1471846044191016</v>
      </c>
      <c r="F8" s="74"/>
      <c r="G8" s="74"/>
      <c r="H8" s="69">
        <v>4.1792547834843905</v>
      </c>
      <c r="I8" s="69"/>
      <c r="J8" s="69"/>
      <c r="K8" s="74">
        <v>15.416666666666668</v>
      </c>
      <c r="L8" s="74"/>
      <c r="M8" s="74"/>
      <c r="N8" s="74"/>
      <c r="O8" s="80"/>
      <c r="P8" s="71">
        <v>1.1596180081855387</v>
      </c>
      <c r="Q8" s="69">
        <v>1.4048531289910597</v>
      </c>
      <c r="R8" s="69">
        <v>0.87847730600292806</v>
      </c>
      <c r="S8" s="74">
        <v>1.4226925338036451</v>
      </c>
      <c r="T8" s="74">
        <v>1.9707022268935159</v>
      </c>
      <c r="U8" s="74">
        <v>1.9230769230769231</v>
      </c>
      <c r="V8" s="74">
        <v>0.96346118887475007</v>
      </c>
      <c r="W8" s="74">
        <v>3.1976744186046515</v>
      </c>
      <c r="X8" s="74">
        <v>1.1204481792717087</v>
      </c>
      <c r="Y8" s="74">
        <v>3.2352910069697822</v>
      </c>
      <c r="Z8" s="74"/>
      <c r="AA8" s="74"/>
    </row>
    <row r="9" spans="1:27" x14ac:dyDescent="0.2">
      <c r="A9" s="44" t="s">
        <v>145</v>
      </c>
      <c r="B9" s="74">
        <v>59.294272837199067</v>
      </c>
      <c r="C9" s="74">
        <v>62.287408332033081</v>
      </c>
      <c r="D9" s="69">
        <v>52.157738095238095</v>
      </c>
      <c r="E9" s="74">
        <v>61.288310762651456</v>
      </c>
      <c r="F9" s="74"/>
      <c r="G9" s="74"/>
      <c r="H9" s="69">
        <v>53.980242650937512</v>
      </c>
      <c r="I9" s="69"/>
      <c r="J9" s="69"/>
      <c r="K9" s="74">
        <v>64.583333333333343</v>
      </c>
      <c r="L9" s="74"/>
      <c r="M9" s="74"/>
      <c r="N9" s="74"/>
      <c r="O9" s="80"/>
      <c r="P9" s="71">
        <v>48.738062755798097</v>
      </c>
      <c r="Q9" s="69">
        <v>46.998722860791823</v>
      </c>
      <c r="R9" s="69">
        <v>50.732064421669108</v>
      </c>
      <c r="S9" s="74">
        <v>61.199294532627881</v>
      </c>
      <c r="T9" s="74">
        <v>60.9406818629705</v>
      </c>
      <c r="U9" s="74">
        <v>56.081081081081088</v>
      </c>
      <c r="V9" s="74">
        <v>61.970550808943827</v>
      </c>
      <c r="W9" s="74">
        <v>63.546511627906973</v>
      </c>
      <c r="X9" s="74">
        <v>60.364145658263304</v>
      </c>
      <c r="Y9" s="74">
        <v>56.641389303127397</v>
      </c>
      <c r="Z9" s="74"/>
      <c r="AA9" s="74"/>
    </row>
    <row r="10" spans="1:27" x14ac:dyDescent="0.2">
      <c r="A10" s="44" t="s">
        <v>146</v>
      </c>
      <c r="B10" s="74">
        <v>34.63779267890515</v>
      </c>
      <c r="C10" s="74">
        <v>30.301139023248552</v>
      </c>
      <c r="D10" s="69">
        <v>44.977678571428577</v>
      </c>
      <c r="E10" s="74">
        <v>36.564504632929449</v>
      </c>
      <c r="F10" s="74"/>
      <c r="G10" s="74"/>
      <c r="H10" s="69">
        <v>41.840502565578092</v>
      </c>
      <c r="I10" s="69"/>
      <c r="J10" s="69"/>
      <c r="K10" s="74">
        <v>20</v>
      </c>
      <c r="L10" s="74"/>
      <c r="M10" s="74"/>
      <c r="N10" s="74"/>
      <c r="O10" s="80"/>
      <c r="P10" s="71">
        <v>50.10231923601637</v>
      </c>
      <c r="Q10" s="69">
        <v>51.596424010217113</v>
      </c>
      <c r="R10" s="69">
        <v>48.389458272327957</v>
      </c>
      <c r="S10" s="74">
        <v>37.378012933568478</v>
      </c>
      <c r="T10" s="74">
        <v>37.088615910135978</v>
      </c>
      <c r="U10" s="74">
        <v>41.995841995841992</v>
      </c>
      <c r="V10" s="74">
        <v>37.065988002181427</v>
      </c>
      <c r="W10" s="74">
        <v>33.255813953488378</v>
      </c>
      <c r="X10" s="74">
        <v>38.515406162464991</v>
      </c>
      <c r="Y10" s="74">
        <v>40.123319689902814</v>
      </c>
      <c r="Z10" s="74"/>
      <c r="AA10" s="74"/>
    </row>
    <row r="11" spans="1:27" x14ac:dyDescent="0.2">
      <c r="A11" s="42">
        <v>1982</v>
      </c>
      <c r="B11" s="69"/>
      <c r="C11" s="69"/>
      <c r="D11" s="69"/>
      <c r="E11" s="69"/>
      <c r="F11" s="69"/>
      <c r="G11" s="69"/>
      <c r="H11" s="69"/>
      <c r="I11" s="69"/>
      <c r="J11" s="69"/>
      <c r="K11" s="69"/>
      <c r="L11" s="69"/>
      <c r="M11" s="69"/>
      <c r="N11" s="69"/>
      <c r="O11" s="71"/>
      <c r="P11" s="71"/>
      <c r="Q11" s="69"/>
      <c r="R11" s="69"/>
      <c r="S11" s="69"/>
      <c r="T11" s="69"/>
      <c r="U11" s="69"/>
      <c r="V11" s="69"/>
      <c r="W11" s="69"/>
      <c r="X11" s="69"/>
      <c r="Y11" s="69"/>
    </row>
    <row r="12" spans="1:27" x14ac:dyDescent="0.2">
      <c r="A12" s="44" t="s">
        <v>144</v>
      </c>
      <c r="B12" s="74">
        <v>6.4102564102564097</v>
      </c>
      <c r="C12" s="74">
        <v>8.1123244929797202</v>
      </c>
      <c r="D12" s="74">
        <v>2.7118644067796609</v>
      </c>
      <c r="E12" s="74">
        <v>2.6956521739130435</v>
      </c>
      <c r="F12" s="74"/>
      <c r="G12" s="74"/>
      <c r="H12" s="74">
        <v>6.1473087818696888</v>
      </c>
      <c r="I12" s="74"/>
      <c r="J12" s="74"/>
      <c r="K12" s="74">
        <v>21.176470588235293</v>
      </c>
      <c r="L12" s="74"/>
      <c r="M12" s="74"/>
      <c r="N12" s="74"/>
      <c r="O12" s="80"/>
      <c r="P12" s="80">
        <v>1.4647137150466045</v>
      </c>
      <c r="Q12" s="74">
        <v>2.083333333333333</v>
      </c>
      <c r="R12" s="74">
        <v>0.81743869209809261</v>
      </c>
      <c r="S12" s="74">
        <v>1.5695067264573992</v>
      </c>
      <c r="T12" s="74">
        <v>2.7149321266968327</v>
      </c>
      <c r="U12" s="74">
        <v>2.8205128205128207</v>
      </c>
      <c r="V12" s="74">
        <v>1.2589928057553956</v>
      </c>
      <c r="W12" s="74">
        <v>4.1587901701323249</v>
      </c>
      <c r="X12" s="74">
        <v>2.7777777777777777</v>
      </c>
      <c r="Y12" s="74">
        <v>4.2584601408130824</v>
      </c>
    </row>
    <row r="13" spans="1:27" x14ac:dyDescent="0.2">
      <c r="A13" s="44" t="s">
        <v>145</v>
      </c>
      <c r="B13" s="74">
        <v>59.82905982905983</v>
      </c>
      <c r="C13" s="74">
        <v>62.870514820592824</v>
      </c>
      <c r="D13" s="74">
        <v>53.220338983050851</v>
      </c>
      <c r="E13" s="74">
        <v>62.695652173913039</v>
      </c>
      <c r="F13" s="74"/>
      <c r="G13" s="74"/>
      <c r="H13" s="74">
        <v>64.220963172804531</v>
      </c>
      <c r="I13" s="74"/>
      <c r="J13" s="74"/>
      <c r="K13" s="74">
        <v>62.352941176470587</v>
      </c>
      <c r="L13" s="74"/>
      <c r="M13" s="74"/>
      <c r="N13" s="74"/>
      <c r="O13" s="80"/>
      <c r="P13" s="80">
        <v>51.531291611185083</v>
      </c>
      <c r="Q13" s="74">
        <v>50.260416666666664</v>
      </c>
      <c r="R13" s="74">
        <v>52.861035422343328</v>
      </c>
      <c r="S13" s="74">
        <v>62.668161434977577</v>
      </c>
      <c r="T13" s="74">
        <v>62.766645119586293</v>
      </c>
      <c r="U13" s="74">
        <v>58.974358974358978</v>
      </c>
      <c r="V13" s="74">
        <v>64.748201438848923</v>
      </c>
      <c r="W13" s="74">
        <v>64.083175803402654</v>
      </c>
      <c r="X13" s="74">
        <v>58.333333333333336</v>
      </c>
      <c r="Y13" s="74">
        <v>62.05995911878265</v>
      </c>
    </row>
    <row r="14" spans="1:27" x14ac:dyDescent="0.2">
      <c r="A14" s="44" t="s">
        <v>146</v>
      </c>
      <c r="B14" s="74">
        <v>33.760683760683762</v>
      </c>
      <c r="C14" s="74">
        <v>29.017160686427452</v>
      </c>
      <c r="D14" s="74">
        <v>44.067796610169495</v>
      </c>
      <c r="E14" s="74">
        <v>34.608695652173914</v>
      </c>
      <c r="F14" s="74"/>
      <c r="G14" s="74"/>
      <c r="H14" s="74">
        <v>29.631728045325787</v>
      </c>
      <c r="I14" s="74"/>
      <c r="J14" s="74"/>
      <c r="K14" s="74">
        <v>16.470588235294123</v>
      </c>
      <c r="L14" s="74"/>
      <c r="M14" s="74"/>
      <c r="N14" s="74"/>
      <c r="O14" s="80"/>
      <c r="P14" s="80">
        <v>47.003994673768318</v>
      </c>
      <c r="Q14" s="74">
        <v>47.65625</v>
      </c>
      <c r="R14" s="74">
        <v>46.321525885558579</v>
      </c>
      <c r="S14" s="74">
        <v>35.762331838565018</v>
      </c>
      <c r="T14" s="74">
        <v>34.51842275371687</v>
      </c>
      <c r="U14" s="74">
        <v>38.205128205128204</v>
      </c>
      <c r="V14" s="74">
        <v>33.992805755395679</v>
      </c>
      <c r="W14" s="74">
        <v>31.758034026465026</v>
      </c>
      <c r="X14" s="74">
        <v>38.888888888888893</v>
      </c>
      <c r="Y14" s="74">
        <v>33.681580740404264</v>
      </c>
    </row>
    <row r="15" spans="1:27" x14ac:dyDescent="0.2">
      <c r="A15" s="42">
        <v>1985</v>
      </c>
      <c r="B15" s="69"/>
      <c r="C15" s="69"/>
      <c r="D15" s="69"/>
      <c r="E15" s="69"/>
      <c r="F15" s="69"/>
      <c r="G15" s="69"/>
      <c r="H15" s="69"/>
      <c r="I15" s="69"/>
      <c r="J15" s="69"/>
      <c r="K15" s="69"/>
      <c r="L15" s="69"/>
      <c r="M15" s="69"/>
      <c r="N15" s="69"/>
      <c r="O15" s="71"/>
      <c r="P15" s="71"/>
      <c r="Q15" s="69"/>
      <c r="R15" s="69"/>
      <c r="S15" s="69"/>
      <c r="T15" s="69"/>
      <c r="U15" s="69"/>
      <c r="V15" s="69"/>
      <c r="W15" s="69"/>
      <c r="X15" s="69"/>
      <c r="Y15" s="69"/>
    </row>
    <row r="16" spans="1:27" x14ac:dyDescent="0.2">
      <c r="A16" s="44" t="s">
        <v>144</v>
      </c>
      <c r="B16" s="74">
        <v>7.6923076923076925</v>
      </c>
      <c r="C16" s="74">
        <v>9.4170403587443943</v>
      </c>
      <c r="D16" s="74">
        <v>3.3707865168539324</v>
      </c>
      <c r="E16" s="74">
        <v>2.591973244147157</v>
      </c>
      <c r="F16" s="74">
        <v>2.9768467475192946</v>
      </c>
      <c r="G16" s="74">
        <v>1.3840830449826991</v>
      </c>
      <c r="H16" s="74">
        <v>8.1305637982195851</v>
      </c>
      <c r="I16" s="74">
        <v>7.1687183200579288</v>
      </c>
      <c r="J16" s="74">
        <v>6.4171122994652414</v>
      </c>
      <c r="K16" s="74">
        <v>20.833333333333336</v>
      </c>
      <c r="L16" s="74">
        <v>11.708860759493671</v>
      </c>
      <c r="M16" s="74">
        <v>5.4363376251788269</v>
      </c>
      <c r="N16" s="74">
        <v>10.948905109489052</v>
      </c>
      <c r="O16" s="80">
        <v>5.3658536585365857</v>
      </c>
      <c r="P16" s="80">
        <v>1.6296296296296295</v>
      </c>
      <c r="Q16" s="74">
        <v>2.1604938271604937</v>
      </c>
      <c r="R16" s="74">
        <v>1.1396011396011396</v>
      </c>
      <c r="S16" s="74">
        <v>1.9255455712451863</v>
      </c>
      <c r="T16" s="74">
        <v>3.5956580732700139</v>
      </c>
      <c r="U16" s="74">
        <v>3.1055900621118013</v>
      </c>
      <c r="V16" s="74">
        <v>1.2121212121212122</v>
      </c>
      <c r="W16" s="74">
        <v>5.8620689655172411</v>
      </c>
      <c r="X16" s="74">
        <v>3.8961038961038961</v>
      </c>
      <c r="Y16" s="74">
        <v>5.4092526690391463</v>
      </c>
    </row>
    <row r="17" spans="1:27" x14ac:dyDescent="0.2">
      <c r="A17" s="44" t="s">
        <v>145</v>
      </c>
      <c r="B17" s="74">
        <v>62.393162393162392</v>
      </c>
      <c r="C17" s="74">
        <v>64.424514200298958</v>
      </c>
      <c r="D17" s="74">
        <v>57.303370786516851</v>
      </c>
      <c r="E17" s="74">
        <v>64.548494983277592</v>
      </c>
      <c r="F17" s="74">
        <v>64.608599779492835</v>
      </c>
      <c r="G17" s="74">
        <v>64.359861591695505</v>
      </c>
      <c r="H17" s="74">
        <v>66.083086053412472</v>
      </c>
      <c r="I17" s="74">
        <v>68.863142650253437</v>
      </c>
      <c r="J17" s="74">
        <v>69.365928189457605</v>
      </c>
      <c r="K17" s="74">
        <v>59.722222222222221</v>
      </c>
      <c r="L17" s="74">
        <v>60.75949367088608</v>
      </c>
      <c r="M17" s="74">
        <v>66.094420600858371</v>
      </c>
      <c r="N17" s="74">
        <v>71.532846715328475</v>
      </c>
      <c r="O17" s="80">
        <v>68.292682926829272</v>
      </c>
      <c r="P17" s="80">
        <v>57.185185185185183</v>
      </c>
      <c r="Q17" s="74">
        <v>55.864197530864203</v>
      </c>
      <c r="R17" s="74">
        <v>58.404558404558401</v>
      </c>
      <c r="S17" s="74">
        <v>64.31322207958921</v>
      </c>
      <c r="T17" s="74">
        <v>65.468113975576657</v>
      </c>
      <c r="U17" s="74">
        <v>59.006211180124225</v>
      </c>
      <c r="V17" s="74">
        <v>69.696969696969703</v>
      </c>
      <c r="W17" s="74">
        <v>64.827586206896541</v>
      </c>
      <c r="X17" s="74">
        <v>70.129870129870127</v>
      </c>
      <c r="Y17" s="74">
        <v>64.472123368920521</v>
      </c>
    </row>
    <row r="18" spans="1:27" x14ac:dyDescent="0.2">
      <c r="A18" s="44" t="s">
        <v>146</v>
      </c>
      <c r="B18" s="74">
        <v>29.914529914529915</v>
      </c>
      <c r="C18" s="74">
        <v>26.15844544095664</v>
      </c>
      <c r="D18" s="74">
        <v>39.325842696629223</v>
      </c>
      <c r="E18" s="74">
        <v>32.859531772575252</v>
      </c>
      <c r="F18" s="74">
        <v>32.414553472987876</v>
      </c>
      <c r="G18" s="74">
        <v>34.256055363321792</v>
      </c>
      <c r="H18" s="74">
        <v>25.786350148367944</v>
      </c>
      <c r="I18" s="74">
        <v>23.968139029688629</v>
      </c>
      <c r="J18" s="74">
        <v>24.21695951107715</v>
      </c>
      <c r="K18" s="74">
        <v>19.444444444444436</v>
      </c>
      <c r="L18" s="74">
        <v>27.531645569620245</v>
      </c>
      <c r="M18" s="74">
        <v>28.469241773962807</v>
      </c>
      <c r="N18" s="74">
        <v>17.518248175182478</v>
      </c>
      <c r="O18" s="80">
        <v>26.341463414634148</v>
      </c>
      <c r="P18" s="80">
        <v>41.185185185185183</v>
      </c>
      <c r="Q18" s="74">
        <v>41.975308641975303</v>
      </c>
      <c r="R18" s="74">
        <v>40.455840455840459</v>
      </c>
      <c r="S18" s="74">
        <v>33.76123234916561</v>
      </c>
      <c r="T18" s="74">
        <v>30.936227951153327</v>
      </c>
      <c r="U18" s="74">
        <v>37.888198757763973</v>
      </c>
      <c r="V18" s="74">
        <v>29.090909090909079</v>
      </c>
      <c r="W18" s="74">
        <v>29.310344827586221</v>
      </c>
      <c r="X18" s="74">
        <v>25.974025974025977</v>
      </c>
      <c r="Y18" s="74">
        <v>30.118623962040331</v>
      </c>
    </row>
    <row r="19" spans="1:27" x14ac:dyDescent="0.2">
      <c r="A19" s="42">
        <v>1987</v>
      </c>
      <c r="B19" s="69"/>
      <c r="C19" s="69"/>
      <c r="D19" s="69"/>
      <c r="E19" s="69"/>
      <c r="F19" s="69"/>
      <c r="G19" s="69"/>
      <c r="H19" s="69"/>
      <c r="I19" s="69"/>
      <c r="J19" s="69"/>
      <c r="K19" s="69"/>
      <c r="L19" s="69"/>
      <c r="M19" s="69"/>
      <c r="N19" s="69"/>
      <c r="O19" s="71"/>
      <c r="P19" s="71"/>
      <c r="Q19" s="69"/>
      <c r="R19" s="69"/>
      <c r="S19" s="69"/>
      <c r="T19" s="69"/>
      <c r="U19" s="69"/>
      <c r="V19" s="69"/>
      <c r="W19" s="69"/>
      <c r="X19" s="69"/>
      <c r="Y19" s="69"/>
    </row>
    <row r="20" spans="1:27" x14ac:dyDescent="0.2">
      <c r="A20" s="44" t="s">
        <v>144</v>
      </c>
      <c r="B20" s="74">
        <v>8.7179487179487172</v>
      </c>
      <c r="C20" s="74">
        <v>10.802919708029197</v>
      </c>
      <c r="D20" s="74">
        <v>3.7931034482758621</v>
      </c>
      <c r="E20" s="74">
        <v>2.999062792877226</v>
      </c>
      <c r="F20" s="74">
        <v>3.1685678073510775</v>
      </c>
      <c r="G20" s="74">
        <v>2.5179856115107913</v>
      </c>
      <c r="H20" s="74">
        <v>8.6018569087930103</v>
      </c>
      <c r="I20" s="74">
        <v>7.3759791122715397</v>
      </c>
      <c r="J20" s="74">
        <v>6.8941979522184296</v>
      </c>
      <c r="K20" s="74">
        <v>17.910447761194028</v>
      </c>
      <c r="L20" s="74">
        <v>12.54863813229572</v>
      </c>
      <c r="M20" s="74">
        <v>5.6300268096514747</v>
      </c>
      <c r="N20" s="74">
        <v>13.669064748201439</v>
      </c>
      <c r="O20" s="80">
        <v>5.5299539170506913</v>
      </c>
      <c r="P20" s="80">
        <v>1.6025641025641024</v>
      </c>
      <c r="Q20" s="74">
        <v>2.1052631578947367</v>
      </c>
      <c r="R20" s="74">
        <v>1.1799410029498525</v>
      </c>
      <c r="S20" s="74">
        <v>1.7369727047146404</v>
      </c>
      <c r="T20" s="74">
        <v>4.1982105987611842</v>
      </c>
      <c r="U20" s="74">
        <v>3.5820895522388061</v>
      </c>
      <c r="V20" s="74">
        <v>1.7817371937639197</v>
      </c>
      <c r="W20" s="74">
        <v>6.506849315068493</v>
      </c>
      <c r="X20" s="74">
        <v>3.5294117647058822</v>
      </c>
      <c r="Y20" s="74">
        <v>6.0207290089670433</v>
      </c>
    </row>
    <row r="21" spans="1:27" x14ac:dyDescent="0.2">
      <c r="A21" s="44" t="s">
        <v>145</v>
      </c>
      <c r="B21" s="74">
        <v>62.564102564102562</v>
      </c>
      <c r="C21" s="74">
        <v>63.941605839416063</v>
      </c>
      <c r="D21" s="74">
        <v>59.310344827586206</v>
      </c>
      <c r="E21" s="74">
        <v>64.29240862230553</v>
      </c>
      <c r="F21" s="74">
        <v>64.00506970849176</v>
      </c>
      <c r="G21" s="74">
        <v>65.107913669064743</v>
      </c>
      <c r="H21" s="74">
        <v>65.920262151829604</v>
      </c>
      <c r="I21" s="74">
        <v>69.125326370757179</v>
      </c>
      <c r="J21" s="74">
        <v>69.283276450511948</v>
      </c>
      <c r="K21" s="74">
        <v>65.671641791044777</v>
      </c>
      <c r="L21" s="74">
        <v>60.214007782101163</v>
      </c>
      <c r="M21" s="74">
        <v>66.219839142091146</v>
      </c>
      <c r="N21" s="74">
        <v>68.345323741007192</v>
      </c>
      <c r="O21" s="80">
        <v>67.741935483870961</v>
      </c>
      <c r="P21" s="80">
        <v>58.814102564102569</v>
      </c>
      <c r="Q21" s="74">
        <v>56.140350877192979</v>
      </c>
      <c r="R21" s="74">
        <v>61.06194690265486</v>
      </c>
      <c r="S21" s="74">
        <v>64.888337468982627</v>
      </c>
      <c r="T21" s="74">
        <v>66.20784583620096</v>
      </c>
      <c r="U21" s="74">
        <v>61.791044776119406</v>
      </c>
      <c r="V21" s="74">
        <v>69.933184855233861</v>
      </c>
      <c r="W21" s="74">
        <v>66.095890410958901</v>
      </c>
      <c r="X21" s="74">
        <v>64.705882352941174</v>
      </c>
      <c r="Y21" s="74">
        <v>64.772330266682204</v>
      </c>
    </row>
    <row r="22" spans="1:27" x14ac:dyDescent="0.2">
      <c r="A22" s="44" t="s">
        <v>146</v>
      </c>
      <c r="B22" s="74">
        <v>28.717948717948723</v>
      </c>
      <c r="C22" s="74">
        <v>25.255474452554743</v>
      </c>
      <c r="D22" s="74">
        <v>36.896551724137936</v>
      </c>
      <c r="E22" s="74">
        <v>32.708528584817245</v>
      </c>
      <c r="F22" s="74">
        <v>32.826362484157158</v>
      </c>
      <c r="G22" s="74">
        <v>32.374100719424462</v>
      </c>
      <c r="H22" s="74">
        <v>25.477880939377386</v>
      </c>
      <c r="I22" s="74">
        <v>23.498694516971284</v>
      </c>
      <c r="J22" s="74">
        <v>23.822525597269617</v>
      </c>
      <c r="K22" s="74">
        <v>16.417910447761187</v>
      </c>
      <c r="L22" s="74">
        <v>27.237354085603116</v>
      </c>
      <c r="M22" s="74">
        <v>28.150134048257385</v>
      </c>
      <c r="N22" s="74">
        <v>17.985611510791372</v>
      </c>
      <c r="O22" s="80">
        <v>26.728110599078349</v>
      </c>
      <c r="P22" s="80">
        <v>39.583333333333329</v>
      </c>
      <c r="Q22" s="74">
        <v>41.754385964912281</v>
      </c>
      <c r="R22" s="74">
        <v>37.758112094395294</v>
      </c>
      <c r="S22" s="74">
        <v>33.374689826302728</v>
      </c>
      <c r="T22" s="74">
        <v>29.593943565037861</v>
      </c>
      <c r="U22" s="74">
        <v>34.626865671641781</v>
      </c>
      <c r="V22" s="74">
        <v>28.285077951002222</v>
      </c>
      <c r="W22" s="74">
        <v>27.397260273972606</v>
      </c>
      <c r="X22" s="74">
        <v>31.764705882352942</v>
      </c>
      <c r="Y22" s="74">
        <v>29.206940724350758</v>
      </c>
    </row>
    <row r="23" spans="1:27" x14ac:dyDescent="0.2">
      <c r="A23" s="42">
        <v>1989</v>
      </c>
      <c r="B23" s="69"/>
      <c r="C23" s="69"/>
      <c r="D23" s="69"/>
      <c r="E23" s="69"/>
      <c r="F23" s="69"/>
      <c r="G23" s="69"/>
      <c r="H23" s="69"/>
      <c r="I23" s="69"/>
      <c r="J23" s="69"/>
      <c r="K23" s="69"/>
      <c r="L23" s="69"/>
      <c r="M23" s="69"/>
      <c r="N23" s="69"/>
      <c r="O23" s="71"/>
      <c r="P23" s="71"/>
      <c r="Q23" s="69"/>
      <c r="R23" s="69"/>
      <c r="S23" s="69"/>
      <c r="T23" s="69"/>
      <c r="U23" s="69"/>
      <c r="V23" s="69"/>
      <c r="W23" s="69"/>
      <c r="X23" s="69"/>
      <c r="Y23" s="69"/>
    </row>
    <row r="24" spans="1:27" x14ac:dyDescent="0.2">
      <c r="A24" s="44" t="s">
        <v>144</v>
      </c>
      <c r="B24" s="74">
        <v>9.4861660079051369</v>
      </c>
      <c r="C24" s="74">
        <v>11.821974965229485</v>
      </c>
      <c r="D24" s="74">
        <v>3.7542662116040959</v>
      </c>
      <c r="E24" s="74">
        <v>3.5745422842197034</v>
      </c>
      <c r="F24" s="74">
        <v>3.4939759036144582</v>
      </c>
      <c r="G24" s="74">
        <v>3.7854889589905363</v>
      </c>
      <c r="H24" s="74">
        <v>9.3480603448275854</v>
      </c>
      <c r="I24" s="74">
        <v>8.3049693669162696</v>
      </c>
      <c r="J24" s="74">
        <v>7.3806078147612153</v>
      </c>
      <c r="K24" s="74">
        <v>22.988505747126435</v>
      </c>
      <c r="L24" s="74">
        <v>12.832263978001833</v>
      </c>
      <c r="M24" s="74">
        <v>6.083650190114068</v>
      </c>
      <c r="N24" s="74">
        <v>16.312056737588655</v>
      </c>
      <c r="O24" s="80">
        <v>6.3063063063063058</v>
      </c>
      <c r="P24" s="80">
        <v>2.1138211382113821</v>
      </c>
      <c r="Q24" s="74">
        <v>2.2304832713754648</v>
      </c>
      <c r="R24" s="74">
        <v>2.0231213872832372</v>
      </c>
      <c r="S24" s="74">
        <v>1.9815059445178336</v>
      </c>
      <c r="T24" s="74">
        <v>4.1105121293800542</v>
      </c>
      <c r="U24" s="74">
        <v>3.6144578313253009</v>
      </c>
      <c r="V24" s="74">
        <v>1.2711864406779663</v>
      </c>
      <c r="W24" s="74">
        <v>6.6555740432612307</v>
      </c>
      <c r="X24" s="74">
        <v>3.79746835443038</v>
      </c>
      <c r="Y24" s="74">
        <v>6.5658301821931939</v>
      </c>
    </row>
    <row r="25" spans="1:27" x14ac:dyDescent="0.2">
      <c r="A25" s="44" t="s">
        <v>145</v>
      </c>
      <c r="B25" s="74">
        <v>64.624505928853765</v>
      </c>
      <c r="C25" s="74">
        <v>66.759388038942973</v>
      </c>
      <c r="D25" s="74">
        <v>59.385665529010232</v>
      </c>
      <c r="E25" s="74">
        <v>67.218831734960773</v>
      </c>
      <c r="F25" s="74">
        <v>67.46987951807229</v>
      </c>
      <c r="G25" s="74">
        <v>66.561514195583598</v>
      </c>
      <c r="H25" s="74">
        <v>67.645474137931032</v>
      </c>
      <c r="I25" s="74">
        <v>71.272974812797813</v>
      </c>
      <c r="J25" s="74">
        <v>71.707670043415334</v>
      </c>
      <c r="K25" s="74">
        <v>64.367816091954026</v>
      </c>
      <c r="L25" s="74">
        <v>61.8698441796517</v>
      </c>
      <c r="M25" s="74">
        <v>68.187579214195182</v>
      </c>
      <c r="N25" s="74">
        <v>68.794326241134755</v>
      </c>
      <c r="O25" s="80">
        <v>69.369369369369366</v>
      </c>
      <c r="P25" s="80">
        <v>61.300813008130085</v>
      </c>
      <c r="Q25" s="74">
        <v>57.992565055762078</v>
      </c>
      <c r="R25" s="74">
        <v>63.872832369942202</v>
      </c>
      <c r="S25" s="74">
        <v>67.767503302509908</v>
      </c>
      <c r="T25" s="74">
        <v>68.328840970350399</v>
      </c>
      <c r="U25" s="74">
        <v>63.855421686746979</v>
      </c>
      <c r="V25" s="74">
        <v>72.245762711864401</v>
      </c>
      <c r="W25" s="74">
        <v>67.886855241264556</v>
      </c>
      <c r="X25" s="74">
        <v>67.088607594936718</v>
      </c>
      <c r="Y25" s="74">
        <v>66.918757877850354</v>
      </c>
    </row>
    <row r="26" spans="1:27" x14ac:dyDescent="0.2">
      <c r="A26" s="44" t="s">
        <v>146</v>
      </c>
      <c r="B26" s="74">
        <v>25.889328063241095</v>
      </c>
      <c r="C26" s="74">
        <v>21.418636995827541</v>
      </c>
      <c r="D26" s="74">
        <v>36.860068259385677</v>
      </c>
      <c r="E26" s="74">
        <v>29.206625980819524</v>
      </c>
      <c r="F26" s="74">
        <v>29.036144578313255</v>
      </c>
      <c r="G26" s="74">
        <v>29.652996845425861</v>
      </c>
      <c r="H26" s="74">
        <v>23.006465517241381</v>
      </c>
      <c r="I26" s="74">
        <v>20.422055820285919</v>
      </c>
      <c r="J26" s="74">
        <v>20.911722141823446</v>
      </c>
      <c r="K26" s="74">
        <v>12.643678160919535</v>
      </c>
      <c r="L26" s="74">
        <v>25.297891842346466</v>
      </c>
      <c r="M26" s="74">
        <v>25.728770595690747</v>
      </c>
      <c r="N26" s="74">
        <v>14.893617021276597</v>
      </c>
      <c r="O26" s="80">
        <v>24.324324324324323</v>
      </c>
      <c r="P26" s="80">
        <v>36.585365853658537</v>
      </c>
      <c r="Q26" s="74">
        <v>39.776951672862459</v>
      </c>
      <c r="R26" s="74">
        <v>34.104046242774558</v>
      </c>
      <c r="S26" s="74">
        <v>30.250990752972257</v>
      </c>
      <c r="T26" s="74">
        <v>27.560646900269546</v>
      </c>
      <c r="U26" s="74">
        <v>32.530120481927725</v>
      </c>
      <c r="V26" s="74">
        <v>26.483050847457633</v>
      </c>
      <c r="W26" s="74">
        <v>25.457570715474219</v>
      </c>
      <c r="X26" s="74">
        <v>29.113924050632903</v>
      </c>
      <c r="Y26" s="74">
        <v>26.515411939956451</v>
      </c>
    </row>
    <row r="27" spans="1:27" x14ac:dyDescent="0.2">
      <c r="A27" s="42">
        <v>1993</v>
      </c>
      <c r="B27" s="69"/>
      <c r="C27" s="69"/>
      <c r="D27" s="69"/>
      <c r="E27" s="69"/>
      <c r="F27" s="69"/>
      <c r="G27" s="69"/>
      <c r="H27" s="69"/>
      <c r="I27" s="69"/>
      <c r="J27" s="69"/>
      <c r="K27" s="69"/>
      <c r="L27" s="69"/>
      <c r="M27" s="69"/>
      <c r="N27" s="69"/>
      <c r="O27" s="71"/>
      <c r="P27" s="71"/>
      <c r="Q27" s="69"/>
      <c r="R27" s="69"/>
      <c r="S27" s="69"/>
      <c r="T27" s="69"/>
      <c r="U27" s="69"/>
      <c r="V27" s="69"/>
      <c r="W27" s="69"/>
      <c r="X27" s="69"/>
      <c r="Y27" s="69"/>
    </row>
    <row r="28" spans="1:27" x14ac:dyDescent="0.2">
      <c r="A28" s="44" t="s">
        <v>144</v>
      </c>
      <c r="B28" s="74">
        <v>10.175763182238667</v>
      </c>
      <c r="C28" s="74">
        <v>12.881806108897742</v>
      </c>
      <c r="D28" s="74">
        <v>3.9634146341463414</v>
      </c>
      <c r="E28" s="74">
        <v>3.813229571984436</v>
      </c>
      <c r="F28" s="74">
        <v>3.9084842707340326</v>
      </c>
      <c r="G28" s="74">
        <v>3.3898305084745761</v>
      </c>
      <c r="H28" s="74">
        <v>10.462555066079295</v>
      </c>
      <c r="I28" s="74">
        <v>9.5872170439414113</v>
      </c>
      <c r="J28" s="74">
        <v>8.9499647639182527</v>
      </c>
      <c r="K28" s="74">
        <v>20.481927710843372</v>
      </c>
      <c r="L28" s="74">
        <v>15.13671875</v>
      </c>
      <c r="M28" s="74">
        <v>6.6750629722921913</v>
      </c>
      <c r="N28" s="74">
        <v>12.5</v>
      </c>
      <c r="O28" s="80">
        <v>6.770833333333333</v>
      </c>
      <c r="P28" s="80">
        <v>2.8268551236749118</v>
      </c>
      <c r="Q28" s="74">
        <v>2.6717557251908395</v>
      </c>
      <c r="R28" s="74">
        <v>2.9605263157894735</v>
      </c>
      <c r="S28" s="74">
        <v>2.7210884353741496</v>
      </c>
      <c r="T28" s="74">
        <v>4.4892648015614833</v>
      </c>
      <c r="U28" s="74">
        <v>4.4673539518900345</v>
      </c>
      <c r="V28" s="74">
        <v>1.7307692307692308</v>
      </c>
      <c r="W28" s="74">
        <v>6.8429237947122861</v>
      </c>
      <c r="X28" s="74">
        <v>3.6144578313253009</v>
      </c>
      <c r="Y28" s="74">
        <v>7.288365776369397</v>
      </c>
      <c r="Z28" s="74"/>
      <c r="AA28" s="74"/>
    </row>
    <row r="29" spans="1:27" x14ac:dyDescent="0.2">
      <c r="A29" s="44" t="s">
        <v>145</v>
      </c>
      <c r="B29" s="74">
        <v>59.111933395004627</v>
      </c>
      <c r="C29" s="74">
        <v>60.292164674634797</v>
      </c>
      <c r="D29" s="74">
        <v>56.40243902439024</v>
      </c>
      <c r="E29" s="74">
        <v>63.657587548638126</v>
      </c>
      <c r="F29" s="74">
        <v>63.298379408960912</v>
      </c>
      <c r="G29" s="74">
        <v>65.254237288135599</v>
      </c>
      <c r="H29" s="74">
        <v>63.628854625550659</v>
      </c>
      <c r="I29" s="74">
        <v>66.245006657789617</v>
      </c>
      <c r="J29" s="74">
        <v>66.807610993657505</v>
      </c>
      <c r="K29" s="74">
        <v>56.626506024096393</v>
      </c>
      <c r="L29" s="74">
        <v>57.71484375</v>
      </c>
      <c r="M29" s="74">
        <v>65.365239294710335</v>
      </c>
      <c r="N29" s="74">
        <v>65</v>
      </c>
      <c r="O29" s="80">
        <v>66.666666666666657</v>
      </c>
      <c r="P29" s="80">
        <v>58.127208480565372</v>
      </c>
      <c r="Q29" s="74">
        <v>54.961832061068705</v>
      </c>
      <c r="R29" s="74">
        <v>60.855263157894733</v>
      </c>
      <c r="S29" s="74">
        <v>65.714285714285708</v>
      </c>
      <c r="T29" s="74">
        <v>65.061808718282364</v>
      </c>
      <c r="U29" s="74">
        <v>63.230240549828174</v>
      </c>
      <c r="V29" s="74">
        <v>68.461538461538467</v>
      </c>
      <c r="W29" s="74">
        <v>63.297045101088642</v>
      </c>
      <c r="X29" s="74">
        <v>63.855421686746979</v>
      </c>
      <c r="Y29" s="74">
        <v>63.150746944318691</v>
      </c>
      <c r="Z29" s="74"/>
      <c r="AA29" s="74"/>
    </row>
    <row r="30" spans="1:27" x14ac:dyDescent="0.2">
      <c r="A30" s="44" t="s">
        <v>146</v>
      </c>
      <c r="B30" s="74">
        <v>30.712303422756705</v>
      </c>
      <c r="C30" s="74">
        <v>26.826029216467468</v>
      </c>
      <c r="D30" s="74">
        <v>39.634146341463413</v>
      </c>
      <c r="E30" s="74">
        <v>32.529182879377437</v>
      </c>
      <c r="F30" s="74">
        <v>32.793136320305052</v>
      </c>
      <c r="G30" s="74">
        <v>31.355932203389827</v>
      </c>
      <c r="H30" s="74">
        <v>25.908590308370052</v>
      </c>
      <c r="I30" s="74">
        <v>24.167776298268976</v>
      </c>
      <c r="J30" s="74">
        <v>24.242424242424249</v>
      </c>
      <c r="K30" s="74">
        <v>22.891566265060241</v>
      </c>
      <c r="L30" s="74">
        <v>27.1484375</v>
      </c>
      <c r="M30" s="74">
        <v>27.959697732997469</v>
      </c>
      <c r="N30" s="74">
        <v>22.5</v>
      </c>
      <c r="O30" s="80">
        <v>26.5625</v>
      </c>
      <c r="P30" s="80">
        <v>39.045936395759711</v>
      </c>
      <c r="Q30" s="74">
        <v>42.36641221374046</v>
      </c>
      <c r="R30" s="74">
        <v>36.184210526315788</v>
      </c>
      <c r="S30" s="74">
        <v>31.564625850340136</v>
      </c>
      <c r="T30" s="74">
        <v>30.448926480156146</v>
      </c>
      <c r="U30" s="74">
        <v>32.302405498281793</v>
      </c>
      <c r="V30" s="74">
        <v>29.807692307692307</v>
      </c>
      <c r="W30" s="74">
        <v>29.860031104199066</v>
      </c>
      <c r="X30" s="74">
        <v>32.530120481927725</v>
      </c>
      <c r="Y30" s="74">
        <v>29.560887279311906</v>
      </c>
      <c r="Z30" s="74"/>
      <c r="AA30" s="74"/>
    </row>
    <row r="31" spans="1:27" x14ac:dyDescent="0.2">
      <c r="B31" s="69"/>
      <c r="C31" s="69"/>
      <c r="D31" s="69"/>
      <c r="E31" s="69"/>
      <c r="F31" s="69"/>
      <c r="G31" s="69"/>
      <c r="H31" s="69"/>
      <c r="I31" s="69"/>
      <c r="J31" s="69"/>
      <c r="K31" s="69"/>
      <c r="L31" s="69"/>
      <c r="M31" s="69"/>
      <c r="N31" s="69"/>
      <c r="O31" s="71"/>
      <c r="P31" s="71"/>
      <c r="Q31" s="69"/>
      <c r="R31" s="69"/>
      <c r="S31" s="69"/>
      <c r="T31" s="69"/>
      <c r="U31" s="69"/>
      <c r="V31" s="69"/>
      <c r="W31" s="69"/>
      <c r="X31" s="69"/>
      <c r="Y31" s="69"/>
    </row>
    <row r="32" spans="1:27" x14ac:dyDescent="0.2">
      <c r="B32" s="42" t="s">
        <v>148</v>
      </c>
      <c r="C32" s="69"/>
      <c r="D32" s="69"/>
      <c r="E32" s="69"/>
      <c r="F32" s="69"/>
      <c r="G32" s="69"/>
      <c r="H32" s="69"/>
      <c r="I32" s="69"/>
      <c r="J32" s="69"/>
      <c r="K32" s="69"/>
      <c r="L32" s="69"/>
      <c r="M32" s="69"/>
      <c r="N32" s="69"/>
      <c r="O32" s="71"/>
      <c r="P32" s="71"/>
      <c r="Q32" s="69"/>
      <c r="R32" s="69"/>
      <c r="S32" s="69"/>
      <c r="T32" s="69"/>
      <c r="U32" s="69"/>
      <c r="V32" s="69"/>
      <c r="W32" s="69"/>
      <c r="X32" s="69"/>
      <c r="Y32" s="69"/>
    </row>
    <row r="33" spans="2:25" x14ac:dyDescent="0.2">
      <c r="B33" s="69"/>
      <c r="C33" s="69"/>
      <c r="D33" s="69"/>
      <c r="E33" s="69"/>
      <c r="F33" s="69"/>
      <c r="G33" s="69"/>
      <c r="H33" s="69"/>
      <c r="I33" s="69"/>
      <c r="J33" s="69"/>
      <c r="K33" s="69"/>
      <c r="L33" s="69"/>
      <c r="M33" s="69"/>
      <c r="N33" s="69"/>
      <c r="O33" s="71"/>
      <c r="P33" s="71"/>
      <c r="Q33" s="69"/>
      <c r="R33" s="69"/>
      <c r="S33" s="69"/>
      <c r="T33" s="69"/>
      <c r="U33" s="69"/>
      <c r="V33" s="69"/>
      <c r="W33" s="69"/>
      <c r="X33" s="69"/>
      <c r="Y33" s="69"/>
    </row>
    <row r="34" spans="2:25" x14ac:dyDescent="0.2">
      <c r="B34" s="69"/>
      <c r="C34" s="69"/>
      <c r="D34" s="69"/>
      <c r="E34" s="69"/>
      <c r="F34" s="69"/>
      <c r="G34" s="69"/>
      <c r="H34" s="69"/>
      <c r="I34" s="69"/>
      <c r="J34" s="69"/>
      <c r="K34" s="69"/>
      <c r="L34" s="69"/>
      <c r="M34" s="69"/>
      <c r="N34" s="69"/>
      <c r="O34" s="71"/>
      <c r="P34" s="71"/>
      <c r="Q34" s="69"/>
      <c r="R34" s="69"/>
      <c r="S34" s="69"/>
      <c r="T34" s="69"/>
      <c r="U34" s="69"/>
      <c r="V34" s="69"/>
      <c r="W34" s="69"/>
      <c r="X34" s="69"/>
      <c r="Y34" s="69"/>
    </row>
    <row r="35" spans="2:25" x14ac:dyDescent="0.2">
      <c r="B35" s="69"/>
      <c r="C35" s="69"/>
      <c r="D35" s="69"/>
      <c r="E35" s="69"/>
      <c r="F35" s="69"/>
      <c r="G35" s="69"/>
      <c r="H35" s="69"/>
      <c r="I35" s="69"/>
      <c r="J35" s="69"/>
      <c r="K35" s="69"/>
      <c r="L35" s="69"/>
      <c r="M35" s="69"/>
      <c r="N35" s="69"/>
      <c r="O35" s="71"/>
      <c r="P35" s="71"/>
      <c r="Q35" s="69"/>
      <c r="R35" s="69"/>
      <c r="S35" s="69"/>
      <c r="T35" s="69"/>
      <c r="U35" s="69"/>
      <c r="V35" s="69"/>
      <c r="W35" s="69"/>
      <c r="X35" s="69"/>
      <c r="Y35" s="69"/>
    </row>
    <row r="36" spans="2:25" x14ac:dyDescent="0.2">
      <c r="B36" s="69"/>
      <c r="C36" s="69"/>
      <c r="D36" s="69"/>
      <c r="E36" s="69"/>
      <c r="F36" s="69"/>
      <c r="G36" s="69"/>
      <c r="H36" s="69"/>
      <c r="I36" s="69"/>
      <c r="J36" s="69"/>
      <c r="K36" s="69"/>
      <c r="L36" s="69"/>
      <c r="M36" s="69"/>
      <c r="N36" s="69"/>
      <c r="O36" s="71"/>
      <c r="P36" s="71"/>
      <c r="Q36" s="69"/>
      <c r="R36" s="69"/>
      <c r="S36" s="69"/>
      <c r="T36" s="69"/>
      <c r="U36" s="69"/>
      <c r="V36" s="69"/>
      <c r="W36" s="69"/>
      <c r="X36" s="69"/>
      <c r="Y36" s="69"/>
    </row>
    <row r="37" spans="2:25" x14ac:dyDescent="0.2">
      <c r="B37" s="69"/>
      <c r="C37" s="69"/>
      <c r="D37" s="69"/>
      <c r="E37" s="69"/>
      <c r="F37" s="69"/>
      <c r="G37" s="69"/>
      <c r="H37" s="69"/>
      <c r="I37" s="69"/>
      <c r="J37" s="69"/>
      <c r="K37" s="69"/>
      <c r="L37" s="69"/>
      <c r="M37" s="69"/>
      <c r="N37" s="69"/>
      <c r="O37" s="71"/>
      <c r="P37" s="71"/>
      <c r="Q37" s="69"/>
      <c r="R37" s="69"/>
      <c r="S37" s="69"/>
      <c r="T37" s="69"/>
      <c r="U37" s="69"/>
      <c r="V37" s="69"/>
      <c r="W37" s="69"/>
      <c r="X37" s="69"/>
      <c r="Y37" s="69"/>
    </row>
    <row r="38" spans="2:25" x14ac:dyDescent="0.2">
      <c r="B38" s="69"/>
      <c r="C38" s="69"/>
      <c r="D38" s="69"/>
      <c r="E38" s="69"/>
      <c r="F38" s="69"/>
      <c r="G38" s="69"/>
      <c r="H38" s="69"/>
      <c r="I38" s="69"/>
      <c r="J38" s="69"/>
      <c r="K38" s="69"/>
      <c r="L38" s="69"/>
      <c r="M38" s="69"/>
      <c r="N38" s="69"/>
      <c r="O38" s="71"/>
      <c r="P38" s="71"/>
      <c r="Q38" s="69"/>
      <c r="R38" s="69"/>
      <c r="S38" s="69"/>
      <c r="T38" s="69"/>
      <c r="U38" s="69"/>
      <c r="V38" s="69"/>
      <c r="W38" s="69"/>
      <c r="X38" s="69"/>
      <c r="Y38" s="69"/>
    </row>
    <row r="39" spans="2:25" x14ac:dyDescent="0.2">
      <c r="B39" s="69"/>
      <c r="C39" s="69"/>
      <c r="D39" s="69"/>
      <c r="E39" s="69"/>
      <c r="F39" s="69"/>
      <c r="G39" s="69"/>
      <c r="H39" s="69"/>
      <c r="I39" s="69"/>
      <c r="J39" s="69"/>
      <c r="K39" s="69"/>
      <c r="L39" s="69"/>
      <c r="M39" s="69"/>
      <c r="N39" s="69"/>
      <c r="O39" s="71"/>
      <c r="P39" s="71"/>
      <c r="Q39" s="69"/>
      <c r="R39" s="69"/>
      <c r="S39" s="69"/>
      <c r="T39" s="69"/>
      <c r="U39" s="69"/>
      <c r="V39" s="69"/>
      <c r="W39" s="69"/>
      <c r="X39" s="69"/>
      <c r="Y39" s="69"/>
    </row>
    <row r="40" spans="2:25" x14ac:dyDescent="0.2">
      <c r="B40" s="69"/>
      <c r="C40" s="69"/>
      <c r="D40" s="69"/>
      <c r="E40" s="69"/>
      <c r="F40" s="69"/>
      <c r="G40" s="69"/>
      <c r="H40" s="69"/>
      <c r="I40" s="69"/>
      <c r="J40" s="69"/>
      <c r="K40" s="69"/>
      <c r="L40" s="69"/>
      <c r="M40" s="69"/>
      <c r="N40" s="69"/>
      <c r="O40" s="71"/>
      <c r="P40" s="71"/>
      <c r="Q40" s="69"/>
      <c r="R40" s="69"/>
      <c r="S40" s="69"/>
      <c r="T40" s="69"/>
      <c r="U40" s="69"/>
      <c r="V40" s="69"/>
      <c r="W40" s="69"/>
      <c r="X40" s="69"/>
      <c r="Y40" s="69"/>
    </row>
    <row r="41" spans="2:25" x14ac:dyDescent="0.2">
      <c r="B41" s="69"/>
      <c r="C41" s="69"/>
      <c r="D41" s="69"/>
      <c r="E41" s="69"/>
      <c r="F41" s="69"/>
      <c r="G41" s="69"/>
      <c r="H41" s="69"/>
      <c r="I41" s="69"/>
      <c r="J41" s="69"/>
      <c r="K41" s="69"/>
      <c r="L41" s="69"/>
      <c r="M41" s="69"/>
      <c r="N41" s="69"/>
      <c r="O41" s="71"/>
      <c r="P41" s="71"/>
      <c r="Q41" s="69"/>
      <c r="R41" s="69"/>
      <c r="S41" s="69"/>
      <c r="T41" s="69"/>
      <c r="U41" s="69"/>
      <c r="V41" s="69"/>
      <c r="W41" s="69"/>
      <c r="X41" s="69"/>
      <c r="Y41" s="69"/>
    </row>
    <row r="42" spans="2:25" x14ac:dyDescent="0.2">
      <c r="B42" s="69"/>
      <c r="C42" s="69"/>
      <c r="D42" s="69"/>
      <c r="E42" s="69"/>
      <c r="F42" s="69"/>
      <c r="G42" s="69"/>
      <c r="H42" s="69"/>
      <c r="I42" s="69"/>
      <c r="J42" s="69"/>
      <c r="K42" s="69"/>
      <c r="L42" s="69"/>
      <c r="M42" s="69"/>
      <c r="N42" s="69"/>
      <c r="O42" s="71"/>
      <c r="P42" s="71"/>
      <c r="Q42" s="69"/>
      <c r="R42" s="69"/>
      <c r="S42" s="69"/>
      <c r="T42" s="69"/>
      <c r="U42" s="69"/>
      <c r="V42" s="69"/>
      <c r="W42" s="69"/>
      <c r="X42" s="69"/>
      <c r="Y42" s="69"/>
    </row>
    <row r="43" spans="2:25" x14ac:dyDescent="0.2">
      <c r="B43" s="69"/>
      <c r="C43" s="69"/>
      <c r="D43" s="69"/>
      <c r="E43" s="69"/>
      <c r="F43" s="69"/>
      <c r="G43" s="69"/>
      <c r="H43" s="69"/>
      <c r="I43" s="69"/>
      <c r="J43" s="69"/>
      <c r="K43" s="69"/>
      <c r="L43" s="69"/>
      <c r="M43" s="69"/>
      <c r="N43" s="69"/>
      <c r="O43" s="71"/>
      <c r="P43" s="71"/>
      <c r="Q43" s="69"/>
      <c r="R43" s="69"/>
      <c r="S43" s="69"/>
      <c r="T43" s="69"/>
      <c r="U43" s="69"/>
      <c r="V43" s="69"/>
      <c r="W43" s="69"/>
      <c r="X43" s="69"/>
      <c r="Y43" s="69"/>
    </row>
    <row r="44" spans="2:25" x14ac:dyDescent="0.2">
      <c r="B44" s="69"/>
      <c r="C44" s="69"/>
      <c r="D44" s="69"/>
      <c r="E44" s="69"/>
      <c r="F44" s="69"/>
      <c r="G44" s="69"/>
      <c r="H44" s="69"/>
      <c r="I44" s="69"/>
      <c r="J44" s="69"/>
      <c r="K44" s="69"/>
      <c r="L44" s="69"/>
      <c r="M44" s="69"/>
      <c r="N44" s="69"/>
      <c r="O44" s="71"/>
      <c r="P44" s="71"/>
      <c r="Q44" s="69"/>
      <c r="R44" s="69"/>
      <c r="S44" s="69"/>
      <c r="T44" s="69"/>
      <c r="U44" s="69"/>
      <c r="V44" s="69"/>
      <c r="W44" s="69"/>
      <c r="X44" s="69"/>
      <c r="Y44" s="69"/>
    </row>
    <row r="45" spans="2:25" x14ac:dyDescent="0.2">
      <c r="B45" s="69"/>
      <c r="C45" s="69"/>
      <c r="D45" s="69"/>
      <c r="E45" s="69"/>
      <c r="F45" s="69"/>
      <c r="G45" s="69"/>
      <c r="H45" s="69"/>
      <c r="I45" s="69"/>
      <c r="J45" s="69"/>
      <c r="K45" s="69"/>
      <c r="L45" s="69"/>
      <c r="M45" s="69"/>
      <c r="N45" s="69"/>
      <c r="O45" s="71"/>
      <c r="P45" s="71"/>
      <c r="Q45" s="69"/>
      <c r="R45" s="69"/>
      <c r="S45" s="69"/>
      <c r="T45" s="69"/>
      <c r="U45" s="69"/>
      <c r="V45" s="69"/>
      <c r="W45" s="69"/>
      <c r="X45" s="69"/>
      <c r="Y45" s="69"/>
    </row>
    <row r="46" spans="2:25" x14ac:dyDescent="0.2">
      <c r="B46" s="69"/>
      <c r="C46" s="69"/>
      <c r="D46" s="69"/>
      <c r="E46" s="69"/>
      <c r="F46" s="69"/>
      <c r="G46" s="69"/>
      <c r="H46" s="69"/>
      <c r="I46" s="69"/>
      <c r="J46" s="69"/>
      <c r="K46" s="69"/>
      <c r="L46" s="69"/>
      <c r="M46" s="69"/>
      <c r="N46" s="69"/>
      <c r="O46" s="71"/>
      <c r="P46" s="71"/>
      <c r="Q46" s="69"/>
      <c r="R46" s="69"/>
      <c r="S46" s="69"/>
      <c r="T46" s="69"/>
      <c r="U46" s="69"/>
      <c r="V46" s="69"/>
      <c r="W46" s="69"/>
      <c r="X46" s="69"/>
      <c r="Y46" s="69"/>
    </row>
    <row r="47" spans="2:25" x14ac:dyDescent="0.2">
      <c r="B47" s="69"/>
      <c r="C47" s="69"/>
      <c r="D47" s="69"/>
      <c r="E47" s="69"/>
      <c r="F47" s="69"/>
      <c r="G47" s="69"/>
      <c r="H47" s="69"/>
      <c r="I47" s="69"/>
      <c r="J47" s="69"/>
      <c r="K47" s="69"/>
      <c r="L47" s="69"/>
      <c r="M47" s="69"/>
      <c r="N47" s="69"/>
      <c r="O47" s="71"/>
      <c r="P47" s="71"/>
      <c r="Q47" s="69"/>
      <c r="R47" s="69"/>
      <c r="S47" s="69"/>
      <c r="T47" s="69"/>
      <c r="U47" s="69"/>
      <c r="V47" s="69"/>
      <c r="W47" s="69"/>
      <c r="X47" s="69"/>
      <c r="Y47" s="69"/>
    </row>
    <row r="48" spans="2:25" x14ac:dyDescent="0.2">
      <c r="B48" s="69"/>
      <c r="C48" s="69"/>
      <c r="D48" s="69"/>
      <c r="E48" s="69"/>
      <c r="F48" s="69"/>
      <c r="G48" s="69"/>
      <c r="H48" s="69"/>
      <c r="I48" s="69"/>
      <c r="J48" s="69"/>
      <c r="K48" s="69"/>
      <c r="L48" s="69"/>
      <c r="M48" s="69"/>
      <c r="N48" s="69"/>
      <c r="O48" s="71"/>
      <c r="P48" s="71"/>
      <c r="Q48" s="69"/>
      <c r="R48" s="69"/>
      <c r="S48" s="69"/>
      <c r="T48" s="69"/>
      <c r="U48" s="69"/>
      <c r="V48" s="69"/>
      <c r="W48" s="69"/>
      <c r="X48" s="69"/>
      <c r="Y48" s="69"/>
    </row>
    <row r="49" spans="2:25" x14ac:dyDescent="0.2">
      <c r="B49" s="69"/>
      <c r="C49" s="69"/>
      <c r="D49" s="69"/>
      <c r="E49" s="69"/>
      <c r="F49" s="69"/>
      <c r="G49" s="69"/>
      <c r="H49" s="69"/>
      <c r="I49" s="69"/>
      <c r="J49" s="69"/>
      <c r="K49" s="69"/>
      <c r="L49" s="69"/>
      <c r="M49" s="69"/>
      <c r="N49" s="69"/>
      <c r="O49" s="71"/>
      <c r="P49" s="71"/>
      <c r="Q49" s="69"/>
      <c r="R49" s="69"/>
      <c r="S49" s="69"/>
      <c r="T49" s="69"/>
      <c r="U49" s="69"/>
      <c r="V49" s="69"/>
      <c r="W49" s="69"/>
      <c r="X49" s="69"/>
      <c r="Y49" s="69"/>
    </row>
    <row r="50" spans="2:25" x14ac:dyDescent="0.2">
      <c r="B50" s="69"/>
      <c r="C50" s="69"/>
      <c r="D50" s="69"/>
      <c r="E50" s="69"/>
      <c r="F50" s="69"/>
      <c r="G50" s="69"/>
      <c r="H50" s="69"/>
      <c r="I50" s="69"/>
      <c r="J50" s="69"/>
      <c r="K50" s="69"/>
      <c r="L50" s="69"/>
      <c r="M50" s="69"/>
      <c r="N50" s="69"/>
      <c r="O50" s="71"/>
      <c r="P50" s="71"/>
      <c r="Q50" s="69"/>
      <c r="R50" s="69"/>
      <c r="S50" s="69"/>
      <c r="T50" s="69"/>
      <c r="U50" s="69"/>
      <c r="V50" s="69"/>
      <c r="W50" s="69"/>
      <c r="X50" s="69"/>
      <c r="Y50" s="69"/>
    </row>
    <row r="51" spans="2:25" x14ac:dyDescent="0.2">
      <c r="B51" s="69"/>
      <c r="C51" s="69"/>
      <c r="D51" s="69"/>
      <c r="E51" s="69"/>
      <c r="F51" s="69"/>
      <c r="G51" s="69"/>
      <c r="H51" s="69"/>
      <c r="I51" s="69"/>
      <c r="J51" s="69"/>
      <c r="K51" s="69"/>
      <c r="L51" s="69"/>
      <c r="M51" s="69"/>
      <c r="N51" s="69"/>
      <c r="O51" s="71"/>
      <c r="P51" s="71"/>
      <c r="Q51" s="69"/>
      <c r="R51" s="69"/>
      <c r="S51" s="69"/>
      <c r="T51" s="69"/>
      <c r="U51" s="69"/>
      <c r="V51" s="69"/>
      <c r="W51" s="69"/>
      <c r="X51" s="69"/>
      <c r="Y51" s="69"/>
    </row>
    <row r="52" spans="2:25" x14ac:dyDescent="0.2">
      <c r="B52" s="69"/>
      <c r="C52" s="69"/>
      <c r="D52" s="69"/>
      <c r="E52" s="69"/>
      <c r="F52" s="69"/>
      <c r="G52" s="69"/>
      <c r="H52" s="69"/>
      <c r="I52" s="69"/>
      <c r="J52" s="69"/>
      <c r="K52" s="69"/>
      <c r="L52" s="69"/>
      <c r="M52" s="69"/>
      <c r="N52" s="69"/>
      <c r="O52" s="69"/>
      <c r="P52" s="69"/>
      <c r="Q52" s="69"/>
      <c r="R52" s="69"/>
      <c r="S52" s="69"/>
      <c r="T52" s="69"/>
      <c r="U52" s="69"/>
      <c r="V52" s="69"/>
      <c r="W52" s="69"/>
      <c r="X52" s="69"/>
      <c r="Y52" s="69"/>
    </row>
  </sheetData>
  <hyperlinks>
    <hyperlink ref="A1" location="'Front Cover'!A1" display="Front Cover"/>
  </hyperlinks>
  <printOptions gridLines="1" gridLinesSet="0"/>
  <pageMargins left="0.75" right="0.75" top="1" bottom="1" header="0.5" footer="0.5"/>
  <pageSetup paperSize="5" orientation="portrait" horizontalDpi="4294967292" verticalDpi="300" r:id="rId1"/>
  <headerFooter alignWithMargins="0">
    <oddHeader>&amp;A</oddHeader>
    <oddFooter>Page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workbookViewId="0">
      <pane xSplit="1" ySplit="6" topLeftCell="B7" activePane="bottomRight" state="frozen"/>
      <selection pane="topRight" activeCell="B1" sqref="B1"/>
      <selection pane="bottomLeft" activeCell="A7" sqref="A7"/>
      <selection pane="bottomRight"/>
    </sheetView>
  </sheetViews>
  <sheetFormatPr defaultRowHeight="12.75" x14ac:dyDescent="0.2"/>
  <cols>
    <col min="1" max="16384" width="9.140625" style="42"/>
  </cols>
  <sheetData>
    <row r="1" spans="1:25" x14ac:dyDescent="0.2">
      <c r="A1" s="97" t="s">
        <v>184</v>
      </c>
      <c r="B1" s="43" t="s">
        <v>152</v>
      </c>
    </row>
    <row r="2" spans="1:25" x14ac:dyDescent="0.2">
      <c r="B2" s="42" t="s">
        <v>104</v>
      </c>
    </row>
    <row r="3" spans="1:25" x14ac:dyDescent="0.2">
      <c r="B3" s="47" t="s">
        <v>62</v>
      </c>
      <c r="E3" s="48" t="s">
        <v>63</v>
      </c>
      <c r="H3" s="47" t="s">
        <v>64</v>
      </c>
      <c r="I3" s="42" t="s">
        <v>65</v>
      </c>
      <c r="N3" s="44" t="s">
        <v>66</v>
      </c>
      <c r="P3" s="47" t="s">
        <v>67</v>
      </c>
      <c r="R3" s="57" t="s">
        <v>68</v>
      </c>
      <c r="S3" s="46" t="s">
        <v>69</v>
      </c>
      <c r="U3" s="82" t="s">
        <v>70</v>
      </c>
    </row>
    <row r="4" spans="1:25" x14ac:dyDescent="0.2">
      <c r="B4" s="47" t="s">
        <v>71</v>
      </c>
      <c r="C4" s="44" t="s">
        <v>72</v>
      </c>
      <c r="D4" s="57" t="s">
        <v>73</v>
      </c>
      <c r="E4" s="47" t="s">
        <v>74</v>
      </c>
      <c r="F4" s="57" t="s">
        <v>75</v>
      </c>
      <c r="G4" s="57" t="s">
        <v>76</v>
      </c>
      <c r="H4" s="55" t="s">
        <v>77</v>
      </c>
      <c r="I4" s="57" t="s">
        <v>78</v>
      </c>
      <c r="J4" s="83" t="s">
        <v>78</v>
      </c>
      <c r="K4" s="83" t="s">
        <v>79</v>
      </c>
      <c r="L4" s="57" t="s">
        <v>80</v>
      </c>
      <c r="M4" s="57" t="s">
        <v>81</v>
      </c>
      <c r="N4" s="82" t="s">
        <v>39</v>
      </c>
      <c r="O4" s="57" t="s">
        <v>82</v>
      </c>
      <c r="P4" s="55" t="s">
        <v>83</v>
      </c>
      <c r="Q4" s="44" t="s">
        <v>84</v>
      </c>
      <c r="R4" s="44" t="s">
        <v>85</v>
      </c>
      <c r="S4" s="47" t="s">
        <v>86</v>
      </c>
      <c r="T4" s="55" t="s">
        <v>66</v>
      </c>
      <c r="U4" s="44" t="s">
        <v>87</v>
      </c>
      <c r="V4" s="57" t="s">
        <v>88</v>
      </c>
      <c r="W4" s="57" t="s">
        <v>89</v>
      </c>
      <c r="X4" s="44" t="s">
        <v>90</v>
      </c>
      <c r="Y4" s="48" t="s">
        <v>8</v>
      </c>
    </row>
    <row r="5" spans="1:25" x14ac:dyDescent="0.2">
      <c r="B5" s="47" t="s">
        <v>91</v>
      </c>
      <c r="C5" s="44"/>
      <c r="D5" s="44" t="s">
        <v>92</v>
      </c>
      <c r="E5" s="47" t="s">
        <v>93</v>
      </c>
      <c r="F5" s="44" t="s">
        <v>94</v>
      </c>
      <c r="G5" s="44" t="s">
        <v>95</v>
      </c>
      <c r="H5" s="47" t="s">
        <v>96</v>
      </c>
      <c r="I5" s="44" t="s">
        <v>97</v>
      </c>
      <c r="J5" s="84" t="s">
        <v>97</v>
      </c>
      <c r="K5" s="84" t="s">
        <v>98</v>
      </c>
      <c r="L5" s="44" t="s">
        <v>97</v>
      </c>
      <c r="M5" s="44" t="s">
        <v>99</v>
      </c>
      <c r="N5" s="44" t="s">
        <v>100</v>
      </c>
      <c r="O5" s="44" t="s">
        <v>97</v>
      </c>
      <c r="P5" s="47" t="s">
        <v>101</v>
      </c>
      <c r="Q5" s="44"/>
      <c r="R5" s="44" t="s">
        <v>102</v>
      </c>
      <c r="S5" s="47" t="s">
        <v>103</v>
      </c>
      <c r="T5" s="47" t="s">
        <v>104</v>
      </c>
      <c r="U5" s="44" t="s">
        <v>91</v>
      </c>
      <c r="V5" s="44" t="s">
        <v>105</v>
      </c>
      <c r="W5" s="44" t="s">
        <v>106</v>
      </c>
      <c r="X5" s="44" t="s">
        <v>104</v>
      </c>
      <c r="Y5" s="48" t="s">
        <v>36</v>
      </c>
    </row>
    <row r="6" spans="1:25" x14ac:dyDescent="0.2">
      <c r="A6" s="42" t="s">
        <v>153</v>
      </c>
    </row>
    <row r="7" spans="1:25" x14ac:dyDescent="0.2">
      <c r="A7" s="42" t="s">
        <v>58</v>
      </c>
      <c r="B7" s="72">
        <v>125.8</v>
      </c>
      <c r="C7" s="72">
        <v>163.19999999999999</v>
      </c>
      <c r="D7" s="72">
        <v>86</v>
      </c>
      <c r="E7" s="72">
        <v>144.45616674516714</v>
      </c>
      <c r="F7" s="72">
        <v>147.96220050933491</v>
      </c>
      <c r="G7" s="72">
        <v>150.83075769189983</v>
      </c>
      <c r="H7" s="72">
        <v>167.37883490021903</v>
      </c>
      <c r="I7" s="72">
        <v>126.18786795704551</v>
      </c>
      <c r="J7" s="72">
        <v>118.52512156622107</v>
      </c>
      <c r="K7" s="72">
        <v>175.10849827654823</v>
      </c>
      <c r="L7" s="72">
        <v>219.15786515388194</v>
      </c>
      <c r="M7" s="72">
        <v>200.38472067575921</v>
      </c>
      <c r="N7" s="72">
        <v>139.42580876909363</v>
      </c>
      <c r="O7" s="72">
        <v>182.18006697278733</v>
      </c>
      <c r="P7" s="72">
        <v>147.58967991072572</v>
      </c>
      <c r="Q7" s="72">
        <v>135.19521496154096</v>
      </c>
      <c r="R7" s="72">
        <v>156.46625345961831</v>
      </c>
      <c r="S7" s="72">
        <v>157.60472137547288</v>
      </c>
      <c r="T7" s="72">
        <v>118.08387075799133</v>
      </c>
      <c r="U7" s="72">
        <v>117.90131304523548</v>
      </c>
      <c r="V7" s="72">
        <v>104.37722154051198</v>
      </c>
      <c r="W7" s="72">
        <v>141.7845030476085</v>
      </c>
      <c r="X7" s="72">
        <v>139.86563193445494</v>
      </c>
      <c r="Y7" s="72">
        <v>156.53825216875933</v>
      </c>
    </row>
    <row r="8" spans="1:25" x14ac:dyDescent="0.2">
      <c r="A8" s="42" t="s">
        <v>52</v>
      </c>
      <c r="B8" s="72">
        <v>127.6</v>
      </c>
      <c r="C8" s="72">
        <v>132.1</v>
      </c>
      <c r="D8" s="72">
        <v>115.6</v>
      </c>
      <c r="E8" s="72">
        <v>116.91779102327253</v>
      </c>
      <c r="F8" s="72"/>
      <c r="G8" s="72"/>
      <c r="H8" s="72">
        <v>124.97386026487963</v>
      </c>
      <c r="I8" s="72"/>
      <c r="J8" s="72"/>
      <c r="K8" s="72"/>
      <c r="L8" s="72">
        <v>122.10972113074676</v>
      </c>
      <c r="M8" s="72"/>
      <c r="N8" s="72"/>
      <c r="O8" s="72"/>
      <c r="P8" s="72">
        <v>125.49227500644375</v>
      </c>
      <c r="Q8" s="72">
        <v>137.81419584068888</v>
      </c>
      <c r="R8" s="72">
        <v>110.79876057724479</v>
      </c>
      <c r="S8" s="72">
        <v>105.98638048600257</v>
      </c>
      <c r="T8" s="72">
        <v>86.854633607792394</v>
      </c>
      <c r="U8" s="72">
        <v>83.596354274554812</v>
      </c>
      <c r="V8" s="72">
        <v>111.37483267723481</v>
      </c>
      <c r="W8" s="72">
        <v>94.721947378246313</v>
      </c>
      <c r="X8" s="72"/>
      <c r="Y8" s="72">
        <v>117.1</v>
      </c>
    </row>
    <row r="9" spans="1:25" x14ac:dyDescent="0.2">
      <c r="A9" s="42" t="s">
        <v>54</v>
      </c>
      <c r="B9" s="72">
        <v>106.1</v>
      </c>
      <c r="C9" s="72">
        <v>106.9</v>
      </c>
      <c r="D9" s="72">
        <v>96</v>
      </c>
      <c r="E9" s="72">
        <v>133.08111395443592</v>
      </c>
      <c r="F9" s="72">
        <v>138.47141943352432</v>
      </c>
      <c r="G9" s="72">
        <v>120.28253682581378</v>
      </c>
      <c r="H9" s="72">
        <v>110.02689692019925</v>
      </c>
      <c r="I9" s="72">
        <v>109.37154795962542</v>
      </c>
      <c r="J9" s="72">
        <v>112.95832320251847</v>
      </c>
      <c r="K9" s="72">
        <v>115.91378568786453</v>
      </c>
      <c r="L9" s="72">
        <v>96.665466751615227</v>
      </c>
      <c r="M9" s="72">
        <v>128.03162615767573</v>
      </c>
      <c r="N9" s="72">
        <v>83.562303538774017</v>
      </c>
      <c r="O9" s="72">
        <v>108.73204967824758</v>
      </c>
      <c r="P9" s="72">
        <v>124.35039883682586</v>
      </c>
      <c r="Q9" s="72">
        <v>119.49420493326501</v>
      </c>
      <c r="R9" s="72">
        <v>125.05448043151796</v>
      </c>
      <c r="S9" s="72">
        <v>99.426433203320087</v>
      </c>
      <c r="T9" s="72">
        <v>108.91342457273414</v>
      </c>
      <c r="U9" s="72">
        <v>105.87488232255413</v>
      </c>
      <c r="V9" s="72">
        <v>118.63846330875866</v>
      </c>
      <c r="W9" s="72">
        <v>145.7784547243341</v>
      </c>
      <c r="X9" s="72">
        <v>149.12531996329034</v>
      </c>
      <c r="Y9" s="72">
        <v>113.4</v>
      </c>
    </row>
    <row r="10" spans="1:25" x14ac:dyDescent="0.2">
      <c r="A10" s="42" t="s">
        <v>60</v>
      </c>
      <c r="B10" s="72">
        <v>112.4</v>
      </c>
      <c r="C10" s="72">
        <v>129.4</v>
      </c>
      <c r="D10" s="72">
        <v>111.5</v>
      </c>
      <c r="E10" s="72">
        <v>151.34397750306871</v>
      </c>
      <c r="F10" s="72"/>
      <c r="G10" s="72"/>
      <c r="H10" s="72">
        <v>214.85512555109665</v>
      </c>
      <c r="I10" s="72"/>
      <c r="J10" s="72"/>
      <c r="K10" s="72"/>
      <c r="L10" s="72">
        <v>246.79506008286097</v>
      </c>
      <c r="M10" s="72"/>
      <c r="N10" s="72"/>
      <c r="O10" s="72"/>
      <c r="P10" s="72">
        <v>82.668700696071312</v>
      </c>
      <c r="Q10" s="72">
        <v>89.874960341201586</v>
      </c>
      <c r="R10" s="72">
        <v>69.428691715246799</v>
      </c>
      <c r="S10" s="72">
        <v>40.641430512840536</v>
      </c>
      <c r="T10" s="72">
        <v>87.88643774447938</v>
      </c>
      <c r="U10" s="72">
        <v>100.53903566955741</v>
      </c>
      <c r="V10" s="72">
        <v>37.805347768085667</v>
      </c>
      <c r="W10" s="72">
        <v>114.30657738664682</v>
      </c>
      <c r="X10" s="72"/>
      <c r="Y10" s="72">
        <v>136.5</v>
      </c>
    </row>
    <row r="12" spans="1:25" x14ac:dyDescent="0.2">
      <c r="A12" s="42" t="s">
        <v>154</v>
      </c>
    </row>
    <row r="13" spans="1:25" x14ac:dyDescent="0.2">
      <c r="A13" s="42" t="s">
        <v>58</v>
      </c>
      <c r="B13" s="72">
        <v>138.61453457154974</v>
      </c>
      <c r="C13" s="72">
        <v>158.84383965252508</v>
      </c>
      <c r="D13" s="72">
        <v>108.96454397976014</v>
      </c>
      <c r="E13" s="72">
        <v>122.21884077657879</v>
      </c>
      <c r="F13" s="72">
        <v>128.14306619450312</v>
      </c>
      <c r="G13" s="72">
        <v>119.9260130186771</v>
      </c>
      <c r="H13" s="72">
        <v>172.08141019656111</v>
      </c>
      <c r="I13" s="72">
        <v>193.36132923576889</v>
      </c>
      <c r="J13" s="72">
        <v>126.79795883124324</v>
      </c>
      <c r="K13" s="72">
        <v>368.76140640029791</v>
      </c>
      <c r="L13" s="72">
        <v>197.32151230011411</v>
      </c>
      <c r="M13" s="72">
        <v>111.65956710390785</v>
      </c>
      <c r="N13" s="72">
        <v>166.09210340348076</v>
      </c>
      <c r="O13" s="72">
        <v>252.01584724532546</v>
      </c>
      <c r="P13" s="72">
        <v>118.75220381613556</v>
      </c>
      <c r="Q13" s="72">
        <v>129.49615520488999</v>
      </c>
      <c r="R13" s="72">
        <v>93.614228281644088</v>
      </c>
      <c r="S13" s="72">
        <v>126.43733259427781</v>
      </c>
      <c r="T13" s="72">
        <v>137.58468879764118</v>
      </c>
      <c r="U13" s="72">
        <v>88.95348377004791</v>
      </c>
      <c r="V13" s="72">
        <v>179.86052785256834</v>
      </c>
      <c r="W13" s="72">
        <v>151.57160477953269</v>
      </c>
      <c r="X13" s="72">
        <v>88.784938589045481</v>
      </c>
      <c r="Y13" s="72">
        <v>143.24341871736567</v>
      </c>
    </row>
    <row r="14" spans="1:25" x14ac:dyDescent="0.2">
      <c r="A14" s="42" t="s">
        <v>52</v>
      </c>
      <c r="B14" s="72">
        <v>107.31108637779035</v>
      </c>
      <c r="C14" s="72">
        <v>101.95051237872359</v>
      </c>
      <c r="D14" s="72">
        <v>132.23775838943695</v>
      </c>
      <c r="E14" s="72">
        <v>169.54469451765405</v>
      </c>
      <c r="F14" s="72">
        <v>229.38928241968006</v>
      </c>
      <c r="G14" s="72">
        <v>175.95797537216404</v>
      </c>
      <c r="H14" s="72">
        <v>165.76996955679849</v>
      </c>
      <c r="I14" s="72">
        <v>0</v>
      </c>
      <c r="J14" s="72">
        <v>183.00531546576849</v>
      </c>
      <c r="K14" s="72">
        <v>0</v>
      </c>
      <c r="L14" s="72">
        <v>158.76914919352342</v>
      </c>
      <c r="M14" s="72">
        <v>99.425228792918986</v>
      </c>
      <c r="N14" s="72">
        <v>194.98708400239965</v>
      </c>
      <c r="O14" s="72">
        <v>0</v>
      </c>
      <c r="P14" s="72">
        <v>190.35950237650673</v>
      </c>
      <c r="Q14" s="72">
        <v>0</v>
      </c>
      <c r="R14" s="72">
        <v>0</v>
      </c>
      <c r="S14" s="72">
        <v>153.95285033231067</v>
      </c>
      <c r="T14" s="72">
        <v>171.75052256406224</v>
      </c>
      <c r="U14" s="72">
        <v>127.43639562096205</v>
      </c>
      <c r="V14" s="72">
        <v>313.26298673575116</v>
      </c>
      <c r="W14" s="72">
        <v>139.99136149535326</v>
      </c>
      <c r="X14" s="72">
        <v>185.86207276594729</v>
      </c>
      <c r="Y14" s="72">
        <v>158.5481864419846</v>
      </c>
    </row>
    <row r="15" spans="1:25" x14ac:dyDescent="0.2">
      <c r="A15" s="42" t="s">
        <v>54</v>
      </c>
      <c r="B15" s="72">
        <v>102.59537924379299</v>
      </c>
      <c r="C15" s="72">
        <v>95.15619888885638</v>
      </c>
      <c r="D15" s="72">
        <v>127.0101594872898</v>
      </c>
      <c r="E15" s="72">
        <v>127.10033183520805</v>
      </c>
      <c r="F15" s="72">
        <v>87.590048968803032</v>
      </c>
      <c r="G15" s="72">
        <v>148.27287947835779</v>
      </c>
      <c r="H15" s="72">
        <v>160.64512152249409</v>
      </c>
      <c r="I15" s="72">
        <v>182.04840633736032</v>
      </c>
      <c r="J15" s="72">
        <v>171.93270407252518</v>
      </c>
      <c r="K15" s="72">
        <v>308.95703722081964</v>
      </c>
      <c r="L15" s="72">
        <v>154.93184430332187</v>
      </c>
      <c r="M15" s="72">
        <v>105.59154784309359</v>
      </c>
      <c r="N15" s="72">
        <v>174.990962939452</v>
      </c>
      <c r="O15" s="72">
        <v>127.55916281573279</v>
      </c>
      <c r="P15" s="72">
        <v>238.51882394714443</v>
      </c>
      <c r="Q15" s="72">
        <v>218.11808641047952</v>
      </c>
      <c r="R15" s="72">
        <v>243.95613227969326</v>
      </c>
      <c r="S15" s="72">
        <v>104.39698901722896</v>
      </c>
      <c r="T15" s="72">
        <v>164.56218458736254</v>
      </c>
      <c r="U15" s="72">
        <v>118.90674523338379</v>
      </c>
      <c r="V15" s="72">
        <v>233.12266598411924</v>
      </c>
      <c r="W15" s="72">
        <v>168.56083652002974</v>
      </c>
      <c r="X15" s="72">
        <v>168.71305554787205</v>
      </c>
      <c r="Y15" s="72">
        <v>140.02628564589691</v>
      </c>
    </row>
  </sheetData>
  <hyperlinks>
    <hyperlink ref="A1" location="'Front Cover'!A1" display="Front Cover"/>
  </hyperlinks>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workbookViewId="0">
      <pane xSplit="1" ySplit="6" topLeftCell="B7" activePane="bottomRight" state="frozen"/>
      <selection activeCell="B7" sqref="B7"/>
      <selection pane="topRight" activeCell="B7" sqref="B7"/>
      <selection pane="bottomLeft" activeCell="B7" sqref="B7"/>
      <selection pane="bottomRight"/>
    </sheetView>
  </sheetViews>
  <sheetFormatPr defaultRowHeight="12.75" x14ac:dyDescent="0.2"/>
  <sheetData>
    <row r="1" spans="1:31" x14ac:dyDescent="0.2">
      <c r="A1" s="97" t="s">
        <v>184</v>
      </c>
      <c r="C1" s="33" t="s">
        <v>114</v>
      </c>
    </row>
    <row r="2" spans="1:31" x14ac:dyDescent="0.2">
      <c r="C2" s="1" t="s">
        <v>115</v>
      </c>
      <c r="R2" s="12"/>
    </row>
    <row r="3" spans="1:31" x14ac:dyDescent="0.2">
      <c r="C3" s="1"/>
      <c r="R3" s="12" t="s">
        <v>2</v>
      </c>
    </row>
    <row r="4" spans="1:31" x14ac:dyDescent="0.2">
      <c r="B4" s="22" t="s">
        <v>3</v>
      </c>
      <c r="C4" s="23"/>
      <c r="D4" s="2"/>
      <c r="E4" s="2"/>
      <c r="F4" s="2"/>
      <c r="G4" s="23" t="s">
        <v>4</v>
      </c>
      <c r="K4" s="26"/>
      <c r="L4" s="3"/>
      <c r="M4" s="3"/>
      <c r="N4" s="3"/>
      <c r="O4" s="4"/>
      <c r="P4" s="4"/>
      <c r="Q4" s="6"/>
      <c r="R4" s="12" t="s">
        <v>5</v>
      </c>
      <c r="S4" s="5"/>
      <c r="T4" s="6"/>
      <c r="U4" s="6"/>
      <c r="V4" s="5"/>
      <c r="W4" s="5"/>
      <c r="X4" s="31" t="s">
        <v>6</v>
      </c>
      <c r="Y4" s="5"/>
      <c r="Z4" s="6"/>
      <c r="AA4" s="7"/>
      <c r="AB4" s="31" t="s">
        <v>7</v>
      </c>
      <c r="AC4" s="31"/>
      <c r="AE4" s="26" t="s">
        <v>8</v>
      </c>
    </row>
    <row r="5" spans="1:31" x14ac:dyDescent="0.2">
      <c r="B5" s="24" t="s">
        <v>9</v>
      </c>
      <c r="C5" s="22" t="s">
        <v>10</v>
      </c>
      <c r="D5" s="9" t="s">
        <v>11</v>
      </c>
      <c r="E5" s="36" t="s">
        <v>12</v>
      </c>
      <c r="F5" s="10" t="s">
        <v>13</v>
      </c>
      <c r="G5" s="23" t="s">
        <v>14</v>
      </c>
      <c r="K5" s="26"/>
      <c r="L5" s="3"/>
      <c r="M5" s="27" t="s">
        <v>15</v>
      </c>
      <c r="N5" s="3"/>
      <c r="O5" s="4"/>
      <c r="P5" s="12" t="s">
        <v>16</v>
      </c>
      <c r="Q5" s="13" t="s">
        <v>17</v>
      </c>
      <c r="R5" s="13" t="s">
        <v>18</v>
      </c>
      <c r="S5" s="31"/>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9" t="s">
        <v>10</v>
      </c>
      <c r="F6" s="15" t="s">
        <v>31</v>
      </c>
      <c r="G6" s="25" t="s">
        <v>32</v>
      </c>
      <c r="H6" s="2" t="s">
        <v>33</v>
      </c>
      <c r="I6" s="11" t="s">
        <v>34</v>
      </c>
      <c r="J6" s="11" t="s">
        <v>35</v>
      </c>
      <c r="K6" s="25" t="s">
        <v>36</v>
      </c>
      <c r="L6" s="27" t="s">
        <v>37</v>
      </c>
      <c r="M6" s="27" t="s">
        <v>38</v>
      </c>
      <c r="N6" s="27" t="s">
        <v>39</v>
      </c>
      <c r="O6" s="12" t="s">
        <v>40</v>
      </c>
      <c r="P6" s="16" t="s">
        <v>5</v>
      </c>
      <c r="Q6" s="7" t="s">
        <v>5</v>
      </c>
      <c r="R6" s="13" t="s">
        <v>41</v>
      </c>
      <c r="S6" s="30" t="s">
        <v>38</v>
      </c>
      <c r="T6" s="30" t="s">
        <v>42</v>
      </c>
      <c r="U6" s="7" t="s">
        <v>43</v>
      </c>
      <c r="V6" s="7" t="s">
        <v>43</v>
      </c>
      <c r="W6" s="7" t="s">
        <v>44</v>
      </c>
      <c r="X6" s="30" t="s">
        <v>41</v>
      </c>
      <c r="Y6" s="13" t="s">
        <v>45</v>
      </c>
      <c r="Z6" s="8" t="s">
        <v>46</v>
      </c>
      <c r="AA6" s="7" t="s">
        <v>41</v>
      </c>
      <c r="AB6" s="29" t="s">
        <v>45</v>
      </c>
      <c r="AC6" s="29" t="s">
        <v>41</v>
      </c>
      <c r="AD6" s="26" t="s">
        <v>47</v>
      </c>
      <c r="AE6" s="26" t="s">
        <v>48</v>
      </c>
    </row>
    <row r="7" spans="1:31" x14ac:dyDescent="0.2">
      <c r="A7">
        <v>1950</v>
      </c>
      <c r="B7" s="17">
        <v>6523</v>
      </c>
      <c r="C7" s="17">
        <f>D7+E7+F7</f>
        <v>1182.1944186740443</v>
      </c>
      <c r="D7" s="17">
        <v>276.30827067669173</v>
      </c>
      <c r="E7" s="17">
        <v>686.20713565167352</v>
      </c>
      <c r="F7" s="17">
        <v>219.67901234567901</v>
      </c>
      <c r="G7" s="17">
        <f t="shared" ref="G7:G52" si="0">H7+I7+J7</f>
        <v>557.19612232452016</v>
      </c>
      <c r="H7" s="17">
        <v>401.57549045592958</v>
      </c>
      <c r="I7" s="17">
        <v>128.48005001242277</v>
      </c>
      <c r="J7" s="17">
        <v>27.140581856167792</v>
      </c>
      <c r="K7" s="17">
        <v>15396.892281331267</v>
      </c>
      <c r="L7" s="17">
        <v>3474.5244750478928</v>
      </c>
      <c r="M7" s="17">
        <f>N7+S7</f>
        <v>3995.6963316093411</v>
      </c>
      <c r="N7" s="17">
        <v>2878.3963607774945</v>
      </c>
      <c r="O7" s="17">
        <v>1279.3863636363637</v>
      </c>
      <c r="P7" s="17">
        <v>237.9705846100008</v>
      </c>
      <c r="Q7" s="17">
        <v>89.144039735099341</v>
      </c>
      <c r="R7" s="17">
        <v>1271.8953727960306</v>
      </c>
      <c r="S7" s="17">
        <v>1117.2999708318466</v>
      </c>
      <c r="T7" s="17">
        <f>U7+V7+W7</f>
        <v>12294.039010536935</v>
      </c>
      <c r="U7" s="17">
        <v>2933.7873512610895</v>
      </c>
      <c r="V7" s="17">
        <v>6909.3068020904066</v>
      </c>
      <c r="W7" s="17">
        <v>2450.9448571854391</v>
      </c>
      <c r="X7" s="17">
        <f>Y7+Z7+AA7</f>
        <v>2700.7136720169201</v>
      </c>
      <c r="Y7" s="17">
        <v>898.01852114837868</v>
      </c>
      <c r="Z7" s="17">
        <v>604</v>
      </c>
      <c r="AA7" s="17">
        <v>1198.6951508685418</v>
      </c>
      <c r="AB7" s="17">
        <v>5919.7998899483464</v>
      </c>
      <c r="AC7" s="17">
        <v>9972.6354847955081</v>
      </c>
      <c r="AD7" s="17">
        <f t="shared" ref="AD7:AD53" si="1">B7+C7+G7+K7+L7+M7+T7+X7+AB7+AC7</f>
        <v>62016.691686284772</v>
      </c>
      <c r="AE7" s="17">
        <f t="shared" ref="AE7:AE53" si="2">AD7-AC7</f>
        <v>52044.056201489264</v>
      </c>
    </row>
    <row r="8" spans="1:31" x14ac:dyDescent="0.2">
      <c r="A8">
        <v>1951</v>
      </c>
      <c r="B8" s="17">
        <v>6115</v>
      </c>
      <c r="C8" s="17">
        <f t="shared" ref="C8:C53" si="3">D8+E8+F8</f>
        <v>1209.6165121245347</v>
      </c>
      <c r="D8" s="17">
        <v>304.44360902255642</v>
      </c>
      <c r="E8" s="17">
        <v>673.345742608151</v>
      </c>
      <c r="F8" s="17">
        <v>231.82716049382717</v>
      </c>
      <c r="G8" s="17">
        <f t="shared" si="0"/>
        <v>569.22106343094208</v>
      </c>
      <c r="H8" s="17">
        <v>407.92666807602382</v>
      </c>
      <c r="I8" s="17">
        <v>133.34329972881858</v>
      </c>
      <c r="J8" s="17">
        <v>27.951095626099704</v>
      </c>
      <c r="K8" s="17">
        <v>16609.981735978479</v>
      </c>
      <c r="L8" s="17">
        <v>3711.4210014303349</v>
      </c>
      <c r="M8" s="17">
        <f t="shared" ref="M8:M53" si="4">N8+S8</f>
        <v>4178.4617669348281</v>
      </c>
      <c r="N8" s="17">
        <v>3039.4390891373619</v>
      </c>
      <c r="O8" s="17">
        <v>1335.2954545454545</v>
      </c>
      <c r="P8" s="17">
        <v>265.51176024574232</v>
      </c>
      <c r="Q8" s="17">
        <v>98.158940397350989</v>
      </c>
      <c r="R8" s="17">
        <v>1340.472933948814</v>
      </c>
      <c r="S8" s="17">
        <v>1139.0226777974665</v>
      </c>
      <c r="T8" s="17">
        <f t="shared" ref="T8:T53" si="5">U8+V8+W8</f>
        <v>12866.325045826081</v>
      </c>
      <c r="U8" s="17">
        <v>3087.0267237988937</v>
      </c>
      <c r="V8" s="17">
        <v>7235.1180035287462</v>
      </c>
      <c r="W8" s="17">
        <v>2544.1803184984428</v>
      </c>
      <c r="X8" s="17">
        <f t="shared" ref="X8:X53" si="6">Y8+Z8+AA8</f>
        <v>2841.3419022687704</v>
      </c>
      <c r="Y8" s="17">
        <v>964.05127872657761</v>
      </c>
      <c r="Z8" s="17">
        <v>627</v>
      </c>
      <c r="AA8" s="17">
        <v>1250.2906235421929</v>
      </c>
      <c r="AB8" s="17">
        <v>6051.0096740851295</v>
      </c>
      <c r="AC8" s="17">
        <v>11537.354746788906</v>
      </c>
      <c r="AD8" s="17">
        <f t="shared" si="1"/>
        <v>65689.733448868006</v>
      </c>
      <c r="AE8" s="17">
        <f t="shared" si="2"/>
        <v>54152.378702079099</v>
      </c>
    </row>
    <row r="9" spans="1:31" x14ac:dyDescent="0.2">
      <c r="A9">
        <v>1952</v>
      </c>
      <c r="B9" s="17">
        <v>5946</v>
      </c>
      <c r="C9" s="17">
        <f t="shared" si="3"/>
        <v>1191.794718573555</v>
      </c>
      <c r="D9" s="17">
        <v>322.53383458646618</v>
      </c>
      <c r="E9" s="17">
        <v>632.37199509819993</v>
      </c>
      <c r="F9" s="17">
        <v>236.88888888888889</v>
      </c>
      <c r="G9" s="17">
        <f t="shared" si="0"/>
        <v>575.23514287133935</v>
      </c>
      <c r="H9" s="17">
        <v>409.87508165267485</v>
      </c>
      <c r="I9" s="17">
        <v>136.88668853749513</v>
      </c>
      <c r="J9" s="17">
        <v>28.473372681169437</v>
      </c>
      <c r="K9" s="17">
        <v>16912.476568284859</v>
      </c>
      <c r="L9" s="17">
        <v>3705.4845170133303</v>
      </c>
      <c r="M9" s="17">
        <f t="shared" si="4"/>
        <v>4210.5815921412914</v>
      </c>
      <c r="N9" s="17">
        <v>3020.8368332140826</v>
      </c>
      <c r="O9" s="17">
        <v>1288.7045454545455</v>
      </c>
      <c r="P9" s="17">
        <v>258.62943599813354</v>
      </c>
      <c r="Q9" s="17">
        <v>113.18211920529801</v>
      </c>
      <c r="R9" s="17">
        <v>1360.3207325561057</v>
      </c>
      <c r="S9" s="17">
        <v>1189.7447589272087</v>
      </c>
      <c r="T9" s="17">
        <f t="shared" si="5"/>
        <v>13090.66916676214</v>
      </c>
      <c r="U9" s="17">
        <v>3147.1240219635752</v>
      </c>
      <c r="V9" s="17">
        <v>7365.0429420769306</v>
      </c>
      <c r="W9" s="17">
        <v>2578.5022027216346</v>
      </c>
      <c r="X9" s="17">
        <f t="shared" si="6"/>
        <v>2966.3525471353341</v>
      </c>
      <c r="Y9" s="17">
        <v>1025.121063472486</v>
      </c>
      <c r="Z9" s="17">
        <v>654</v>
      </c>
      <c r="AA9" s="17">
        <v>1287.2314836628484</v>
      </c>
      <c r="AB9" s="17">
        <v>6018.6573106247743</v>
      </c>
      <c r="AC9" s="17">
        <v>12287.316596332084</v>
      </c>
      <c r="AD9" s="17">
        <f t="shared" si="1"/>
        <v>66904.568159738701</v>
      </c>
      <c r="AE9" s="17">
        <f t="shared" si="2"/>
        <v>54617.251563406615</v>
      </c>
    </row>
    <row r="10" spans="1:31" x14ac:dyDescent="0.2">
      <c r="A10">
        <v>1953</v>
      </c>
      <c r="B10" s="17">
        <v>5759</v>
      </c>
      <c r="C10" s="17">
        <f t="shared" si="3"/>
        <v>1157.9918628318044</v>
      </c>
      <c r="D10" s="17">
        <v>331.57393483709274</v>
      </c>
      <c r="E10" s="17">
        <v>584.46731071076101</v>
      </c>
      <c r="F10" s="17">
        <v>241.95061728395061</v>
      </c>
      <c r="G10" s="17">
        <f t="shared" si="0"/>
        <v>588.26225056494104</v>
      </c>
      <c r="H10" s="17">
        <v>416.72029603879389</v>
      </c>
      <c r="I10" s="17">
        <v>142.1919321574386</v>
      </c>
      <c r="J10" s="17">
        <v>29.350022368708537</v>
      </c>
      <c r="K10" s="17">
        <v>17730.229108035594</v>
      </c>
      <c r="L10" s="17">
        <v>3652.1613871339687</v>
      </c>
      <c r="M10" s="17">
        <f t="shared" si="4"/>
        <v>4223.6901008575242</v>
      </c>
      <c r="N10" s="17">
        <v>3026.223260800572</v>
      </c>
      <c r="O10" s="17">
        <v>1267.2727272727273</v>
      </c>
      <c r="P10" s="17">
        <v>250.76388346683254</v>
      </c>
      <c r="Q10" s="17">
        <v>120.19370860927152</v>
      </c>
      <c r="R10" s="17">
        <v>1387.9929414517408</v>
      </c>
      <c r="S10" s="17">
        <v>1197.4668400569517</v>
      </c>
      <c r="T10" s="17">
        <f t="shared" si="5"/>
        <v>13255.035989148488</v>
      </c>
      <c r="U10" s="17">
        <v>3179.1718686041768</v>
      </c>
      <c r="V10" s="17">
        <v>7466.7181131527077</v>
      </c>
      <c r="W10" s="17">
        <v>2609.1460073916028</v>
      </c>
      <c r="X10" s="17">
        <f t="shared" si="6"/>
        <v>3103.6354965686128</v>
      </c>
      <c r="Y10" s="17">
        <v>1078.0148769859877</v>
      </c>
      <c r="Z10" s="17">
        <v>692</v>
      </c>
      <c r="AA10" s="17">
        <v>1333.6206195826251</v>
      </c>
      <c r="AB10" s="17">
        <v>6099.8209126380334</v>
      </c>
      <c r="AC10" s="17">
        <v>12405.158642718074</v>
      </c>
      <c r="AD10" s="17">
        <f t="shared" si="1"/>
        <v>67974.985750497042</v>
      </c>
      <c r="AE10" s="17">
        <f t="shared" si="2"/>
        <v>55569.827107778969</v>
      </c>
    </row>
    <row r="11" spans="1:31" x14ac:dyDescent="0.2">
      <c r="A11">
        <v>1954</v>
      </c>
      <c r="B11" s="17">
        <v>5781</v>
      </c>
      <c r="C11" s="17">
        <f t="shared" si="3"/>
        <v>1079.844521176879</v>
      </c>
      <c r="D11" s="17">
        <v>337.59398496240601</v>
      </c>
      <c r="E11" s="17">
        <v>503.33695596755928</v>
      </c>
      <c r="F11" s="17">
        <v>238.91358024691357</v>
      </c>
      <c r="G11" s="17">
        <f t="shared" si="0"/>
        <v>593.27096762137887</v>
      </c>
      <c r="H11" s="17">
        <v>417.78860164723829</v>
      </c>
      <c r="I11" s="17">
        <v>145.64899462903824</v>
      </c>
      <c r="J11" s="17">
        <v>29.833371345102361</v>
      </c>
      <c r="K11" s="17">
        <v>16511.019860409117</v>
      </c>
      <c r="L11" s="17">
        <v>3535.6106859123988</v>
      </c>
      <c r="M11" s="17">
        <f t="shared" si="4"/>
        <v>4008.8599564761516</v>
      </c>
      <c r="N11" s="17">
        <v>2815.9735047856029</v>
      </c>
      <c r="O11" s="17">
        <v>1123.7727272727273</v>
      </c>
      <c r="P11" s="17">
        <v>232.08309355315342</v>
      </c>
      <c r="Q11" s="17">
        <v>122.19701986754967</v>
      </c>
      <c r="R11" s="17">
        <v>1337.9206640921723</v>
      </c>
      <c r="S11" s="17">
        <v>1192.8864516905487</v>
      </c>
      <c r="T11" s="17">
        <f t="shared" si="5"/>
        <v>13124.351153732085</v>
      </c>
      <c r="U11" s="17">
        <v>3151.124297729516</v>
      </c>
      <c r="V11" s="17">
        <v>7407.8262991439005</v>
      </c>
      <c r="W11" s="17">
        <v>2565.4005568586699</v>
      </c>
      <c r="X11" s="17">
        <f t="shared" si="6"/>
        <v>3220.1336687677276</v>
      </c>
      <c r="Y11" s="17">
        <v>1133.6308286587011</v>
      </c>
      <c r="Z11" s="17">
        <v>717</v>
      </c>
      <c r="AA11" s="17">
        <v>1369.5028401090262</v>
      </c>
      <c r="AB11" s="17">
        <v>6027.2586625044078</v>
      </c>
      <c r="AC11" s="17">
        <v>12483.464924297554</v>
      </c>
      <c r="AD11" s="17">
        <f t="shared" si="1"/>
        <v>66364.814400897696</v>
      </c>
      <c r="AE11" s="17">
        <f t="shared" si="2"/>
        <v>53881.349476600139</v>
      </c>
    </row>
    <row r="12" spans="1:31" x14ac:dyDescent="0.2">
      <c r="A12">
        <v>1955</v>
      </c>
      <c r="B12" s="17">
        <v>5586</v>
      </c>
      <c r="C12" s="17">
        <f t="shared" si="3"/>
        <v>1084.0070478407433</v>
      </c>
      <c r="D12" s="17">
        <v>351.6641604010025</v>
      </c>
      <c r="E12" s="17">
        <v>493.4293071928272</v>
      </c>
      <c r="F12" s="17">
        <v>238.91358024691357</v>
      </c>
      <c r="G12" s="17">
        <f t="shared" si="0"/>
        <v>598.28287314873296</v>
      </c>
      <c r="H12" s="17">
        <v>418.79528918840725</v>
      </c>
      <c r="I12" s="17">
        <v>149.16718474355878</v>
      </c>
      <c r="J12" s="17">
        <v>30.320399216766823</v>
      </c>
      <c r="K12" s="17">
        <v>17063.2227006621</v>
      </c>
      <c r="L12" s="17">
        <v>3632.4789503536422</v>
      </c>
      <c r="M12" s="17">
        <f t="shared" si="4"/>
        <v>4061.7321254374342</v>
      </c>
      <c r="N12" s="17">
        <v>2851.9434230217066</v>
      </c>
      <c r="O12" s="17">
        <v>1115.3863636363637</v>
      </c>
      <c r="P12" s="17">
        <v>241.91537639007697</v>
      </c>
      <c r="Q12" s="17">
        <v>132.21357615894038</v>
      </c>
      <c r="R12" s="17">
        <v>1362.4281068363255</v>
      </c>
      <c r="S12" s="17">
        <v>1209.7887024157276</v>
      </c>
      <c r="T12" s="17">
        <f t="shared" si="5"/>
        <v>13424.39430159089</v>
      </c>
      <c r="U12" s="17">
        <v>3208.2114960539252</v>
      </c>
      <c r="V12" s="17">
        <v>7572.0453952052167</v>
      </c>
      <c r="W12" s="17">
        <v>2644.1374103317485</v>
      </c>
      <c r="X12" s="17">
        <f t="shared" si="6"/>
        <v>3342.6668313188957</v>
      </c>
      <c r="Y12" s="17">
        <v>1175.0055367371142</v>
      </c>
      <c r="Z12" s="17">
        <v>738</v>
      </c>
      <c r="AA12" s="17">
        <v>1429.6612945817812</v>
      </c>
      <c r="AB12" s="17">
        <v>6443.8366718166681</v>
      </c>
      <c r="AC12" s="17">
        <v>12647.871288553639</v>
      </c>
      <c r="AD12" s="17">
        <f t="shared" si="1"/>
        <v>67884.492790722739</v>
      </c>
      <c r="AE12" s="17">
        <f t="shared" si="2"/>
        <v>55236.621502169102</v>
      </c>
    </row>
    <row r="13" spans="1:31" x14ac:dyDescent="0.2">
      <c r="A13">
        <v>1956</v>
      </c>
      <c r="B13" s="17">
        <v>5295</v>
      </c>
      <c r="C13" s="17">
        <f t="shared" si="3"/>
        <v>1121.211705247008</v>
      </c>
      <c r="D13" s="17">
        <v>364.72932330827069</v>
      </c>
      <c r="E13" s="17">
        <v>518.58114737083611</v>
      </c>
      <c r="F13" s="17">
        <v>237.90123456790124</v>
      </c>
      <c r="G13" s="17">
        <f t="shared" si="0"/>
        <v>606.30022049789545</v>
      </c>
      <c r="H13" s="17">
        <v>421.8288111467499</v>
      </c>
      <c r="I13" s="17">
        <v>153.50705706456435</v>
      </c>
      <c r="J13" s="17">
        <v>30.964352286581143</v>
      </c>
      <c r="K13" s="17">
        <v>17410.733782693249</v>
      </c>
      <c r="L13" s="17">
        <v>3777.5256122913743</v>
      </c>
      <c r="M13" s="17">
        <f t="shared" si="4"/>
        <v>4150.1487789979474</v>
      </c>
      <c r="N13" s="17">
        <v>2900.3245778532628</v>
      </c>
      <c r="O13" s="17">
        <v>1103.2727272727273</v>
      </c>
      <c r="P13" s="17">
        <v>250.76443094330818</v>
      </c>
      <c r="Q13" s="17">
        <v>152.24668874172184</v>
      </c>
      <c r="R13" s="17">
        <v>1394.0407308955052</v>
      </c>
      <c r="S13" s="17">
        <v>1249.8242011446846</v>
      </c>
      <c r="T13" s="17">
        <f t="shared" si="5"/>
        <v>13844.263026634375</v>
      </c>
      <c r="U13" s="17">
        <v>3335.4066941777683</v>
      </c>
      <c r="V13" s="17">
        <v>7749.6172040820647</v>
      </c>
      <c r="W13" s="17">
        <v>2759.2391283745415</v>
      </c>
      <c r="X13" s="17">
        <f t="shared" si="6"/>
        <v>3491.5474613896477</v>
      </c>
      <c r="Y13" s="17">
        <v>1230.3553542677896</v>
      </c>
      <c r="Z13" s="17">
        <v>765</v>
      </c>
      <c r="AA13" s="17">
        <v>1496.192107121858</v>
      </c>
      <c r="AB13" s="17">
        <v>6790.9015523548587</v>
      </c>
      <c r="AC13" s="17">
        <v>12993.786064387488</v>
      </c>
      <c r="AD13" s="17">
        <f t="shared" si="1"/>
        <v>69481.41820449385</v>
      </c>
      <c r="AE13" s="17">
        <f t="shared" si="2"/>
        <v>56487.632140106361</v>
      </c>
    </row>
    <row r="14" spans="1:31" x14ac:dyDescent="0.2">
      <c r="A14">
        <v>1957</v>
      </c>
      <c r="B14" s="17">
        <v>5052</v>
      </c>
      <c r="C14" s="17">
        <f t="shared" si="3"/>
        <v>1119.2622965041855</v>
      </c>
      <c r="D14" s="17">
        <v>367.74436090225566</v>
      </c>
      <c r="E14" s="17">
        <v>512.60435535501631</v>
      </c>
      <c r="F14" s="17">
        <v>238.91358024691357</v>
      </c>
      <c r="G14" s="17">
        <f t="shared" si="0"/>
        <v>610.3099447863417</v>
      </c>
      <c r="H14" s="17">
        <v>422.00100897358027</v>
      </c>
      <c r="I14" s="17">
        <v>156.90117556183867</v>
      </c>
      <c r="J14" s="17">
        <v>31.407760250922795</v>
      </c>
      <c r="K14" s="17">
        <v>17312.861130903348</v>
      </c>
      <c r="L14" s="17">
        <v>3693.9613931943832</v>
      </c>
      <c r="M14" s="17">
        <f t="shared" si="4"/>
        <v>4145.162497742811</v>
      </c>
      <c r="N14" s="17">
        <v>2868.6870618500529</v>
      </c>
      <c r="O14" s="17">
        <v>1040.840909090909</v>
      </c>
      <c r="P14" s="17">
        <v>259.6134854965394</v>
      </c>
      <c r="Q14" s="17">
        <v>169.2748344370861</v>
      </c>
      <c r="R14" s="17">
        <v>1398.9578328255184</v>
      </c>
      <c r="S14" s="17">
        <v>1276.4754358927576</v>
      </c>
      <c r="T14" s="17">
        <f t="shared" si="5"/>
        <v>13966.933337510936</v>
      </c>
      <c r="U14" s="17">
        <v>3360.448105281564</v>
      </c>
      <c r="V14" s="17">
        <v>7771.5481536438656</v>
      </c>
      <c r="W14" s="17">
        <v>2834.9370785855062</v>
      </c>
      <c r="X14" s="17">
        <f t="shared" si="6"/>
        <v>3595.3816155612303</v>
      </c>
      <c r="Y14" s="17">
        <v>1278.3114189587673</v>
      </c>
      <c r="Z14" s="17">
        <v>804</v>
      </c>
      <c r="AA14" s="17">
        <v>1513.0701966024631</v>
      </c>
      <c r="AB14" s="17">
        <v>6898.0258344971317</v>
      </c>
      <c r="AC14" s="17">
        <v>13379.794589770141</v>
      </c>
      <c r="AD14" s="17">
        <f t="shared" si="1"/>
        <v>69773.692640470501</v>
      </c>
      <c r="AE14" s="17">
        <f t="shared" si="2"/>
        <v>56393.898050700358</v>
      </c>
    </row>
    <row r="15" spans="1:31" x14ac:dyDescent="0.2">
      <c r="A15">
        <v>1958</v>
      </c>
      <c r="B15" s="17">
        <v>4902</v>
      </c>
      <c r="C15" s="17">
        <f t="shared" si="3"/>
        <v>1012.503465249072</v>
      </c>
      <c r="D15" s="17">
        <v>340.61403508771929</v>
      </c>
      <c r="E15" s="17">
        <v>445.12399806258719</v>
      </c>
      <c r="F15" s="17">
        <v>226.76543209876544</v>
      </c>
      <c r="G15" s="17">
        <f t="shared" si="0"/>
        <v>625.34246557162351</v>
      </c>
      <c r="H15" s="17">
        <v>429.69113892880739</v>
      </c>
      <c r="I15" s="17">
        <v>163.22613881210566</v>
      </c>
      <c r="J15" s="17">
        <v>32.425187830710485</v>
      </c>
      <c r="K15" s="17">
        <v>15983.93271646193</v>
      </c>
      <c r="L15" s="17">
        <v>3581.1950141673005</v>
      </c>
      <c r="M15" s="17">
        <f t="shared" si="4"/>
        <v>3892.0632873374111</v>
      </c>
      <c r="N15" s="17">
        <v>2646.2227594219767</v>
      </c>
      <c r="O15" s="17">
        <v>890.81818181818187</v>
      </c>
      <c r="P15" s="17">
        <v>228.15045415662183</v>
      </c>
      <c r="Q15" s="17">
        <v>169.2748344370861</v>
      </c>
      <c r="R15" s="17">
        <v>1357.9792890100866</v>
      </c>
      <c r="S15" s="17">
        <v>1245.8405279154344</v>
      </c>
      <c r="T15" s="17">
        <f t="shared" si="5"/>
        <v>13876.404872650544</v>
      </c>
      <c r="U15" s="17">
        <v>3349.434186008863</v>
      </c>
      <c r="V15" s="17">
        <v>7663.414393745692</v>
      </c>
      <c r="W15" s="17">
        <v>2863.5562928959903</v>
      </c>
      <c r="X15" s="17">
        <f t="shared" si="6"/>
        <v>3687.2178492158173</v>
      </c>
      <c r="Y15" s="17">
        <v>1312.2725384359976</v>
      </c>
      <c r="Z15" s="17">
        <v>832</v>
      </c>
      <c r="AA15" s="17">
        <v>1542.9453107798199</v>
      </c>
      <c r="AB15" s="17">
        <v>7005.42192952799</v>
      </c>
      <c r="AC15" s="17">
        <v>13531.27016301056</v>
      </c>
      <c r="AD15" s="17">
        <f t="shared" si="1"/>
        <v>68097.351763192259</v>
      </c>
      <c r="AE15" s="17">
        <f t="shared" si="2"/>
        <v>54566.0816001817</v>
      </c>
    </row>
    <row r="16" spans="1:31" x14ac:dyDescent="0.2">
      <c r="A16">
        <v>1959</v>
      </c>
      <c r="B16" s="17">
        <v>4751</v>
      </c>
      <c r="C16" s="17">
        <f t="shared" si="3"/>
        <v>969.17117666061426</v>
      </c>
      <c r="D16" s="17">
        <v>340.61403508771929</v>
      </c>
      <c r="E16" s="17">
        <v>411.91516626425295</v>
      </c>
      <c r="F16" s="17">
        <v>216.64197530864197</v>
      </c>
      <c r="G16" s="17">
        <f t="shared" si="0"/>
        <v>620.33164728745555</v>
      </c>
      <c r="H16" s="17">
        <v>423.54389404994089</v>
      </c>
      <c r="I16" s="17">
        <v>164.3812717582812</v>
      </c>
      <c r="J16" s="17">
        <v>32.406481479233491</v>
      </c>
      <c r="K16" s="17">
        <v>16726.004469232143</v>
      </c>
      <c r="L16" s="17">
        <v>3721.2326764479353</v>
      </c>
      <c r="M16" s="17">
        <f t="shared" si="4"/>
        <v>3908.9830354470487</v>
      </c>
      <c r="N16" s="17">
        <v>2675.8677178407406</v>
      </c>
      <c r="O16" s="17">
        <v>861</v>
      </c>
      <c r="P16" s="17">
        <v>233.06632183684582</v>
      </c>
      <c r="Q16" s="17">
        <v>177.28807947019868</v>
      </c>
      <c r="R16" s="17">
        <v>1404.5133165336958</v>
      </c>
      <c r="S16" s="17">
        <v>1233.1153176063081</v>
      </c>
      <c r="T16" s="17">
        <f t="shared" si="5"/>
        <v>14157.225168279918</v>
      </c>
      <c r="U16" s="17">
        <v>3416.5427610339611</v>
      </c>
      <c r="V16" s="17">
        <v>7799.3547252948802</v>
      </c>
      <c r="W16" s="17">
        <v>2941.3276819510747</v>
      </c>
      <c r="X16" s="17">
        <f t="shared" si="6"/>
        <v>3835.2154207902267</v>
      </c>
      <c r="Y16" s="17">
        <v>1360.0622516051906</v>
      </c>
      <c r="Z16" s="17">
        <v>831</v>
      </c>
      <c r="AA16" s="17">
        <v>1644.1531691850359</v>
      </c>
      <c r="AB16" s="17">
        <v>7189.48957752565</v>
      </c>
      <c r="AC16" s="17">
        <v>13780.688401932206</v>
      </c>
      <c r="AD16" s="17">
        <f t="shared" si="1"/>
        <v>69659.341573603204</v>
      </c>
      <c r="AE16" s="17">
        <f t="shared" si="2"/>
        <v>55878.653171671001</v>
      </c>
    </row>
    <row r="17" spans="1:31" x14ac:dyDescent="0.2">
      <c r="A17">
        <v>1960</v>
      </c>
      <c r="B17" s="17">
        <v>4546</v>
      </c>
      <c r="C17" s="17">
        <f t="shared" si="3"/>
        <v>941.27704844363552</v>
      </c>
      <c r="D17" s="17">
        <v>324.53884711779449</v>
      </c>
      <c r="E17" s="17">
        <v>407.18264577028549</v>
      </c>
      <c r="F17" s="17">
        <v>209.55555555555554</v>
      </c>
      <c r="G17" s="17">
        <f t="shared" si="0"/>
        <v>624.34029898444419</v>
      </c>
      <c r="H17" s="17">
        <v>423.39850384738418</v>
      </c>
      <c r="I17" s="17">
        <v>168.09116539407555</v>
      </c>
      <c r="J17" s="17">
        <v>32.850629742984424</v>
      </c>
      <c r="K17" s="17">
        <v>16853.917209468917</v>
      </c>
      <c r="L17" s="17">
        <v>3679.9519024143233</v>
      </c>
      <c r="M17" s="17">
        <f t="shared" si="4"/>
        <v>3926.3077752862146</v>
      </c>
      <c r="N17" s="17">
        <v>2677.4440994928891</v>
      </c>
      <c r="O17" s="17">
        <v>824.65909090909088</v>
      </c>
      <c r="P17" s="17">
        <v>233.06632183684582</v>
      </c>
      <c r="Q17" s="17">
        <v>194.31622516556291</v>
      </c>
      <c r="R17" s="17">
        <v>1425.4024615813896</v>
      </c>
      <c r="S17" s="17">
        <v>1248.8636757933255</v>
      </c>
      <c r="T17" s="17">
        <f t="shared" si="5"/>
        <v>14489.057999802119</v>
      </c>
      <c r="U17" s="17">
        <v>3499.679487139872</v>
      </c>
      <c r="V17" s="17">
        <v>7956.3885514901804</v>
      </c>
      <c r="W17" s="17">
        <v>3032.9899611720666</v>
      </c>
      <c r="X17" s="17">
        <f t="shared" si="6"/>
        <v>3987.9690976111206</v>
      </c>
      <c r="Y17" s="17">
        <v>1432.9321594506819</v>
      </c>
      <c r="Z17" s="17">
        <v>841</v>
      </c>
      <c r="AA17" s="17">
        <v>1714.0369381604387</v>
      </c>
      <c r="AB17" s="17">
        <v>7390.2859976706586</v>
      </c>
      <c r="AC17" s="17">
        <v>14182.245261271639</v>
      </c>
      <c r="AD17" s="17">
        <f t="shared" si="1"/>
        <v>70621.352590953073</v>
      </c>
      <c r="AE17" s="17">
        <f t="shared" si="2"/>
        <v>56439.107329681436</v>
      </c>
    </row>
    <row r="18" spans="1:31" x14ac:dyDescent="0.2">
      <c r="A18">
        <v>1961</v>
      </c>
      <c r="B18" s="17">
        <v>4460</v>
      </c>
      <c r="C18" s="17">
        <f t="shared" si="3"/>
        <v>899.01344655871299</v>
      </c>
      <c r="D18" s="17">
        <v>317.50877192982455</v>
      </c>
      <c r="E18" s="17">
        <v>380.04788450543168</v>
      </c>
      <c r="F18" s="17">
        <v>201.45679012345678</v>
      </c>
      <c r="G18" s="17">
        <f t="shared" si="0"/>
        <v>625.34247289748782</v>
      </c>
      <c r="H18" s="17">
        <v>427.11896148517383</v>
      </c>
      <c r="I18" s="17">
        <v>168.04443471573478</v>
      </c>
      <c r="J18" s="17">
        <v>30.179076696579102</v>
      </c>
      <c r="K18" s="17">
        <v>16410.665259041078</v>
      </c>
      <c r="L18" s="17">
        <v>3654.7596906311614</v>
      </c>
      <c r="M18" s="17">
        <f t="shared" si="4"/>
        <v>3843.5813065873854</v>
      </c>
      <c r="N18" s="17">
        <v>2587.6217590268693</v>
      </c>
      <c r="O18" s="17">
        <v>756.63636363636363</v>
      </c>
      <c r="P18" s="17">
        <v>226.18372385099931</v>
      </c>
      <c r="Q18" s="17">
        <v>197.32119205298014</v>
      </c>
      <c r="R18" s="17">
        <v>1407.4804794865263</v>
      </c>
      <c r="S18" s="17">
        <v>1255.9595475605161</v>
      </c>
      <c r="T18" s="17">
        <f t="shared" si="5"/>
        <v>14407.218803797081</v>
      </c>
      <c r="U18" s="17">
        <v>3512.7015678351022</v>
      </c>
      <c r="V18" s="17">
        <v>7855.5114866051354</v>
      </c>
      <c r="W18" s="17">
        <v>3039.0057493568429</v>
      </c>
      <c r="X18" s="17">
        <f t="shared" si="6"/>
        <v>4107.1146093454809</v>
      </c>
      <c r="Y18" s="17">
        <v>1493.1411341845121</v>
      </c>
      <c r="Z18" s="17">
        <v>847</v>
      </c>
      <c r="AA18" s="17">
        <v>1766.9734751609685</v>
      </c>
      <c r="AB18" s="17">
        <v>7647.053775835242</v>
      </c>
      <c r="AC18" s="17">
        <v>14610.005906911618</v>
      </c>
      <c r="AD18" s="17">
        <f t="shared" si="1"/>
        <v>70664.755271605245</v>
      </c>
      <c r="AE18" s="17">
        <f t="shared" si="2"/>
        <v>56054.749364693627</v>
      </c>
    </row>
    <row r="19" spans="1:31" x14ac:dyDescent="0.2">
      <c r="A19">
        <v>1962</v>
      </c>
      <c r="B19" s="17">
        <v>4308</v>
      </c>
      <c r="C19" s="17">
        <f t="shared" si="3"/>
        <v>873.79995751754154</v>
      </c>
      <c r="D19" s="17">
        <v>312.48872180451127</v>
      </c>
      <c r="E19" s="17">
        <v>365.92851966364765</v>
      </c>
      <c r="F19" s="17">
        <v>195.38271604938271</v>
      </c>
      <c r="G19" s="17">
        <f t="shared" si="0"/>
        <v>621.33487181436408</v>
      </c>
      <c r="H19" s="17">
        <v>423.57902355947652</v>
      </c>
      <c r="I19" s="17">
        <v>167.55719364533229</v>
      </c>
      <c r="J19" s="17">
        <v>30.19865460955516</v>
      </c>
      <c r="K19" s="17">
        <v>16978.931292317422</v>
      </c>
      <c r="L19" s="17">
        <v>3735.359295262062</v>
      </c>
      <c r="M19" s="17">
        <f t="shared" si="4"/>
        <v>3851.0694940786216</v>
      </c>
      <c r="N19" s="17">
        <v>2593.6884573768784</v>
      </c>
      <c r="O19" s="17">
        <v>738.93181818181813</v>
      </c>
      <c r="P19" s="17">
        <v>223.23403899992223</v>
      </c>
      <c r="Q19" s="17">
        <v>199.32450331125827</v>
      </c>
      <c r="R19" s="17">
        <v>1432.1980968838795</v>
      </c>
      <c r="S19" s="17">
        <v>1257.3810367017434</v>
      </c>
      <c r="T19" s="17">
        <f t="shared" si="5"/>
        <v>14604.134174025212</v>
      </c>
      <c r="U19" s="17">
        <v>3560.7754800895254</v>
      </c>
      <c r="V19" s="17">
        <v>7935.8086750455814</v>
      </c>
      <c r="W19" s="17">
        <v>3107.5500188901046</v>
      </c>
      <c r="X19" s="17">
        <f t="shared" si="6"/>
        <v>4251.4039142474303</v>
      </c>
      <c r="Y19" s="17">
        <v>1539.7314395228641</v>
      </c>
      <c r="Z19" s="17">
        <v>847</v>
      </c>
      <c r="AA19" s="17">
        <v>1864.6724747245657</v>
      </c>
      <c r="AB19" s="17">
        <v>7842.9915721469415</v>
      </c>
      <c r="AC19" s="17">
        <v>15070.51662953865</v>
      </c>
      <c r="AD19" s="17">
        <f t="shared" si="1"/>
        <v>72137.541200948239</v>
      </c>
      <c r="AE19" s="17">
        <f t="shared" si="2"/>
        <v>57067.024571409587</v>
      </c>
    </row>
    <row r="20" spans="1:31" x14ac:dyDescent="0.2">
      <c r="A20">
        <v>1963</v>
      </c>
      <c r="B20" s="17">
        <v>4079</v>
      </c>
      <c r="C20" s="17">
        <f t="shared" si="3"/>
        <v>850.63768079423312</v>
      </c>
      <c r="D20" s="17">
        <v>303.44360902255642</v>
      </c>
      <c r="E20" s="17">
        <v>355.86073843834333</v>
      </c>
      <c r="F20" s="17">
        <v>191.33333333333334</v>
      </c>
      <c r="G20" s="17">
        <f t="shared" si="0"/>
        <v>623.33921964045078</v>
      </c>
      <c r="H20" s="17">
        <v>416.0945221452622</v>
      </c>
      <c r="I20" s="17">
        <v>169.2041986517155</v>
      </c>
      <c r="J20" s="17">
        <v>38.04049884347306</v>
      </c>
      <c r="K20" s="17">
        <v>17103.806486647267</v>
      </c>
      <c r="L20" s="17">
        <v>3817.9948345098173</v>
      </c>
      <c r="M20" s="17">
        <f t="shared" si="4"/>
        <v>3844.6214742730654</v>
      </c>
      <c r="N20" s="17">
        <v>2589.1573914148294</v>
      </c>
      <c r="O20" s="17">
        <v>717.5</v>
      </c>
      <c r="P20" s="17">
        <v>221.26758243253749</v>
      </c>
      <c r="Q20" s="17">
        <v>204.33278145695365</v>
      </c>
      <c r="R20" s="17">
        <v>1446.0570275253383</v>
      </c>
      <c r="S20" s="17">
        <v>1255.464082858236</v>
      </c>
      <c r="T20" s="17">
        <f t="shared" si="5"/>
        <v>14784.018529368208</v>
      </c>
      <c r="U20" s="17">
        <v>3606.8478635091656</v>
      </c>
      <c r="V20" s="17">
        <v>7994.1945223886969</v>
      </c>
      <c r="W20" s="17">
        <v>3182.9761434703455</v>
      </c>
      <c r="X20" s="17">
        <f t="shared" si="6"/>
        <v>4372.3409668945606</v>
      </c>
      <c r="Y20" s="17">
        <v>1574.9715458708531</v>
      </c>
      <c r="Z20" s="17">
        <v>868</v>
      </c>
      <c r="AA20" s="17">
        <v>1929.369421023707</v>
      </c>
      <c r="AB20" s="17">
        <v>7937.3584357657001</v>
      </c>
      <c r="AC20" s="17">
        <v>15457.06014317659</v>
      </c>
      <c r="AD20" s="17">
        <f t="shared" si="1"/>
        <v>72870.177771069895</v>
      </c>
      <c r="AE20" s="17">
        <f t="shared" si="2"/>
        <v>57413.117627893305</v>
      </c>
    </row>
    <row r="21" spans="1:31" x14ac:dyDescent="0.2">
      <c r="A21">
        <v>1964</v>
      </c>
      <c r="B21" s="17">
        <v>3808</v>
      </c>
      <c r="C21" s="17">
        <f t="shared" si="3"/>
        <v>840.5711802235694</v>
      </c>
      <c r="D21" s="17">
        <v>301.43859649122805</v>
      </c>
      <c r="E21" s="17">
        <v>352.86097879406975</v>
      </c>
      <c r="F21" s="17">
        <v>186.27160493827159</v>
      </c>
      <c r="G21" s="17">
        <f t="shared" si="0"/>
        <v>627.34790796676032</v>
      </c>
      <c r="H21" s="17">
        <v>421.62495015176751</v>
      </c>
      <c r="I21" s="17">
        <v>167.45672840120611</v>
      </c>
      <c r="J21" s="17">
        <v>38.266229413786753</v>
      </c>
      <c r="K21" s="17">
        <v>17402.44388207369</v>
      </c>
      <c r="L21" s="17">
        <v>3939.8927200901121</v>
      </c>
      <c r="M21" s="17">
        <f t="shared" si="4"/>
        <v>3886.8189361399809</v>
      </c>
      <c r="N21" s="17">
        <v>2616.8747175336703</v>
      </c>
      <c r="O21" s="17">
        <v>704.4545454545455</v>
      </c>
      <c r="P21" s="17">
        <v>229.13286122560069</v>
      </c>
      <c r="Q21" s="17">
        <v>215.35099337748343</v>
      </c>
      <c r="R21" s="17">
        <v>1467.9363174760408</v>
      </c>
      <c r="S21" s="17">
        <v>1269.9442186063109</v>
      </c>
      <c r="T21" s="17">
        <f t="shared" si="5"/>
        <v>15235.395317349859</v>
      </c>
      <c r="U21" s="17">
        <v>3686.9709016243974</v>
      </c>
      <c r="V21" s="17">
        <v>8333.2618989944804</v>
      </c>
      <c r="W21" s="17">
        <v>3215.1625167309808</v>
      </c>
      <c r="X21" s="17">
        <f t="shared" si="6"/>
        <v>4540.0366167056181</v>
      </c>
      <c r="Y21" s="17">
        <v>1625.8070012243245</v>
      </c>
      <c r="Z21" s="17">
        <v>890</v>
      </c>
      <c r="AA21" s="17">
        <v>2024.2296154812941</v>
      </c>
      <c r="AB21" s="17">
        <v>8122.131991885939</v>
      </c>
      <c r="AC21" s="17">
        <v>16026.181532914319</v>
      </c>
      <c r="AD21" s="17">
        <f t="shared" si="1"/>
        <v>74428.820085349842</v>
      </c>
      <c r="AE21" s="17">
        <f t="shared" si="2"/>
        <v>58402.638552435521</v>
      </c>
    </row>
    <row r="22" spans="1:31" x14ac:dyDescent="0.2">
      <c r="A22">
        <v>1965</v>
      </c>
      <c r="B22" s="17">
        <v>3612</v>
      </c>
      <c r="C22" s="17">
        <f t="shared" si="3"/>
        <v>840.61391067508805</v>
      </c>
      <c r="D22" s="17">
        <v>298.43358395989975</v>
      </c>
      <c r="E22" s="17">
        <v>358.94575881395372</v>
      </c>
      <c r="F22" s="17">
        <v>183.23456790123456</v>
      </c>
      <c r="G22" s="17">
        <f t="shared" si="0"/>
        <v>636.36631268232361</v>
      </c>
      <c r="H22" s="17">
        <v>427.63731615810696</v>
      </c>
      <c r="I22" s="17">
        <v>168.67867741035812</v>
      </c>
      <c r="J22" s="17">
        <v>40.050319113858528</v>
      </c>
      <c r="K22" s="17">
        <v>18188.358031118714</v>
      </c>
      <c r="L22" s="17">
        <v>4092.074013541303</v>
      </c>
      <c r="M22" s="17">
        <f t="shared" si="4"/>
        <v>3962.6513015475853</v>
      </c>
      <c r="N22" s="17">
        <v>2656.0655446245173</v>
      </c>
      <c r="O22" s="17">
        <v>684.88636363636363</v>
      </c>
      <c r="P22" s="17">
        <v>225.20049556730694</v>
      </c>
      <c r="Q22" s="17">
        <v>231.3774834437086</v>
      </c>
      <c r="R22" s="17">
        <v>1514.6012019771383</v>
      </c>
      <c r="S22" s="17">
        <v>1306.5857569230679</v>
      </c>
      <c r="T22" s="17">
        <f t="shared" si="5"/>
        <v>15758.505315079783</v>
      </c>
      <c r="U22" s="17">
        <v>3800.1341427803122</v>
      </c>
      <c r="V22" s="17">
        <v>8709.5623957268072</v>
      </c>
      <c r="W22" s="17">
        <v>3248.8087765726632</v>
      </c>
      <c r="X22" s="17">
        <f t="shared" si="6"/>
        <v>4735.520288640595</v>
      </c>
      <c r="Y22" s="17">
        <v>1682.8919522111169</v>
      </c>
      <c r="Z22" s="17">
        <v>916</v>
      </c>
      <c r="AA22" s="17">
        <v>2136.6283364294786</v>
      </c>
      <c r="AB22" s="17">
        <v>8204.1988068242517</v>
      </c>
      <c r="AC22" s="17">
        <v>16632.693065409174</v>
      </c>
      <c r="AD22" s="17">
        <f t="shared" si="1"/>
        <v>76662.981045518827</v>
      </c>
      <c r="AE22" s="17">
        <f t="shared" si="2"/>
        <v>60030.287980109657</v>
      </c>
    </row>
    <row r="23" spans="1:31" x14ac:dyDescent="0.2">
      <c r="A23">
        <v>1966</v>
      </c>
      <c r="B23" s="17">
        <v>3302</v>
      </c>
      <c r="C23" s="17">
        <f t="shared" si="3"/>
        <v>836.65599341550694</v>
      </c>
      <c r="D23" s="17">
        <v>294.41353383458647</v>
      </c>
      <c r="E23" s="17">
        <v>359.00789167968594</v>
      </c>
      <c r="F23" s="17">
        <v>183.23456790123456</v>
      </c>
      <c r="G23" s="17">
        <f t="shared" si="0"/>
        <v>643.38147879257872</v>
      </c>
      <c r="H23" s="17">
        <v>431.46111236180053</v>
      </c>
      <c r="I23" s="17">
        <v>170.13983113697645</v>
      </c>
      <c r="J23" s="17">
        <v>41.780535293801712</v>
      </c>
      <c r="K23" s="17">
        <v>19367.66216247583</v>
      </c>
      <c r="L23" s="17">
        <v>4171.7647052127504</v>
      </c>
      <c r="M23" s="17">
        <f t="shared" si="4"/>
        <v>4162.3851248444271</v>
      </c>
      <c r="N23" s="17">
        <v>2738.340502543545</v>
      </c>
      <c r="O23" s="17">
        <v>674.63636363636363</v>
      </c>
      <c r="P23" s="17">
        <v>239.95970351504783</v>
      </c>
      <c r="Q23" s="17">
        <v>258.42218543046357</v>
      </c>
      <c r="R23" s="17">
        <v>1565.3222499616702</v>
      </c>
      <c r="S23" s="17">
        <v>1424.0446223008823</v>
      </c>
      <c r="T23" s="17">
        <f t="shared" si="5"/>
        <v>16333.339339275495</v>
      </c>
      <c r="U23" s="17">
        <v>3954.3781779233395</v>
      </c>
      <c r="V23" s="17">
        <v>8912.2968806232166</v>
      </c>
      <c r="W23" s="17">
        <v>3466.66428072894</v>
      </c>
      <c r="X23" s="17">
        <f t="shared" si="6"/>
        <v>4967.2244277241616</v>
      </c>
      <c r="Y23" s="17">
        <v>1752.4008478989354</v>
      </c>
      <c r="Z23" s="17">
        <v>926</v>
      </c>
      <c r="AA23" s="17">
        <v>2288.8235798252263</v>
      </c>
      <c r="AB23" s="17">
        <v>8437.5195550210028</v>
      </c>
      <c r="AC23" s="17">
        <v>17956.702406433389</v>
      </c>
      <c r="AD23" s="17">
        <f t="shared" si="1"/>
        <v>80178.635193195136</v>
      </c>
      <c r="AE23" s="17">
        <f t="shared" si="2"/>
        <v>62221.932786761747</v>
      </c>
    </row>
    <row r="24" spans="1:31" x14ac:dyDescent="0.2">
      <c r="A24">
        <v>1967</v>
      </c>
      <c r="B24" s="17">
        <v>3171</v>
      </c>
      <c r="C24" s="17">
        <f t="shared" si="3"/>
        <v>819.4317543667064</v>
      </c>
      <c r="D24" s="17">
        <v>289.38345864661653</v>
      </c>
      <c r="E24" s="17">
        <v>347.82607349786775</v>
      </c>
      <c r="F24" s="17">
        <v>182.22222222222223</v>
      </c>
      <c r="G24" s="17">
        <f t="shared" si="0"/>
        <v>657.41076039922336</v>
      </c>
      <c r="H24" s="17">
        <v>444.80295671745159</v>
      </c>
      <c r="I24" s="17">
        <v>168.32250940822274</v>
      </c>
      <c r="J24" s="17">
        <v>44.285294273548992</v>
      </c>
      <c r="K24" s="17">
        <v>19600.34166655616</v>
      </c>
      <c r="L24" s="17">
        <v>4133.490159857256</v>
      </c>
      <c r="M24" s="17">
        <f t="shared" si="4"/>
        <v>4287.6643553868898</v>
      </c>
      <c r="N24" s="17">
        <v>2792.3197669333686</v>
      </c>
      <c r="O24" s="17">
        <v>648.5454545454545</v>
      </c>
      <c r="P24" s="17">
        <v>241.92616008243255</v>
      </c>
      <c r="Q24" s="17">
        <v>302.49337748344368</v>
      </c>
      <c r="R24" s="17">
        <v>1599.3547748220378</v>
      </c>
      <c r="S24" s="17">
        <v>1495.3445884535213</v>
      </c>
      <c r="T24" s="17">
        <f t="shared" si="5"/>
        <v>16631.933595708786</v>
      </c>
      <c r="U24" s="17">
        <v>4029.4747674106025</v>
      </c>
      <c r="V24" s="17">
        <v>8952.7164828738642</v>
      </c>
      <c r="W24" s="17">
        <v>3649.742345424319</v>
      </c>
      <c r="X24" s="17">
        <f t="shared" si="6"/>
        <v>5201.5887491512294</v>
      </c>
      <c r="Y24" s="17">
        <v>1841.9407348976758</v>
      </c>
      <c r="Z24" s="17">
        <v>960</v>
      </c>
      <c r="AA24" s="17">
        <v>2399.6480142535538</v>
      </c>
      <c r="AB24" s="17">
        <v>8568.6064255028687</v>
      </c>
      <c r="AC24" s="17">
        <v>18935.953579073972</v>
      </c>
      <c r="AD24" s="17">
        <f t="shared" si="1"/>
        <v>82007.421046003088</v>
      </c>
      <c r="AE24" s="17">
        <f t="shared" si="2"/>
        <v>63071.467466929113</v>
      </c>
    </row>
    <row r="25" spans="1:31" x14ac:dyDescent="0.2">
      <c r="A25">
        <v>1968</v>
      </c>
      <c r="B25" s="17">
        <v>3118</v>
      </c>
      <c r="C25" s="17">
        <f t="shared" si="3"/>
        <v>819.56715782273125</v>
      </c>
      <c r="D25" s="17">
        <v>290.38847117794484</v>
      </c>
      <c r="E25" s="17">
        <v>341.89473602750252</v>
      </c>
      <c r="F25" s="17">
        <v>187.28395061728395</v>
      </c>
      <c r="G25" s="17">
        <f t="shared" si="0"/>
        <v>668.43565812378881</v>
      </c>
      <c r="H25" s="17">
        <v>447.77768981244827</v>
      </c>
      <c r="I25" s="17">
        <v>172.79561072121786</v>
      </c>
      <c r="J25" s="17">
        <v>47.862357590122656</v>
      </c>
      <c r="K25" s="17">
        <v>19937.785818888027</v>
      </c>
      <c r="L25" s="17">
        <v>4265.4531780139387</v>
      </c>
      <c r="M25" s="17">
        <f t="shared" si="4"/>
        <v>4350.8588398601805</v>
      </c>
      <c r="N25" s="17">
        <v>2835.1037103685007</v>
      </c>
      <c r="O25" s="17">
        <v>621.52272727272725</v>
      </c>
      <c r="P25" s="17">
        <v>240.94293179874015</v>
      </c>
      <c r="Q25" s="17">
        <v>334.54635761589407</v>
      </c>
      <c r="R25" s="17">
        <v>1638.0916936811393</v>
      </c>
      <c r="S25" s="17">
        <v>1515.7551294916796</v>
      </c>
      <c r="T25" s="17">
        <f t="shared" si="5"/>
        <v>17110.992498531188</v>
      </c>
      <c r="U25" s="17">
        <v>4109.5848085061953</v>
      </c>
      <c r="V25" s="17">
        <v>9217.0370086332769</v>
      </c>
      <c r="W25" s="17">
        <v>3784.3706813917147</v>
      </c>
      <c r="X25" s="17">
        <f t="shared" si="6"/>
        <v>5467.7564878275871</v>
      </c>
      <c r="Y25" s="17">
        <v>1960.0787530082966</v>
      </c>
      <c r="Z25" s="17">
        <v>992</v>
      </c>
      <c r="AA25" s="17">
        <v>2515.6777348192904</v>
      </c>
      <c r="AB25" s="17">
        <v>8720.249265328157</v>
      </c>
      <c r="AC25" s="17">
        <v>19640.761568804515</v>
      </c>
      <c r="AD25" s="17">
        <f t="shared" si="1"/>
        <v>84099.860473200111</v>
      </c>
      <c r="AE25" s="17">
        <f t="shared" si="2"/>
        <v>64459.098904395592</v>
      </c>
    </row>
    <row r="26" spans="1:31" x14ac:dyDescent="0.2">
      <c r="A26">
        <v>1969</v>
      </c>
      <c r="B26" s="17">
        <v>3005</v>
      </c>
      <c r="C26" s="17">
        <f t="shared" si="3"/>
        <v>831.78726794256033</v>
      </c>
      <c r="D26" s="17">
        <v>292.40852130325817</v>
      </c>
      <c r="E26" s="17">
        <v>350.07010466399356</v>
      </c>
      <c r="F26" s="17">
        <v>189.30864197530863</v>
      </c>
      <c r="G26" s="17">
        <f t="shared" si="0"/>
        <v>685.47038887810652</v>
      </c>
      <c r="H26" s="17">
        <v>464.90639955759752</v>
      </c>
      <c r="I26" s="17">
        <v>173.09092934456194</v>
      </c>
      <c r="J26" s="17">
        <v>47.473059975947059</v>
      </c>
      <c r="K26" s="17">
        <v>20355.158830479439</v>
      </c>
      <c r="L26" s="17">
        <v>4462.7929653201099</v>
      </c>
      <c r="M26" s="17">
        <f t="shared" si="4"/>
        <v>4451.7875782762831</v>
      </c>
      <c r="N26" s="17">
        <v>2865.7690819564314</v>
      </c>
      <c r="O26" s="17">
        <v>599.15909090909088</v>
      </c>
      <c r="P26" s="17">
        <v>226.19450754335483</v>
      </c>
      <c r="Q26" s="17">
        <v>358.58609271523181</v>
      </c>
      <c r="R26" s="17">
        <v>1681.8293907887542</v>
      </c>
      <c r="S26" s="17">
        <v>1586.0184963198519</v>
      </c>
      <c r="T26" s="17">
        <f t="shared" si="5"/>
        <v>17803.754225309614</v>
      </c>
      <c r="U26" s="17">
        <v>4246.8045301768507</v>
      </c>
      <c r="V26" s="17">
        <v>9585.3747801059781</v>
      </c>
      <c r="W26" s="17">
        <v>3971.5749150267848</v>
      </c>
      <c r="X26" s="17">
        <f t="shared" si="6"/>
        <v>5790.1717002322803</v>
      </c>
      <c r="Y26" s="17">
        <v>2105.8734858736234</v>
      </c>
      <c r="Z26" s="17">
        <v>991</v>
      </c>
      <c r="AA26" s="17">
        <v>2693.2982143586573</v>
      </c>
      <c r="AB26" s="17">
        <v>8846.1558780322084</v>
      </c>
      <c r="AC26" s="17">
        <v>20217.306656049761</v>
      </c>
      <c r="AD26" s="17">
        <f t="shared" si="1"/>
        <v>86449.385490520363</v>
      </c>
      <c r="AE26" s="17">
        <f t="shared" si="2"/>
        <v>66232.078834470594</v>
      </c>
    </row>
    <row r="27" spans="1:31" x14ac:dyDescent="0.2">
      <c r="A27">
        <v>1970</v>
      </c>
      <c r="B27" s="17">
        <v>2936</v>
      </c>
      <c r="C27" s="17">
        <f t="shared" si="3"/>
        <v>837.85194189245613</v>
      </c>
      <c r="D27" s="17">
        <v>281.35839598997495</v>
      </c>
      <c r="E27" s="17">
        <v>364.1602125691478</v>
      </c>
      <c r="F27" s="17">
        <v>192.33333333333334</v>
      </c>
      <c r="G27" s="17">
        <f t="shared" si="0"/>
        <v>702.50830077747594</v>
      </c>
      <c r="H27" s="17">
        <v>478.65645266250476</v>
      </c>
      <c r="I27" s="17">
        <v>172.20120582206886</v>
      </c>
      <c r="J27" s="17">
        <v>51.650642292902283</v>
      </c>
      <c r="K27" s="17">
        <v>19492.369887150064</v>
      </c>
      <c r="L27" s="17">
        <v>4404.3017659853776</v>
      </c>
      <c r="M27" s="17">
        <f t="shared" si="4"/>
        <v>4487.4177378731192</v>
      </c>
      <c r="N27" s="17">
        <v>2836.2195467174633</v>
      </c>
      <c r="O27" s="17">
        <v>583.31818181818187</v>
      </c>
      <c r="P27" s="17">
        <v>219.31163581927052</v>
      </c>
      <c r="Q27" s="17">
        <v>357.58443708609269</v>
      </c>
      <c r="R27" s="17">
        <v>1676.0052919939183</v>
      </c>
      <c r="S27" s="17">
        <v>1651.1981911556556</v>
      </c>
      <c r="T27" s="17">
        <f t="shared" si="5"/>
        <v>18161.601848255559</v>
      </c>
      <c r="U27" s="17">
        <v>4326.9265385820891</v>
      </c>
      <c r="V27" s="17">
        <v>9773.6628189822422</v>
      </c>
      <c r="W27" s="17">
        <v>4061.0124906912279</v>
      </c>
      <c r="X27" s="17">
        <f t="shared" si="6"/>
        <v>5993.1842659528174</v>
      </c>
      <c r="Y27" s="17">
        <v>2172.9091487216824</v>
      </c>
      <c r="Z27" s="17">
        <v>1029</v>
      </c>
      <c r="AA27" s="17">
        <v>2791.275117231135</v>
      </c>
      <c r="AB27" s="17">
        <v>8784.8420775830236</v>
      </c>
      <c r="AC27" s="17">
        <v>20465.08396807556</v>
      </c>
      <c r="AD27" s="17">
        <f t="shared" si="1"/>
        <v>86265.161793545456</v>
      </c>
      <c r="AE27" s="17">
        <f t="shared" si="2"/>
        <v>65800.077825469896</v>
      </c>
    </row>
    <row r="28" spans="1:31" x14ac:dyDescent="0.2">
      <c r="A28">
        <v>1971</v>
      </c>
      <c r="B28" s="17">
        <v>2870</v>
      </c>
      <c r="C28" s="17">
        <f t="shared" si="3"/>
        <v>822.6506264102901</v>
      </c>
      <c r="D28" s="17">
        <v>274.31829573934834</v>
      </c>
      <c r="E28" s="17">
        <v>359.02368869563315</v>
      </c>
      <c r="F28" s="17">
        <v>189.30864197530863</v>
      </c>
      <c r="G28" s="17">
        <f t="shared" si="0"/>
        <v>713.53213323644798</v>
      </c>
      <c r="H28" s="17">
        <v>480.18391676291361</v>
      </c>
      <c r="I28" s="17">
        <v>176.60767476119418</v>
      </c>
      <c r="J28" s="17">
        <v>56.740541712340118</v>
      </c>
      <c r="K28" s="17">
        <v>18643.618022364335</v>
      </c>
      <c r="L28" s="17">
        <v>4488.845695928695</v>
      </c>
      <c r="M28" s="17">
        <f t="shared" si="4"/>
        <v>4438.6858594115183</v>
      </c>
      <c r="N28" s="17">
        <v>2800.4058737711239</v>
      </c>
      <c r="O28" s="17">
        <v>556.2954545454545</v>
      </c>
      <c r="P28" s="17">
        <v>200.63057216735359</v>
      </c>
      <c r="Q28" s="17">
        <v>347.56622516556291</v>
      </c>
      <c r="R28" s="17">
        <v>1695.9136218927531</v>
      </c>
      <c r="S28" s="17">
        <v>1638.2799856403944</v>
      </c>
      <c r="T28" s="17">
        <f t="shared" si="5"/>
        <v>18478.344806003715</v>
      </c>
      <c r="U28" s="17">
        <v>4356.9767834338127</v>
      </c>
      <c r="V28" s="17">
        <v>9887.2455338544696</v>
      </c>
      <c r="W28" s="17">
        <v>4234.122488715434</v>
      </c>
      <c r="X28" s="17">
        <f t="shared" si="6"/>
        <v>6116.5943261879547</v>
      </c>
      <c r="Y28" s="17">
        <v>2213.3250083327466</v>
      </c>
      <c r="Z28" s="17">
        <v>1028</v>
      </c>
      <c r="AA28" s="17">
        <v>2875.2693178552081</v>
      </c>
      <c r="AB28" s="17">
        <v>8824.0064025333486</v>
      </c>
      <c r="AC28" s="17">
        <v>20742.289638775794</v>
      </c>
      <c r="AD28" s="17">
        <f t="shared" si="1"/>
        <v>86138.567510852095</v>
      </c>
      <c r="AE28" s="17">
        <f t="shared" si="2"/>
        <v>65396.277872076302</v>
      </c>
    </row>
    <row r="29" spans="1:31" x14ac:dyDescent="0.2">
      <c r="A29">
        <v>1972</v>
      </c>
      <c r="B29" s="17">
        <v>2889</v>
      </c>
      <c r="C29" s="17">
        <f t="shared" si="3"/>
        <v>827.55439107624647</v>
      </c>
      <c r="D29" s="17">
        <v>274.32832080200501</v>
      </c>
      <c r="E29" s="17">
        <v>366.95446533596993</v>
      </c>
      <c r="F29" s="17">
        <v>186.27160493827159</v>
      </c>
      <c r="G29" s="17">
        <f t="shared" si="0"/>
        <v>727.56353072255115</v>
      </c>
      <c r="H29" s="17">
        <v>500.14996263000978</v>
      </c>
      <c r="I29" s="17">
        <v>171.52266695382497</v>
      </c>
      <c r="J29" s="17">
        <v>55.890901138716302</v>
      </c>
      <c r="K29" s="17">
        <v>19113.983531886297</v>
      </c>
      <c r="L29" s="17">
        <v>4719.4679465271929</v>
      </c>
      <c r="M29" s="17">
        <f t="shared" si="4"/>
        <v>4451.6173643997445</v>
      </c>
      <c r="N29" s="17">
        <v>2823.5200516982927</v>
      </c>
      <c r="O29" s="17">
        <v>535.7954545454545</v>
      </c>
      <c r="P29" s="17">
        <v>203.591314449024</v>
      </c>
      <c r="Q29" s="17">
        <v>352.57284768211923</v>
      </c>
      <c r="R29" s="17">
        <v>1731.560435021695</v>
      </c>
      <c r="S29" s="17">
        <v>1628.0973127014515</v>
      </c>
      <c r="T29" s="17">
        <f t="shared" si="5"/>
        <v>18970.574788522055</v>
      </c>
      <c r="U29" s="17">
        <v>4460.1168696484056</v>
      </c>
      <c r="V29" s="17">
        <v>10041.096815551569</v>
      </c>
      <c r="W29" s="17">
        <v>4469.3611033220814</v>
      </c>
      <c r="X29" s="17">
        <f t="shared" si="6"/>
        <v>6366.677205119011</v>
      </c>
      <c r="Y29" s="17">
        <v>2284.1886692418861</v>
      </c>
      <c r="Z29" s="17">
        <v>1048</v>
      </c>
      <c r="AA29" s="17">
        <v>3034.4885358771244</v>
      </c>
      <c r="AB29" s="17">
        <v>9049.7594530292445</v>
      </c>
      <c r="AC29" s="17">
        <v>21160.215512458919</v>
      </c>
      <c r="AD29" s="17">
        <f t="shared" si="1"/>
        <v>88276.413723741265</v>
      </c>
      <c r="AE29" s="17">
        <f t="shared" si="2"/>
        <v>67116.198211282346</v>
      </c>
    </row>
    <row r="30" spans="1:31" x14ac:dyDescent="0.2">
      <c r="A30">
        <v>1973</v>
      </c>
      <c r="B30" s="17">
        <v>2915</v>
      </c>
      <c r="C30" s="17">
        <f t="shared" si="3"/>
        <v>844.65229155134</v>
      </c>
      <c r="D30" s="17">
        <v>283.36842105263156</v>
      </c>
      <c r="E30" s="17">
        <v>373.99991988142449</v>
      </c>
      <c r="F30" s="17">
        <v>187.28395061728395</v>
      </c>
      <c r="G30" s="17">
        <f t="shared" si="0"/>
        <v>743.60032664860603</v>
      </c>
      <c r="H30" s="17">
        <v>511.73702988254462</v>
      </c>
      <c r="I30" s="17">
        <v>171.67091556305979</v>
      </c>
      <c r="J30" s="17">
        <v>60.19238120300168</v>
      </c>
      <c r="K30" s="17">
        <v>20188.425547807768</v>
      </c>
      <c r="L30" s="17">
        <v>5075.8892218279834</v>
      </c>
      <c r="M30" s="17">
        <f t="shared" si="4"/>
        <v>4562.0219343326899</v>
      </c>
      <c r="N30" s="17">
        <v>2914.2044180091252</v>
      </c>
      <c r="O30" s="17">
        <v>533</v>
      </c>
      <c r="P30" s="17">
        <v>203.56919958783729</v>
      </c>
      <c r="Q30" s="17">
        <v>371.60761589403972</v>
      </c>
      <c r="R30" s="17">
        <v>1806.0276025272485</v>
      </c>
      <c r="S30" s="17">
        <v>1647.8175163235642</v>
      </c>
      <c r="T30" s="17">
        <f t="shared" si="5"/>
        <v>19827.748171290707</v>
      </c>
      <c r="U30" s="17">
        <v>4691.4856762981126</v>
      </c>
      <c r="V30" s="17">
        <v>10355.300199313238</v>
      </c>
      <c r="W30" s="17">
        <v>4780.9622956793555</v>
      </c>
      <c r="X30" s="17">
        <f t="shared" si="6"/>
        <v>6837.3475106384394</v>
      </c>
      <c r="Y30" s="17">
        <v>2431.180390630489</v>
      </c>
      <c r="Z30" s="17">
        <v>1066</v>
      </c>
      <c r="AA30" s="17">
        <v>3340.1671200079504</v>
      </c>
      <c r="AB30" s="17">
        <v>9225.6850666593873</v>
      </c>
      <c r="AC30" s="17">
        <v>21764.694947776425</v>
      </c>
      <c r="AD30" s="17">
        <f t="shared" si="1"/>
        <v>91985.065018533351</v>
      </c>
      <c r="AE30" s="17">
        <f t="shared" si="2"/>
        <v>70220.370070756922</v>
      </c>
    </row>
    <row r="31" spans="1:31" x14ac:dyDescent="0.2">
      <c r="A31">
        <v>1974</v>
      </c>
      <c r="B31" s="17">
        <v>2983</v>
      </c>
      <c r="C31" s="17">
        <f t="shared" si="3"/>
        <v>911.04477193371076</v>
      </c>
      <c r="D31" s="17">
        <v>314.51879699248121</v>
      </c>
      <c r="E31" s="17">
        <v>404.18029592888388</v>
      </c>
      <c r="F31" s="17">
        <v>192.34567901234567</v>
      </c>
      <c r="G31" s="17">
        <f t="shared" si="0"/>
        <v>753.62091992894125</v>
      </c>
      <c r="H31" s="17">
        <v>521.74319330686956</v>
      </c>
      <c r="I31" s="17">
        <v>169.57181800795064</v>
      </c>
      <c r="J31" s="17">
        <v>62.305908614121158</v>
      </c>
      <c r="K31" s="17">
        <v>20165.388334410505</v>
      </c>
      <c r="L31" s="17">
        <v>5073.6124307625332</v>
      </c>
      <c r="M31" s="17">
        <f t="shared" si="4"/>
        <v>4637.3267386347652</v>
      </c>
      <c r="N31" s="17">
        <v>2966.7584238681798</v>
      </c>
      <c r="O31" s="17">
        <v>539.52272727272725</v>
      </c>
      <c r="P31" s="17">
        <v>205.53565615522203</v>
      </c>
      <c r="Q31" s="17">
        <v>374.61092715231786</v>
      </c>
      <c r="R31" s="17">
        <v>1847.0891132879126</v>
      </c>
      <c r="S31" s="17">
        <v>1670.5683147665854</v>
      </c>
      <c r="T31" s="17">
        <f t="shared" si="5"/>
        <v>20311.60430304637</v>
      </c>
      <c r="U31" s="17">
        <v>4822.7015469715598</v>
      </c>
      <c r="V31" s="17">
        <v>10464.161394065644</v>
      </c>
      <c r="W31" s="17">
        <v>5024.7413620091629</v>
      </c>
      <c r="X31" s="17">
        <f t="shared" si="6"/>
        <v>7123.8140163450225</v>
      </c>
      <c r="Y31" s="17">
        <v>2528.2118096569516</v>
      </c>
      <c r="Z31" s="17">
        <v>1097</v>
      </c>
      <c r="AA31" s="17">
        <v>3498.6022066880714</v>
      </c>
      <c r="AB31" s="17">
        <v>9203.0382560161779</v>
      </c>
      <c r="AC31" s="17">
        <v>22409.470427245811</v>
      </c>
      <c r="AD31" s="17">
        <f t="shared" si="1"/>
        <v>93571.920198323845</v>
      </c>
      <c r="AE31" s="17">
        <f t="shared" si="2"/>
        <v>71162.449771078042</v>
      </c>
    </row>
    <row r="32" spans="1:31" x14ac:dyDescent="0.2">
      <c r="A32">
        <v>1975</v>
      </c>
      <c r="B32" s="17">
        <v>2931</v>
      </c>
      <c r="C32" s="17">
        <f t="shared" si="3"/>
        <v>964.08174103825411</v>
      </c>
      <c r="D32" s="17">
        <v>339.63909774436092</v>
      </c>
      <c r="E32" s="17">
        <v>433.10930996055981</v>
      </c>
      <c r="F32" s="17">
        <v>191.33333333333334</v>
      </c>
      <c r="G32" s="17">
        <f t="shared" si="0"/>
        <v>742.59708014410489</v>
      </c>
      <c r="H32" s="17">
        <v>517.42943446174968</v>
      </c>
      <c r="I32" s="17">
        <v>168.16980272687229</v>
      </c>
      <c r="J32" s="17">
        <v>56.997842955482973</v>
      </c>
      <c r="K32" s="17">
        <v>18439.883366288523</v>
      </c>
      <c r="L32" s="17">
        <v>4559.8463289488063</v>
      </c>
      <c r="M32" s="17">
        <f t="shared" si="4"/>
        <v>4481.3633050169565</v>
      </c>
      <c r="N32" s="17">
        <v>2840.7914890903203</v>
      </c>
      <c r="O32" s="17">
        <v>510.63636363636363</v>
      </c>
      <c r="P32" s="17">
        <v>194.70936134225056</v>
      </c>
      <c r="Q32" s="17">
        <v>371.60596026490066</v>
      </c>
      <c r="R32" s="17">
        <v>1763.8398038468054</v>
      </c>
      <c r="S32" s="17">
        <v>1640.5718159266362</v>
      </c>
      <c r="T32" s="17">
        <f t="shared" si="5"/>
        <v>20353.794538352427</v>
      </c>
      <c r="U32" s="17">
        <v>4733.5506653671418</v>
      </c>
      <c r="V32" s="17">
        <v>10435.645551273939</v>
      </c>
      <c r="W32" s="17">
        <v>5184.598321711348</v>
      </c>
      <c r="X32" s="17">
        <f t="shared" si="6"/>
        <v>7186.7010289184636</v>
      </c>
      <c r="Y32" s="17">
        <v>2605.1662626913976</v>
      </c>
      <c r="Z32" s="17">
        <v>1098</v>
      </c>
      <c r="AA32" s="17">
        <v>3483.534766227066</v>
      </c>
      <c r="AB32" s="17">
        <v>9336.6685003328294</v>
      </c>
      <c r="AC32" s="17">
        <v>23030.321544733204</v>
      </c>
      <c r="AD32" s="17">
        <f t="shared" si="1"/>
        <v>92026.257433773557</v>
      </c>
      <c r="AE32" s="17">
        <f t="shared" si="2"/>
        <v>68995.935889040353</v>
      </c>
    </row>
    <row r="33" spans="1:31" x14ac:dyDescent="0.2">
      <c r="A33">
        <v>1976</v>
      </c>
      <c r="B33" s="17">
        <v>2919</v>
      </c>
      <c r="C33" s="17">
        <f t="shared" si="3"/>
        <v>1006.2112464350076</v>
      </c>
      <c r="D33" s="17">
        <v>361.71428571428572</v>
      </c>
      <c r="E33" s="17">
        <v>448.10189899232682</v>
      </c>
      <c r="F33" s="17">
        <v>196.39506172839506</v>
      </c>
      <c r="G33" s="17">
        <f t="shared" si="0"/>
        <v>742.60027594088524</v>
      </c>
      <c r="H33" s="17">
        <v>509.49810032717255</v>
      </c>
      <c r="I33" s="17">
        <v>167.70128490276937</v>
      </c>
      <c r="J33" s="17">
        <v>65.400890710943202</v>
      </c>
      <c r="K33" s="17">
        <v>19150.794855327251</v>
      </c>
      <c r="L33" s="17">
        <v>4649.422039191124</v>
      </c>
      <c r="M33" s="17">
        <f t="shared" si="4"/>
        <v>4468.7646335354311</v>
      </c>
      <c r="N33" s="17">
        <v>2864.9302276927428</v>
      </c>
      <c r="O33" s="17">
        <v>492</v>
      </c>
      <c r="P33" s="17">
        <v>194.72041877284391</v>
      </c>
      <c r="Q33" s="17">
        <v>376.61423841059604</v>
      </c>
      <c r="R33" s="17">
        <v>1801.5955705093029</v>
      </c>
      <c r="S33" s="17">
        <v>1603.8344058426883</v>
      </c>
      <c r="T33" s="17">
        <f t="shared" si="5"/>
        <v>21070.111112704661</v>
      </c>
      <c r="U33" s="17">
        <v>4898.8261005849854</v>
      </c>
      <c r="V33" s="17">
        <v>10703.571066176699</v>
      </c>
      <c r="W33" s="17">
        <v>5467.7139459429782</v>
      </c>
      <c r="X33" s="17">
        <f t="shared" si="6"/>
        <v>7463.6223600135263</v>
      </c>
      <c r="Y33" s="17">
        <v>2666.0356775648656</v>
      </c>
      <c r="Z33" s="17">
        <v>1116</v>
      </c>
      <c r="AA33" s="17">
        <v>3681.5866824486607</v>
      </c>
      <c r="AB33" s="17">
        <v>9618.7188349993885</v>
      </c>
      <c r="AC33" s="17">
        <v>23291.965324205914</v>
      </c>
      <c r="AD33" s="17">
        <f t="shared" si="1"/>
        <v>94381.210682353194</v>
      </c>
      <c r="AE33" s="17">
        <f t="shared" si="2"/>
        <v>71089.24535814728</v>
      </c>
    </row>
    <row r="34" spans="1:31" x14ac:dyDescent="0.2">
      <c r="A34">
        <v>1977</v>
      </c>
      <c r="B34" s="17">
        <v>2780</v>
      </c>
      <c r="C34" s="17">
        <f t="shared" si="3"/>
        <v>1053.4384273053629</v>
      </c>
      <c r="D34" s="17">
        <v>391.88471177944859</v>
      </c>
      <c r="E34" s="17">
        <v>459.08457972344524</v>
      </c>
      <c r="F34" s="17">
        <v>202.46913580246914</v>
      </c>
      <c r="G34" s="17">
        <f t="shared" si="0"/>
        <v>755.62949951394478</v>
      </c>
      <c r="H34" s="17">
        <v>548.73388505923799</v>
      </c>
      <c r="I34" s="17">
        <v>166.71449359371113</v>
      </c>
      <c r="J34" s="17">
        <v>40.181120860995605</v>
      </c>
      <c r="K34" s="17">
        <v>19881.662017469738</v>
      </c>
      <c r="L34" s="17">
        <v>5002.7923276449928</v>
      </c>
      <c r="M34" s="17">
        <f t="shared" si="4"/>
        <v>4556.1404135885623</v>
      </c>
      <c r="N34" s="17">
        <v>2963.4893065206943</v>
      </c>
      <c r="O34" s="17">
        <v>492</v>
      </c>
      <c r="P34" s="17">
        <v>195.70364705653628</v>
      </c>
      <c r="Q34" s="17">
        <v>390.63907284768214</v>
      </c>
      <c r="R34" s="17">
        <v>1885.146586616476</v>
      </c>
      <c r="S34" s="17">
        <v>1592.651107067868</v>
      </c>
      <c r="T34" s="17">
        <f t="shared" si="5"/>
        <v>22001.193474861226</v>
      </c>
      <c r="U34" s="17">
        <v>5047.0260721678242</v>
      </c>
      <c r="V34" s="17">
        <v>11050.757439858602</v>
      </c>
      <c r="W34" s="17">
        <v>5903.4099628347985</v>
      </c>
      <c r="X34" s="17">
        <f t="shared" si="6"/>
        <v>7890.8461334990025</v>
      </c>
      <c r="Y34" s="17">
        <v>2778.6691049284423</v>
      </c>
      <c r="Z34" s="17">
        <v>1155</v>
      </c>
      <c r="AA34" s="17">
        <v>3957.1770285705597</v>
      </c>
      <c r="AB34" s="17">
        <v>10006.878531632274</v>
      </c>
      <c r="AC34" s="17">
        <v>23731.733564829356</v>
      </c>
      <c r="AD34" s="17">
        <f t="shared" si="1"/>
        <v>97660.314390344458</v>
      </c>
      <c r="AE34" s="17">
        <f t="shared" si="2"/>
        <v>73928.580825515106</v>
      </c>
    </row>
    <row r="35" spans="1:31" x14ac:dyDescent="0.2">
      <c r="A35">
        <v>1978</v>
      </c>
      <c r="B35" s="17">
        <v>2723</v>
      </c>
      <c r="C35" s="17">
        <f t="shared" si="3"/>
        <v>1114.7876709495827</v>
      </c>
      <c r="D35" s="17">
        <v>447.15538847117796</v>
      </c>
      <c r="E35" s="17">
        <v>460.10141828087387</v>
      </c>
      <c r="F35" s="17">
        <v>207.53086419753086</v>
      </c>
      <c r="G35" s="17">
        <f t="shared" si="0"/>
        <v>785.69343918959385</v>
      </c>
      <c r="H35" s="17">
        <v>574.01016949805876</v>
      </c>
      <c r="I35" s="17">
        <v>167.74965620743856</v>
      </c>
      <c r="J35" s="17">
        <v>43.933613484096512</v>
      </c>
      <c r="K35" s="17">
        <v>20762.327552551571</v>
      </c>
      <c r="L35" s="17">
        <v>5587.6788602672113</v>
      </c>
      <c r="M35" s="17">
        <f t="shared" si="4"/>
        <v>4758.5122275848898</v>
      </c>
      <c r="N35" s="17">
        <v>3129.1531166697309</v>
      </c>
      <c r="O35" s="17">
        <v>487.34090909090907</v>
      </c>
      <c r="P35" s="17">
        <v>208.47455731394356</v>
      </c>
      <c r="Q35" s="17">
        <v>412.6754966887417</v>
      </c>
      <c r="R35" s="17">
        <v>2020.6621535761367</v>
      </c>
      <c r="S35" s="17">
        <v>1629.3591109151589</v>
      </c>
      <c r="T35" s="17">
        <f t="shared" si="5"/>
        <v>23157.305562079229</v>
      </c>
      <c r="U35" s="17">
        <v>5312.4232617021762</v>
      </c>
      <c r="V35" s="17">
        <v>11549.536629972408</v>
      </c>
      <c r="W35" s="17">
        <v>6295.3456704046457</v>
      </c>
      <c r="X35" s="17">
        <f t="shared" si="6"/>
        <v>8539.9245122330885</v>
      </c>
      <c r="Y35" s="17">
        <v>2948.9691348309248</v>
      </c>
      <c r="Z35" s="17">
        <v>1246</v>
      </c>
      <c r="AA35" s="17">
        <v>4344.9553774021642</v>
      </c>
      <c r="AB35" s="17">
        <v>10482.218596729121</v>
      </c>
      <c r="AC35" s="17">
        <v>24536.126955443364</v>
      </c>
      <c r="AD35" s="17">
        <f t="shared" si="1"/>
        <v>102447.57537702765</v>
      </c>
      <c r="AE35" s="17">
        <f t="shared" si="2"/>
        <v>77911.448421584282</v>
      </c>
    </row>
    <row r="36" spans="1:31" x14ac:dyDescent="0.2">
      <c r="A36">
        <v>1979</v>
      </c>
      <c r="B36" s="17">
        <v>2692</v>
      </c>
      <c r="C36" s="17">
        <f t="shared" si="3"/>
        <v>1189.1693082588133</v>
      </c>
      <c r="D36" s="17">
        <v>487.36090225563908</v>
      </c>
      <c r="E36" s="17">
        <v>493.26519612663105</v>
      </c>
      <c r="F36" s="17">
        <v>208.54320987654322</v>
      </c>
      <c r="G36" s="17">
        <f t="shared" si="0"/>
        <v>820.76181288171472</v>
      </c>
      <c r="H36" s="17">
        <v>600.02941911655739</v>
      </c>
      <c r="I36" s="17">
        <v>173.62082088880072</v>
      </c>
      <c r="J36" s="17">
        <v>47.111572876356597</v>
      </c>
      <c r="K36" s="17">
        <v>21290.55552826864</v>
      </c>
      <c r="L36" s="17">
        <v>5916.9174353324033</v>
      </c>
      <c r="M36" s="17">
        <f t="shared" si="4"/>
        <v>4958.2119396800508</v>
      </c>
      <c r="N36" s="17">
        <v>3263.2357530852814</v>
      </c>
      <c r="O36" s="17">
        <v>498.52272727272725</v>
      </c>
      <c r="P36" s="17">
        <v>211.45741445680071</v>
      </c>
      <c r="Q36" s="17">
        <v>447.73344370860929</v>
      </c>
      <c r="R36" s="17">
        <v>2105.5221676471442</v>
      </c>
      <c r="S36" s="17">
        <v>1694.9761865947694</v>
      </c>
      <c r="T36" s="17">
        <f t="shared" si="5"/>
        <v>23942.467440131335</v>
      </c>
      <c r="U36" s="17">
        <v>5583.8737895880258</v>
      </c>
      <c r="V36" s="17">
        <v>11779.945164927507</v>
      </c>
      <c r="W36" s="17">
        <v>6578.6484856158013</v>
      </c>
      <c r="X36" s="17">
        <f t="shared" si="6"/>
        <v>9128.454659090412</v>
      </c>
      <c r="Y36" s="17">
        <v>3123.7437954309526</v>
      </c>
      <c r="Z36" s="17">
        <v>1269</v>
      </c>
      <c r="AA36" s="17">
        <v>4735.7108636594594</v>
      </c>
      <c r="AB36" s="17">
        <v>10762.339379327992</v>
      </c>
      <c r="AC36" s="17">
        <v>25617.987973595737</v>
      </c>
      <c r="AD36" s="17">
        <f t="shared" si="1"/>
        <v>106318.86547656709</v>
      </c>
      <c r="AE36" s="17">
        <f t="shared" si="2"/>
        <v>80700.877502971358</v>
      </c>
    </row>
    <row r="37" spans="1:31" x14ac:dyDescent="0.2">
      <c r="A37">
        <v>1980</v>
      </c>
      <c r="B37" s="17">
        <v>2761</v>
      </c>
      <c r="C37" s="17">
        <f t="shared" si="3"/>
        <v>1278.5596353474766</v>
      </c>
      <c r="D37" s="17">
        <v>584.81704260651634</v>
      </c>
      <c r="E37" s="17">
        <v>488.23641990145416</v>
      </c>
      <c r="F37" s="17">
        <v>205.50617283950618</v>
      </c>
      <c r="G37" s="17">
        <f t="shared" si="0"/>
        <v>835.79750016031971</v>
      </c>
      <c r="H37" s="17">
        <v>615.09957599260849</v>
      </c>
      <c r="I37" s="17">
        <v>171.26252556513401</v>
      </c>
      <c r="J37" s="17">
        <v>49.435398602577109</v>
      </c>
      <c r="K37" s="17">
        <v>20564.640364687868</v>
      </c>
      <c r="L37" s="17">
        <v>5717.3264704529101</v>
      </c>
      <c r="M37" s="17">
        <f t="shared" si="4"/>
        <v>4951.2867169920264</v>
      </c>
      <c r="N37" s="17">
        <v>3223.0124417522484</v>
      </c>
      <c r="O37" s="17">
        <v>483.61363636363637</v>
      </c>
      <c r="P37" s="17">
        <v>211.42424216502062</v>
      </c>
      <c r="Q37" s="17">
        <v>463.7549668874172</v>
      </c>
      <c r="R37" s="17">
        <v>2064.2195963361742</v>
      </c>
      <c r="S37" s="17">
        <v>1728.2742752397783</v>
      </c>
      <c r="T37" s="17">
        <f t="shared" si="5"/>
        <v>24098.298897550303</v>
      </c>
      <c r="U37" s="17">
        <v>5648.9895985257217</v>
      </c>
      <c r="V37" s="17">
        <v>11712.370595946199</v>
      </c>
      <c r="W37" s="17">
        <v>6736.9387030783837</v>
      </c>
      <c r="X37" s="17">
        <f t="shared" si="6"/>
        <v>9536.6379227838479</v>
      </c>
      <c r="Y37" s="17">
        <v>3273.2749527808569</v>
      </c>
      <c r="Z37" s="17">
        <v>1282</v>
      </c>
      <c r="AA37" s="17">
        <v>4981.3629700029906</v>
      </c>
      <c r="AB37" s="17">
        <v>10887.412504783362</v>
      </c>
      <c r="AC37" s="17">
        <v>26354.757408876412</v>
      </c>
      <c r="AD37" s="17">
        <f t="shared" si="1"/>
        <v>106985.71742163453</v>
      </c>
      <c r="AE37" s="17">
        <f t="shared" si="2"/>
        <v>80630.960012758122</v>
      </c>
    </row>
    <row r="38" spans="1:31" x14ac:dyDescent="0.2">
      <c r="A38">
        <v>1981</v>
      </c>
      <c r="B38" s="17">
        <v>2712</v>
      </c>
      <c r="C38" s="17">
        <f t="shared" si="3"/>
        <v>1405.4372284410967</v>
      </c>
      <c r="D38" s="17">
        <v>723.50375939849619</v>
      </c>
      <c r="E38" s="17">
        <v>468.3285307709956</v>
      </c>
      <c r="F38" s="17">
        <v>213.60493827160494</v>
      </c>
      <c r="G38" s="17">
        <f t="shared" si="0"/>
        <v>867.86256988768275</v>
      </c>
      <c r="H38" s="17">
        <v>639.38064534211105</v>
      </c>
      <c r="I38" s="17">
        <v>178.44803128020789</v>
      </c>
      <c r="J38" s="17">
        <v>50.033893265363851</v>
      </c>
      <c r="K38" s="17">
        <v>20455.687904750612</v>
      </c>
      <c r="L38" s="17">
        <v>5541.0667216928787</v>
      </c>
      <c r="M38" s="17">
        <f t="shared" si="4"/>
        <v>4968.7811430068132</v>
      </c>
      <c r="N38" s="17">
        <v>3209.1023312324342</v>
      </c>
      <c r="O38" s="17">
        <v>456.59090909090907</v>
      </c>
      <c r="P38" s="17">
        <v>219.30112586515281</v>
      </c>
      <c r="Q38" s="17">
        <v>464.7549668874172</v>
      </c>
      <c r="R38" s="17">
        <v>2068.4553293889553</v>
      </c>
      <c r="S38" s="17">
        <v>1759.678811774379</v>
      </c>
      <c r="T38" s="17">
        <f t="shared" si="5"/>
        <v>24431.488102309231</v>
      </c>
      <c r="U38" s="17">
        <v>5772.1802996348633</v>
      </c>
      <c r="V38" s="17">
        <v>11709.843103299567</v>
      </c>
      <c r="W38" s="17">
        <v>6949.4646993748029</v>
      </c>
      <c r="X38" s="17">
        <f t="shared" si="6"/>
        <v>9879.0385457491284</v>
      </c>
      <c r="Y38" s="17">
        <v>3438.7759022457881</v>
      </c>
      <c r="Z38" s="17">
        <v>1270</v>
      </c>
      <c r="AA38" s="17">
        <v>5170.2626435033399</v>
      </c>
      <c r="AB38" s="17">
        <v>11139.684897632678</v>
      </c>
      <c r="AC38" s="17">
        <v>26650.944810294994</v>
      </c>
      <c r="AD38" s="17">
        <f t="shared" si="1"/>
        <v>108051.9919237651</v>
      </c>
      <c r="AE38" s="17">
        <f t="shared" si="2"/>
        <v>81401.047113470107</v>
      </c>
    </row>
    <row r="39" spans="1:31" x14ac:dyDescent="0.2">
      <c r="A39">
        <v>1982</v>
      </c>
      <c r="B39" s="17">
        <v>2607</v>
      </c>
      <c r="C39" s="17">
        <f t="shared" si="3"/>
        <v>1373.6246711457861</v>
      </c>
      <c r="D39" s="17">
        <v>737.53383458646613</v>
      </c>
      <c r="E39" s="17">
        <v>434.64639211487543</v>
      </c>
      <c r="F39" s="17">
        <v>201.44444444444446</v>
      </c>
      <c r="G39" s="17">
        <f t="shared" si="0"/>
        <v>882.90038037161014</v>
      </c>
      <c r="H39" s="17">
        <v>653.77195283334061</v>
      </c>
      <c r="I39" s="17">
        <v>178.69739795367138</v>
      </c>
      <c r="J39" s="17">
        <v>50.431029584598193</v>
      </c>
      <c r="K39" s="17">
        <v>19078.842154249571</v>
      </c>
      <c r="L39" s="17">
        <v>5207.6598331237219</v>
      </c>
      <c r="M39" s="17">
        <f t="shared" si="4"/>
        <v>4875.2004504580573</v>
      </c>
      <c r="N39" s="17">
        <v>3092.2266161305502</v>
      </c>
      <c r="O39" s="17">
        <v>397.88636363636363</v>
      </c>
      <c r="P39" s="17">
        <v>203.55868963371958</v>
      </c>
      <c r="Q39" s="17">
        <v>450.73841059602648</v>
      </c>
      <c r="R39" s="17">
        <v>2040.0431522644403</v>
      </c>
      <c r="S39" s="17">
        <v>1782.9738343275069</v>
      </c>
      <c r="T39" s="17">
        <f t="shared" si="5"/>
        <v>24393.201397332592</v>
      </c>
      <c r="U39" s="17">
        <v>5681.0292578011549</v>
      </c>
      <c r="V39" s="17">
        <v>11591.1446559941</v>
      </c>
      <c r="W39" s="17">
        <v>7121.0274835373384</v>
      </c>
      <c r="X39" s="17">
        <f t="shared" si="6"/>
        <v>10151.898753425925</v>
      </c>
      <c r="Y39" s="17">
        <v>3542.6105741523579</v>
      </c>
      <c r="Z39" s="17">
        <v>1278</v>
      </c>
      <c r="AA39" s="17">
        <v>5331.2881792735661</v>
      </c>
      <c r="AB39" s="17">
        <v>11318.449736909399</v>
      </c>
      <c r="AC39" s="17">
        <v>26990.139261433833</v>
      </c>
      <c r="AD39" s="17">
        <f t="shared" si="1"/>
        <v>106878.91663845049</v>
      </c>
      <c r="AE39" s="17">
        <f t="shared" si="2"/>
        <v>79888.777377016668</v>
      </c>
    </row>
    <row r="40" spans="1:31" x14ac:dyDescent="0.2">
      <c r="A40">
        <v>1983</v>
      </c>
      <c r="B40" s="17">
        <v>2624</v>
      </c>
      <c r="C40" s="17">
        <f t="shared" si="3"/>
        <v>1185.6657673870734</v>
      </c>
      <c r="D40" s="17">
        <v>622.00250626566412</v>
      </c>
      <c r="E40" s="17">
        <v>369.29289075103878</v>
      </c>
      <c r="F40" s="17">
        <v>194.37037037037038</v>
      </c>
      <c r="G40" s="17">
        <f t="shared" si="0"/>
        <v>886.9111699256498</v>
      </c>
      <c r="H40" s="17">
        <v>662.9239919915575</v>
      </c>
      <c r="I40" s="17">
        <v>172.03249398250307</v>
      </c>
      <c r="J40" s="17">
        <v>51.954683951589217</v>
      </c>
      <c r="K40" s="17">
        <v>18712.456521502128</v>
      </c>
      <c r="L40" s="17">
        <v>5308.275457060442</v>
      </c>
      <c r="M40" s="17">
        <f t="shared" si="4"/>
        <v>4809.7973374469557</v>
      </c>
      <c r="N40" s="17">
        <v>3080.4360305762557</v>
      </c>
      <c r="O40" s="17">
        <v>357.81818181818181</v>
      </c>
      <c r="P40" s="17">
        <v>192.77662454312153</v>
      </c>
      <c r="Q40" s="17">
        <v>457.75</v>
      </c>
      <c r="R40" s="17">
        <v>2072.0912242149525</v>
      </c>
      <c r="S40" s="17">
        <v>1729.3613068707002</v>
      </c>
      <c r="T40" s="17">
        <f t="shared" si="5"/>
        <v>24952.803658941364</v>
      </c>
      <c r="U40" s="17">
        <v>5692.0880074972383</v>
      </c>
      <c r="V40" s="17">
        <v>11859.005992086519</v>
      </c>
      <c r="W40" s="17">
        <v>7401.7096593576052</v>
      </c>
      <c r="X40" s="17">
        <f t="shared" si="6"/>
        <v>10681.549658344546</v>
      </c>
      <c r="Y40" s="17">
        <v>3628.8644525753016</v>
      </c>
      <c r="Z40" s="17">
        <v>1270</v>
      </c>
      <c r="AA40" s="17">
        <v>5782.685205769244</v>
      </c>
      <c r="AB40" s="17">
        <v>11536.33968245948</v>
      </c>
      <c r="AC40" s="17">
        <v>27365.096491645796</v>
      </c>
      <c r="AD40" s="17">
        <f t="shared" si="1"/>
        <v>108062.89574471343</v>
      </c>
      <c r="AE40" s="17">
        <f t="shared" si="2"/>
        <v>80697.799253067642</v>
      </c>
    </row>
    <row r="41" spans="1:31" x14ac:dyDescent="0.2">
      <c r="A41">
        <v>1984</v>
      </c>
      <c r="B41" s="17">
        <v>2479</v>
      </c>
      <c r="C41" s="17">
        <f t="shared" si="3"/>
        <v>1187.5298297514346</v>
      </c>
      <c r="D41" s="17">
        <v>632.0526315789474</v>
      </c>
      <c r="E41" s="17">
        <v>370.21793891322795</v>
      </c>
      <c r="F41" s="17">
        <v>185.25925925925927</v>
      </c>
      <c r="G41" s="17">
        <f t="shared" si="0"/>
        <v>901.94046561069467</v>
      </c>
      <c r="H41" s="17">
        <v>674.22175191659528</v>
      </c>
      <c r="I41" s="17">
        <v>170.01738396969995</v>
      </c>
      <c r="J41" s="17">
        <v>57.701329724399457</v>
      </c>
      <c r="K41" s="17">
        <v>19674.197490099723</v>
      </c>
      <c r="L41" s="17">
        <v>5867.2137441381656</v>
      </c>
      <c r="M41" s="17">
        <f t="shared" si="4"/>
        <v>4980.1311365582815</v>
      </c>
      <c r="N41" s="17">
        <v>3247.9299174970074</v>
      </c>
      <c r="O41" s="17">
        <v>357.81818181818181</v>
      </c>
      <c r="P41" s="17">
        <v>194.74308111050624</v>
      </c>
      <c r="Q41" s="17">
        <v>492.80629139072846</v>
      </c>
      <c r="R41" s="17">
        <v>2202.5623631775911</v>
      </c>
      <c r="S41" s="17">
        <v>1732.2012190612741</v>
      </c>
      <c r="T41" s="17">
        <f t="shared" si="5"/>
        <v>26369.789129038756</v>
      </c>
      <c r="U41" s="17">
        <v>5996.5614624392265</v>
      </c>
      <c r="V41" s="17">
        <v>12469.023033166432</v>
      </c>
      <c r="W41" s="17">
        <v>7904.2046334330971</v>
      </c>
      <c r="X41" s="17">
        <f t="shared" si="6"/>
        <v>11476.223421399698</v>
      </c>
      <c r="Y41" s="17">
        <v>3751.9053029883999</v>
      </c>
      <c r="Z41" s="17">
        <v>1287</v>
      </c>
      <c r="AA41" s="17">
        <v>6437.3181184112982</v>
      </c>
      <c r="AB41" s="17">
        <v>11982.147118686733</v>
      </c>
      <c r="AC41" s="17">
        <v>27939.136474188839</v>
      </c>
      <c r="AD41" s="17">
        <f t="shared" si="1"/>
        <v>112857.30880947232</v>
      </c>
      <c r="AE41" s="17">
        <f t="shared" si="2"/>
        <v>84918.172335283482</v>
      </c>
    </row>
    <row r="42" spans="1:31" x14ac:dyDescent="0.2">
      <c r="A42">
        <v>1985</v>
      </c>
      <c r="B42" s="17">
        <v>2221</v>
      </c>
      <c r="C42" s="17">
        <f t="shared" si="3"/>
        <v>1129.0879328942847</v>
      </c>
      <c r="D42" s="17">
        <v>600.90726817042605</v>
      </c>
      <c r="E42" s="17">
        <v>350.00782521768582</v>
      </c>
      <c r="F42" s="17">
        <v>178.17283950617283</v>
      </c>
      <c r="G42" s="17">
        <f t="shared" si="0"/>
        <v>915.97292836239103</v>
      </c>
      <c r="H42" s="17">
        <v>679.71873347399605</v>
      </c>
      <c r="I42" s="17">
        <v>172.05752301224027</v>
      </c>
      <c r="J42" s="17">
        <v>64.196671876154696</v>
      </c>
      <c r="K42" s="17">
        <v>19493.552726434984</v>
      </c>
      <c r="L42" s="17">
        <v>6227.6497657491873</v>
      </c>
      <c r="M42" s="17">
        <f t="shared" si="4"/>
        <v>5082.4756081832638</v>
      </c>
      <c r="N42" s="17">
        <v>3337.6142745461857</v>
      </c>
      <c r="O42" s="17">
        <v>335.45454545454544</v>
      </c>
      <c r="P42" s="17">
        <v>190.82095166809239</v>
      </c>
      <c r="Q42" s="17">
        <v>527.85927152317879</v>
      </c>
      <c r="R42" s="17">
        <v>2283.4795059003691</v>
      </c>
      <c r="S42" s="17">
        <v>1744.8613336370781</v>
      </c>
      <c r="T42" s="17">
        <f t="shared" si="5"/>
        <v>27268.970507208833</v>
      </c>
      <c r="U42" s="17">
        <v>6121.7348299520454</v>
      </c>
      <c r="V42" s="17">
        <v>12827.893005090744</v>
      </c>
      <c r="W42" s="17">
        <v>8319.3426721660435</v>
      </c>
      <c r="X42" s="17">
        <f t="shared" si="6"/>
        <v>12092.136285353427</v>
      </c>
      <c r="Y42" s="17">
        <v>3877.7902735202993</v>
      </c>
      <c r="Z42" s="17">
        <v>1322</v>
      </c>
      <c r="AA42" s="17">
        <v>6892.3460118331268</v>
      </c>
      <c r="AB42" s="17">
        <v>12343.347273213476</v>
      </c>
      <c r="AC42" s="17">
        <v>28580.074550986094</v>
      </c>
      <c r="AD42" s="17">
        <f t="shared" si="1"/>
        <v>115354.26757838594</v>
      </c>
      <c r="AE42" s="17">
        <f t="shared" si="2"/>
        <v>86774.193027399859</v>
      </c>
    </row>
    <row r="43" spans="1:31" x14ac:dyDescent="0.2">
      <c r="A43">
        <v>1986</v>
      </c>
      <c r="B43" s="17">
        <v>2138</v>
      </c>
      <c r="C43" s="17">
        <f t="shared" si="3"/>
        <v>971.20929878349011</v>
      </c>
      <c r="D43" s="17">
        <v>471.23558897243106</v>
      </c>
      <c r="E43" s="17">
        <v>331.92432709500969</v>
      </c>
      <c r="F43" s="17">
        <v>168.04938271604939</v>
      </c>
      <c r="G43" s="17">
        <f t="shared" si="0"/>
        <v>921.98592788546682</v>
      </c>
      <c r="H43" s="17">
        <v>687.4993798487543</v>
      </c>
      <c r="I43" s="17">
        <v>165.58750020125748</v>
      </c>
      <c r="J43" s="17">
        <v>68.89904783545505</v>
      </c>
      <c r="K43" s="17">
        <v>19269.016282453482</v>
      </c>
      <c r="L43" s="17">
        <v>6443.0696357516654</v>
      </c>
      <c r="M43" s="17">
        <f t="shared" si="4"/>
        <v>5144.7098073386296</v>
      </c>
      <c r="N43" s="17">
        <v>3379.7802324934228</v>
      </c>
      <c r="O43" s="17">
        <v>307.5</v>
      </c>
      <c r="P43" s="17">
        <v>183.96101601990824</v>
      </c>
      <c r="Q43" s="17">
        <v>563.92052980132451</v>
      </c>
      <c r="R43" s="17">
        <v>2324.3986866721898</v>
      </c>
      <c r="S43" s="17">
        <v>1764.9295748452064</v>
      </c>
      <c r="T43" s="17">
        <f t="shared" si="5"/>
        <v>27907.10633249909</v>
      </c>
      <c r="U43" s="17">
        <v>6153.7715918915683</v>
      </c>
      <c r="V43" s="17">
        <v>13125.239364991367</v>
      </c>
      <c r="W43" s="17">
        <v>8628.0953756161543</v>
      </c>
      <c r="X43" s="17">
        <f t="shared" si="6"/>
        <v>12728.43200673307</v>
      </c>
      <c r="Y43" s="17">
        <v>4044.6178134033471</v>
      </c>
      <c r="Z43" s="17">
        <v>1385</v>
      </c>
      <c r="AA43" s="17">
        <v>7298.8141933297238</v>
      </c>
      <c r="AB43" s="17">
        <v>12621.672303959456</v>
      </c>
      <c r="AC43" s="17">
        <v>29132.907865762383</v>
      </c>
      <c r="AD43" s="17">
        <f t="shared" si="1"/>
        <v>117278.10946116672</v>
      </c>
      <c r="AE43" s="17">
        <f t="shared" si="2"/>
        <v>88145.201595404331</v>
      </c>
    </row>
    <row r="44" spans="1:31" x14ac:dyDescent="0.2">
      <c r="A44">
        <v>1987</v>
      </c>
      <c r="B44" s="17">
        <v>2106</v>
      </c>
      <c r="C44" s="17">
        <f t="shared" si="3"/>
        <v>912</v>
      </c>
      <c r="D44" s="17">
        <v>420</v>
      </c>
      <c r="E44" s="17">
        <v>327</v>
      </c>
      <c r="F44" s="17">
        <v>165</v>
      </c>
      <c r="G44" s="17">
        <f t="shared" si="0"/>
        <v>928</v>
      </c>
      <c r="H44" s="17">
        <v>683.23132191618083</v>
      </c>
      <c r="I44" s="17">
        <v>164.787926589996</v>
      </c>
      <c r="J44" s="17">
        <v>79.980751493823206</v>
      </c>
      <c r="K44" s="17">
        <v>19318</v>
      </c>
      <c r="L44" s="17">
        <v>6576</v>
      </c>
      <c r="M44" s="17">
        <f t="shared" si="4"/>
        <v>5287</v>
      </c>
      <c r="N44" s="17">
        <v>3529</v>
      </c>
      <c r="O44" s="17">
        <v>287</v>
      </c>
      <c r="P44" s="17">
        <v>181</v>
      </c>
      <c r="Q44" s="17">
        <v>607</v>
      </c>
      <c r="R44" s="17">
        <v>2454</v>
      </c>
      <c r="S44" s="17">
        <v>1758</v>
      </c>
      <c r="T44" s="17">
        <f t="shared" si="5"/>
        <v>28778</v>
      </c>
      <c r="U44" s="17">
        <v>6292</v>
      </c>
      <c r="V44" s="17">
        <v>13458.46218582964</v>
      </c>
      <c r="W44" s="17">
        <v>9027.5378141703623</v>
      </c>
      <c r="X44" s="17">
        <f t="shared" si="6"/>
        <v>13529</v>
      </c>
      <c r="Y44" s="17">
        <v>4196</v>
      </c>
      <c r="Z44" s="17">
        <v>1428</v>
      </c>
      <c r="AA44" s="17">
        <v>7905</v>
      </c>
      <c r="AB44" s="17">
        <v>13037</v>
      </c>
      <c r="AC44" s="17">
        <v>30026</v>
      </c>
      <c r="AD44" s="17">
        <f t="shared" si="1"/>
        <v>120497</v>
      </c>
      <c r="AE44" s="17">
        <f t="shared" si="2"/>
        <v>90471</v>
      </c>
    </row>
    <row r="45" spans="1:31" x14ac:dyDescent="0.2">
      <c r="A45">
        <v>1988</v>
      </c>
      <c r="B45" s="17">
        <v>2120</v>
      </c>
      <c r="C45" s="17">
        <f t="shared" si="3"/>
        <v>911</v>
      </c>
      <c r="D45" s="17">
        <v>426</v>
      </c>
      <c r="E45" s="17">
        <v>323</v>
      </c>
      <c r="F45" s="17">
        <v>162</v>
      </c>
      <c r="G45" s="17">
        <f t="shared" si="0"/>
        <v>936.00000000000011</v>
      </c>
      <c r="H45" s="17">
        <v>684.58552354042649</v>
      </c>
      <c r="I45" s="17">
        <v>161.58381050940707</v>
      </c>
      <c r="J45" s="17">
        <v>89.830665950166534</v>
      </c>
      <c r="K45" s="17">
        <v>19719</v>
      </c>
      <c r="L45" s="17">
        <v>6751</v>
      </c>
      <c r="M45" s="17">
        <f t="shared" si="4"/>
        <v>5455</v>
      </c>
      <c r="N45" s="17">
        <v>3678</v>
      </c>
      <c r="O45" s="17">
        <v>278</v>
      </c>
      <c r="P45" s="17">
        <v>176</v>
      </c>
      <c r="Q45" s="17">
        <v>647</v>
      </c>
      <c r="R45" s="17">
        <v>2577</v>
      </c>
      <c r="S45" s="17">
        <v>1777</v>
      </c>
      <c r="T45" s="17">
        <f t="shared" si="5"/>
        <v>29616</v>
      </c>
      <c r="U45" s="17">
        <v>6467</v>
      </c>
      <c r="V45" s="17">
        <v>13767.448780863582</v>
      </c>
      <c r="W45" s="17">
        <v>9381.5512191364196</v>
      </c>
      <c r="X45" s="17">
        <f t="shared" si="6"/>
        <v>14104</v>
      </c>
      <c r="Y45" s="17">
        <v>4232</v>
      </c>
      <c r="Z45" s="17">
        <v>1449</v>
      </c>
      <c r="AA45" s="17">
        <v>8423</v>
      </c>
      <c r="AB45" s="17">
        <v>13568</v>
      </c>
      <c r="AC45" s="17">
        <v>30757</v>
      </c>
      <c r="AD45" s="17">
        <f t="shared" si="1"/>
        <v>123937</v>
      </c>
      <c r="AE45" s="17">
        <f t="shared" si="2"/>
        <v>93180</v>
      </c>
    </row>
    <row r="46" spans="1:31" x14ac:dyDescent="0.2">
      <c r="A46">
        <v>1989</v>
      </c>
      <c r="B46" s="17">
        <v>2013</v>
      </c>
      <c r="C46" s="17">
        <f t="shared" si="3"/>
        <v>877</v>
      </c>
      <c r="D46" s="17">
        <v>401</v>
      </c>
      <c r="E46" s="17">
        <v>320</v>
      </c>
      <c r="F46" s="17">
        <v>156</v>
      </c>
      <c r="G46" s="17">
        <f t="shared" si="0"/>
        <v>942</v>
      </c>
      <c r="H46" s="17">
        <v>676.66413867377742</v>
      </c>
      <c r="I46" s="17">
        <v>161.96397645693307</v>
      </c>
      <c r="J46" s="17">
        <v>103.37188486928946</v>
      </c>
      <c r="K46" s="17">
        <v>19774</v>
      </c>
      <c r="L46" s="17">
        <v>6814</v>
      </c>
      <c r="M46" s="17">
        <f t="shared" si="4"/>
        <v>5519</v>
      </c>
      <c r="N46" s="17">
        <v>3775</v>
      </c>
      <c r="O46" s="17">
        <v>273</v>
      </c>
      <c r="P46" s="17">
        <v>180</v>
      </c>
      <c r="Q46" s="17">
        <v>694</v>
      </c>
      <c r="R46" s="17">
        <v>2628</v>
      </c>
      <c r="S46" s="17">
        <v>1744</v>
      </c>
      <c r="T46" s="17">
        <f t="shared" si="5"/>
        <v>30484</v>
      </c>
      <c r="U46" s="17">
        <v>6711</v>
      </c>
      <c r="V46" s="17">
        <v>14073.487915056667</v>
      </c>
      <c r="W46" s="17">
        <v>9699.5120849433333</v>
      </c>
      <c r="X46" s="17">
        <f t="shared" si="6"/>
        <v>14548</v>
      </c>
      <c r="Y46" s="17">
        <v>4241</v>
      </c>
      <c r="Z46" s="17">
        <v>1470</v>
      </c>
      <c r="AA46" s="17">
        <v>8837</v>
      </c>
      <c r="AB46" s="17">
        <v>14111</v>
      </c>
      <c r="AC46" s="17">
        <v>31684</v>
      </c>
      <c r="AD46" s="17">
        <f t="shared" si="1"/>
        <v>126766</v>
      </c>
      <c r="AE46" s="17">
        <f t="shared" si="2"/>
        <v>95082</v>
      </c>
    </row>
    <row r="47" spans="1:31" x14ac:dyDescent="0.2">
      <c r="A47">
        <v>1990</v>
      </c>
      <c r="B47" s="17">
        <v>1978</v>
      </c>
      <c r="C47" s="17">
        <f t="shared" si="3"/>
        <v>896</v>
      </c>
      <c r="D47" s="17">
        <v>418</v>
      </c>
      <c r="E47" s="17">
        <v>320</v>
      </c>
      <c r="F47" s="17">
        <v>158</v>
      </c>
      <c r="G47" s="17">
        <f t="shared" si="0"/>
        <v>957</v>
      </c>
      <c r="H47" s="17">
        <v>683.74679071412186</v>
      </c>
      <c r="I47" s="17">
        <v>161.03036764047511</v>
      </c>
      <c r="J47" s="17">
        <v>112.22284164540309</v>
      </c>
      <c r="K47" s="17">
        <v>19415</v>
      </c>
      <c r="L47" s="17">
        <v>6819</v>
      </c>
      <c r="M47" s="17">
        <f t="shared" si="4"/>
        <v>5606</v>
      </c>
      <c r="N47" s="17">
        <v>3829</v>
      </c>
      <c r="O47" s="17">
        <v>260</v>
      </c>
      <c r="P47" s="17">
        <v>185</v>
      </c>
      <c r="Q47" s="17">
        <v>751</v>
      </c>
      <c r="R47" s="17">
        <v>2633</v>
      </c>
      <c r="S47" s="17">
        <v>1777</v>
      </c>
      <c r="T47" s="17">
        <f t="shared" si="5"/>
        <v>30307</v>
      </c>
      <c r="U47" s="17">
        <v>6570</v>
      </c>
      <c r="V47" s="17">
        <v>13994.363838665955</v>
      </c>
      <c r="W47" s="17">
        <v>9742.636161334045</v>
      </c>
      <c r="X47" s="17">
        <f t="shared" si="6"/>
        <v>14765</v>
      </c>
      <c r="Y47" s="17">
        <v>4250</v>
      </c>
      <c r="Z47" s="17">
        <v>1490</v>
      </c>
      <c r="AA47" s="17">
        <v>9025</v>
      </c>
      <c r="AB47" s="17">
        <v>14396</v>
      </c>
      <c r="AC47" s="17">
        <v>32632</v>
      </c>
      <c r="AD47" s="17">
        <f t="shared" si="1"/>
        <v>127771</v>
      </c>
      <c r="AE47" s="17">
        <f t="shared" si="2"/>
        <v>95139</v>
      </c>
    </row>
    <row r="48" spans="1:31" x14ac:dyDescent="0.2">
      <c r="A48">
        <v>1991</v>
      </c>
      <c r="B48" s="17">
        <v>1992</v>
      </c>
      <c r="C48" s="17">
        <f t="shared" si="3"/>
        <v>876</v>
      </c>
      <c r="D48" s="17">
        <v>417</v>
      </c>
      <c r="E48" s="17">
        <v>300</v>
      </c>
      <c r="F48" s="17">
        <v>159</v>
      </c>
      <c r="G48" s="17">
        <f t="shared" si="0"/>
        <v>964</v>
      </c>
      <c r="H48" s="17">
        <v>680.72189194814825</v>
      </c>
      <c r="I48" s="17">
        <v>159.96562141228381</v>
      </c>
      <c r="J48" s="17">
        <v>123.31248663956794</v>
      </c>
      <c r="K48" s="17">
        <v>18795</v>
      </c>
      <c r="L48" s="17">
        <v>6333</v>
      </c>
      <c r="M48" s="17">
        <f t="shared" si="4"/>
        <v>5595</v>
      </c>
      <c r="N48" s="17">
        <v>3838</v>
      </c>
      <c r="O48" s="17">
        <v>251</v>
      </c>
      <c r="P48" s="17">
        <v>194</v>
      </c>
      <c r="Q48" s="17">
        <v>737</v>
      </c>
      <c r="R48" s="17">
        <v>2656</v>
      </c>
      <c r="S48" s="17">
        <v>1757</v>
      </c>
      <c r="T48" s="17">
        <f t="shared" si="5"/>
        <v>29995</v>
      </c>
      <c r="U48" s="17">
        <v>6488</v>
      </c>
      <c r="V48" s="17">
        <v>13792.42533733128</v>
      </c>
      <c r="W48" s="17">
        <v>9714.5746626687196</v>
      </c>
      <c r="X48" s="17">
        <f t="shared" si="6"/>
        <v>14778</v>
      </c>
      <c r="Y48" s="17">
        <v>4194</v>
      </c>
      <c r="Z48" s="17">
        <v>1534</v>
      </c>
      <c r="AA48" s="17">
        <v>9050</v>
      </c>
      <c r="AB48" s="17">
        <v>14629</v>
      </c>
      <c r="AC48" s="17">
        <v>33128</v>
      </c>
      <c r="AD48" s="17">
        <f t="shared" si="1"/>
        <v>127085</v>
      </c>
      <c r="AE48" s="17">
        <f t="shared" si="2"/>
        <v>93957</v>
      </c>
    </row>
    <row r="49" spans="1:31" x14ac:dyDescent="0.2">
      <c r="A49">
        <v>1992</v>
      </c>
      <c r="B49" s="17">
        <v>1927</v>
      </c>
      <c r="C49" s="17">
        <f t="shared" si="3"/>
        <v>817</v>
      </c>
      <c r="D49" s="17">
        <v>374</v>
      </c>
      <c r="E49" s="17">
        <v>287</v>
      </c>
      <c r="F49" s="17">
        <v>156</v>
      </c>
      <c r="G49" s="17">
        <f t="shared" si="0"/>
        <v>960</v>
      </c>
      <c r="H49" s="17">
        <v>674.66270602391467</v>
      </c>
      <c r="I49" s="17">
        <v>159.87567253877859</v>
      </c>
      <c r="J49" s="17">
        <v>125.46162143730675</v>
      </c>
      <c r="K49" s="17">
        <v>18423</v>
      </c>
      <c r="L49" s="17">
        <v>6174</v>
      </c>
      <c r="M49" s="17">
        <f t="shared" si="4"/>
        <v>5590</v>
      </c>
      <c r="N49" s="17">
        <v>3850</v>
      </c>
      <c r="O49" s="17">
        <v>243</v>
      </c>
      <c r="P49" s="17">
        <v>179</v>
      </c>
      <c r="Q49" s="17">
        <v>729</v>
      </c>
      <c r="R49" s="17">
        <v>2699</v>
      </c>
      <c r="S49" s="17">
        <v>1740</v>
      </c>
      <c r="T49" s="17">
        <f t="shared" si="5"/>
        <v>29661</v>
      </c>
      <c r="U49" s="17">
        <v>6482</v>
      </c>
      <c r="V49" s="17">
        <v>13745.392058871985</v>
      </c>
      <c r="W49" s="17">
        <v>9433.6079411280134</v>
      </c>
      <c r="X49" s="17">
        <f t="shared" si="6"/>
        <v>14696</v>
      </c>
      <c r="Y49" s="17">
        <v>4159</v>
      </c>
      <c r="Z49" s="17">
        <v>1519</v>
      </c>
      <c r="AA49" s="17">
        <v>9018</v>
      </c>
      <c r="AB49" s="17">
        <v>15407</v>
      </c>
      <c r="AC49" s="17">
        <v>33591</v>
      </c>
      <c r="AD49" s="17">
        <f t="shared" si="1"/>
        <v>127246</v>
      </c>
      <c r="AE49" s="17">
        <f t="shared" si="2"/>
        <v>93655</v>
      </c>
    </row>
    <row r="50" spans="1:31" x14ac:dyDescent="0.2">
      <c r="A50">
        <v>1993</v>
      </c>
      <c r="B50" s="17">
        <v>1837</v>
      </c>
      <c r="C50" s="17">
        <f t="shared" si="3"/>
        <v>781</v>
      </c>
      <c r="D50" s="17">
        <v>358</v>
      </c>
      <c r="E50" s="17">
        <v>273</v>
      </c>
      <c r="F50" s="17">
        <v>150</v>
      </c>
      <c r="G50" s="17">
        <f t="shared" si="0"/>
        <v>957.99999999999989</v>
      </c>
      <c r="H50" s="17">
        <v>665.69610367235384</v>
      </c>
      <c r="I50" s="17">
        <v>161.39405206088668</v>
      </c>
      <c r="J50" s="17">
        <v>130.90984426675934</v>
      </c>
      <c r="K50" s="17">
        <v>18470</v>
      </c>
      <c r="L50" s="17">
        <v>6420</v>
      </c>
      <c r="M50" s="17">
        <f t="shared" si="4"/>
        <v>5744</v>
      </c>
      <c r="N50" s="17">
        <v>4000</v>
      </c>
      <c r="O50" s="17">
        <v>238</v>
      </c>
      <c r="P50" s="17">
        <v>182</v>
      </c>
      <c r="Q50" s="17">
        <v>742</v>
      </c>
      <c r="R50" s="17">
        <v>2838</v>
      </c>
      <c r="S50" s="17">
        <v>1744</v>
      </c>
      <c r="T50" s="17">
        <f t="shared" si="5"/>
        <v>30133</v>
      </c>
      <c r="U50" s="17">
        <v>6408</v>
      </c>
      <c r="V50" s="17">
        <v>14047.776</v>
      </c>
      <c r="W50" s="17">
        <v>9677.2240000000002</v>
      </c>
      <c r="X50" s="17">
        <f t="shared" si="6"/>
        <v>15374</v>
      </c>
      <c r="Y50" s="17">
        <v>4266</v>
      </c>
      <c r="Z50" s="17">
        <v>1516</v>
      </c>
      <c r="AA50" s="17">
        <v>9592</v>
      </c>
      <c r="AB50" s="17">
        <v>15910</v>
      </c>
      <c r="AC50" s="17">
        <v>33987</v>
      </c>
      <c r="AD50" s="17">
        <f t="shared" si="1"/>
        <v>129614</v>
      </c>
      <c r="AE50" s="17">
        <f t="shared" si="2"/>
        <v>95627</v>
      </c>
    </row>
    <row r="51" spans="1:31" x14ac:dyDescent="0.2">
      <c r="A51">
        <v>1994</v>
      </c>
      <c r="B51">
        <v>1911</v>
      </c>
      <c r="C51" s="17">
        <f t="shared" si="3"/>
        <v>767</v>
      </c>
      <c r="D51">
        <v>352</v>
      </c>
      <c r="E51">
        <v>268</v>
      </c>
      <c r="F51">
        <v>147</v>
      </c>
      <c r="G51" s="17">
        <f t="shared" si="0"/>
        <v>946.05911739469093</v>
      </c>
      <c r="H51" s="17">
        <v>650</v>
      </c>
      <c r="I51" s="17">
        <v>162</v>
      </c>
      <c r="J51" s="17">
        <v>134.05911739469093</v>
      </c>
      <c r="K51" s="17">
        <v>18712.822323462413</v>
      </c>
      <c r="L51" s="17">
        <v>6720</v>
      </c>
      <c r="M51" s="17">
        <f t="shared" si="4"/>
        <v>5966</v>
      </c>
      <c r="N51" s="17">
        <f>SUM(O51:R51)</f>
        <v>4192</v>
      </c>
      <c r="O51" s="17">
        <v>233</v>
      </c>
      <c r="P51" s="17">
        <v>187</v>
      </c>
      <c r="Q51" s="17">
        <v>756</v>
      </c>
      <c r="R51" s="17">
        <v>3016</v>
      </c>
      <c r="S51" s="17">
        <v>1774</v>
      </c>
      <c r="T51" s="17">
        <f t="shared" si="5"/>
        <v>31119</v>
      </c>
      <c r="U51">
        <v>6588</v>
      </c>
      <c r="V51" s="17">
        <v>14540.091706248768</v>
      </c>
      <c r="W51" s="17">
        <v>9990.9082937512339</v>
      </c>
      <c r="X51" s="17">
        <f t="shared" si="6"/>
        <v>16050</v>
      </c>
      <c r="Y51" s="17">
        <v>4332</v>
      </c>
      <c r="Z51" s="17">
        <v>1522</v>
      </c>
      <c r="AA51" s="17">
        <v>10196</v>
      </c>
      <c r="AB51" s="17">
        <v>16207</v>
      </c>
      <c r="AC51" s="17">
        <v>34423</v>
      </c>
      <c r="AD51" s="17">
        <f t="shared" si="1"/>
        <v>132821.88144085711</v>
      </c>
      <c r="AE51" s="17">
        <f t="shared" si="2"/>
        <v>98398.881440857105</v>
      </c>
    </row>
    <row r="52" spans="1:31" x14ac:dyDescent="0.2">
      <c r="A52">
        <v>1995</v>
      </c>
      <c r="B52">
        <v>2124</v>
      </c>
      <c r="C52" s="17">
        <f t="shared" si="3"/>
        <v>745</v>
      </c>
      <c r="D52">
        <v>333</v>
      </c>
      <c r="E52">
        <v>269</v>
      </c>
      <c r="F52">
        <v>143</v>
      </c>
      <c r="G52" s="17">
        <f t="shared" si="0"/>
        <v>920</v>
      </c>
      <c r="H52" s="17">
        <v>613</v>
      </c>
      <c r="I52" s="17">
        <v>152</v>
      </c>
      <c r="J52" s="17">
        <v>155</v>
      </c>
      <c r="K52" s="17">
        <v>18896</v>
      </c>
      <c r="L52" s="17">
        <v>6862</v>
      </c>
      <c r="M52" s="17">
        <f t="shared" si="4"/>
        <v>6124</v>
      </c>
      <c r="N52" s="17">
        <f>SUM(O52:R52)</f>
        <v>4319</v>
      </c>
      <c r="O52" s="17">
        <v>232</v>
      </c>
      <c r="P52" s="17">
        <v>189</v>
      </c>
      <c r="Q52" s="17">
        <v>787</v>
      </c>
      <c r="R52" s="17">
        <v>3111</v>
      </c>
      <c r="S52" s="17">
        <v>1805</v>
      </c>
      <c r="T52" s="17">
        <f t="shared" si="5"/>
        <v>31992</v>
      </c>
      <c r="U52">
        <v>6838</v>
      </c>
      <c r="V52" s="17">
        <v>14935.24435702086</v>
      </c>
      <c r="W52" s="17">
        <v>10218.755642979142</v>
      </c>
      <c r="X52" s="17">
        <f t="shared" si="6"/>
        <v>16566</v>
      </c>
      <c r="Y52" s="17">
        <v>4289</v>
      </c>
      <c r="Z52" s="17">
        <v>1500</v>
      </c>
      <c r="AA52" s="17">
        <v>10777</v>
      </c>
      <c r="AB52" s="17">
        <v>16814</v>
      </c>
      <c r="AC52" s="17">
        <v>34783</v>
      </c>
      <c r="AD52" s="17">
        <f t="shared" si="1"/>
        <v>135826</v>
      </c>
      <c r="AE52" s="17">
        <f t="shared" si="2"/>
        <v>101043</v>
      </c>
    </row>
    <row r="53" spans="1:31" x14ac:dyDescent="0.2">
      <c r="A53">
        <v>1996</v>
      </c>
      <c r="B53">
        <v>1983</v>
      </c>
      <c r="C53" s="17">
        <f t="shared" si="3"/>
        <v>736</v>
      </c>
      <c r="D53">
        <v>333</v>
      </c>
      <c r="E53">
        <v>264</v>
      </c>
      <c r="F53">
        <v>139</v>
      </c>
      <c r="G53" s="17">
        <v>888</v>
      </c>
      <c r="H53" s="17"/>
      <c r="I53" s="17"/>
      <c r="J53" s="17"/>
      <c r="K53" s="17">
        <v>18855</v>
      </c>
      <c r="L53" s="17">
        <v>7183</v>
      </c>
      <c r="M53" s="17">
        <f t="shared" si="4"/>
        <v>6304</v>
      </c>
      <c r="N53" s="17">
        <f>SUM(O53:R53)</f>
        <v>4462</v>
      </c>
      <c r="O53">
        <v>224</v>
      </c>
      <c r="P53" s="17">
        <v>185</v>
      </c>
      <c r="Q53" s="17">
        <v>1126</v>
      </c>
      <c r="R53" s="17">
        <v>2927</v>
      </c>
      <c r="S53" s="17">
        <v>1842</v>
      </c>
      <c r="T53" s="17">
        <f t="shared" si="5"/>
        <v>32489</v>
      </c>
      <c r="U53">
        <v>6875</v>
      </c>
      <c r="V53" s="17">
        <v>15203.718903104038</v>
      </c>
      <c r="W53" s="17">
        <v>10410.281096895962</v>
      </c>
      <c r="X53" s="17">
        <f t="shared" si="6"/>
        <v>17278</v>
      </c>
      <c r="Y53" s="17">
        <v>4378</v>
      </c>
      <c r="Z53" s="17">
        <v>1505</v>
      </c>
      <c r="AA53" s="17">
        <v>11395</v>
      </c>
      <c r="AB53" s="17">
        <v>17336</v>
      </c>
      <c r="AC53" s="17">
        <v>35176</v>
      </c>
      <c r="AD53" s="17">
        <f t="shared" si="1"/>
        <v>138228</v>
      </c>
      <c r="AE53" s="17">
        <f t="shared" si="2"/>
        <v>103052</v>
      </c>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workbookViewId="0">
      <pane xSplit="1" ySplit="6" topLeftCell="B7" activePane="bottomRight" state="frozen"/>
      <selection activeCell="B7" sqref="B7"/>
      <selection pane="topRight" activeCell="B7" sqref="B7"/>
      <selection pane="bottomLeft" activeCell="B7" sqref="B7"/>
      <selection pane="bottomRight"/>
    </sheetView>
  </sheetViews>
  <sheetFormatPr defaultRowHeight="12.75" x14ac:dyDescent="0.2"/>
  <sheetData>
    <row r="1" spans="1:31" x14ac:dyDescent="0.2">
      <c r="A1" s="97" t="s">
        <v>184</v>
      </c>
      <c r="C1" s="33" t="s">
        <v>114</v>
      </c>
    </row>
    <row r="2" spans="1:31" x14ac:dyDescent="0.2">
      <c r="C2" s="1" t="s">
        <v>116</v>
      </c>
      <c r="R2" s="2"/>
    </row>
    <row r="3" spans="1:31" x14ac:dyDescent="0.2">
      <c r="C3" s="1"/>
      <c r="R3" s="12" t="s">
        <v>2</v>
      </c>
    </row>
    <row r="4" spans="1:31" x14ac:dyDescent="0.2">
      <c r="B4" s="22" t="s">
        <v>3</v>
      </c>
      <c r="C4" s="23"/>
      <c r="D4" s="2"/>
      <c r="E4" s="2"/>
      <c r="F4" s="2"/>
      <c r="G4" s="23" t="s">
        <v>4</v>
      </c>
      <c r="K4" s="26"/>
      <c r="L4" s="3"/>
      <c r="M4" s="3"/>
      <c r="N4" s="3"/>
      <c r="O4" s="4"/>
      <c r="P4" s="4"/>
      <c r="Q4" s="6"/>
      <c r="R4" s="12" t="s">
        <v>5</v>
      </c>
      <c r="S4" s="5"/>
      <c r="T4" s="6"/>
      <c r="U4" s="6"/>
      <c r="V4" s="5"/>
      <c r="W4" s="5"/>
      <c r="X4" s="31" t="s">
        <v>6</v>
      </c>
      <c r="Y4" s="5"/>
      <c r="Z4" s="6"/>
      <c r="AA4" s="7"/>
      <c r="AB4" s="31" t="s">
        <v>7</v>
      </c>
      <c r="AC4" s="31"/>
      <c r="AE4" s="26" t="s">
        <v>8</v>
      </c>
    </row>
    <row r="5" spans="1:31" x14ac:dyDescent="0.2">
      <c r="B5" s="24" t="s">
        <v>9</v>
      </c>
      <c r="C5" s="22" t="s">
        <v>10</v>
      </c>
      <c r="D5" s="9" t="s">
        <v>11</v>
      </c>
      <c r="E5" s="36" t="s">
        <v>12</v>
      </c>
      <c r="F5" s="10" t="s">
        <v>13</v>
      </c>
      <c r="G5" s="23" t="s">
        <v>14</v>
      </c>
      <c r="K5" s="26"/>
      <c r="L5" s="3"/>
      <c r="M5" s="27" t="s">
        <v>15</v>
      </c>
      <c r="N5" s="3"/>
      <c r="O5" s="4"/>
      <c r="P5" s="12" t="s">
        <v>16</v>
      </c>
      <c r="Q5" s="13" t="s">
        <v>17</v>
      </c>
      <c r="R5" s="13" t="s">
        <v>18</v>
      </c>
      <c r="S5" s="31"/>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9" t="s">
        <v>10</v>
      </c>
      <c r="F6" s="15" t="s">
        <v>31</v>
      </c>
      <c r="G6" s="25" t="s">
        <v>32</v>
      </c>
      <c r="H6" s="2" t="s">
        <v>33</v>
      </c>
      <c r="I6" s="11" t="s">
        <v>34</v>
      </c>
      <c r="J6" s="11" t="s">
        <v>35</v>
      </c>
      <c r="K6" s="25" t="s">
        <v>36</v>
      </c>
      <c r="L6" s="27" t="s">
        <v>37</v>
      </c>
      <c r="M6" s="27" t="s">
        <v>38</v>
      </c>
      <c r="N6" s="27" t="s">
        <v>39</v>
      </c>
      <c r="O6" s="12" t="s">
        <v>40</v>
      </c>
      <c r="P6" s="16" t="s">
        <v>5</v>
      </c>
      <c r="Q6" s="7" t="s">
        <v>5</v>
      </c>
      <c r="R6" s="13" t="s">
        <v>41</v>
      </c>
      <c r="S6" s="30" t="s">
        <v>38</v>
      </c>
      <c r="T6" s="30" t="s">
        <v>42</v>
      </c>
      <c r="U6" s="7" t="s">
        <v>43</v>
      </c>
      <c r="V6" s="7" t="s">
        <v>43</v>
      </c>
      <c r="W6" s="7" t="s">
        <v>44</v>
      </c>
      <c r="X6" s="30" t="s">
        <v>41</v>
      </c>
      <c r="Y6" s="13" t="s">
        <v>45</v>
      </c>
      <c r="Z6" s="8" t="s">
        <v>46</v>
      </c>
      <c r="AA6" s="7" t="s">
        <v>41</v>
      </c>
      <c r="AB6" s="29" t="s">
        <v>45</v>
      </c>
      <c r="AC6" s="29" t="s">
        <v>41</v>
      </c>
      <c r="AD6" s="26" t="s">
        <v>47</v>
      </c>
      <c r="AE6" s="26" t="s">
        <v>48</v>
      </c>
    </row>
    <row r="7" spans="1:31" x14ac:dyDescent="0.2">
      <c r="A7">
        <v>1950</v>
      </c>
      <c r="B7" s="17">
        <v>1449.385147110276</v>
      </c>
      <c r="C7" s="17">
        <f>D7+E7+F7</f>
        <v>771.73368123256716</v>
      </c>
      <c r="D7" s="17"/>
      <c r="E7" s="17">
        <v>756.66819977830278</v>
      </c>
      <c r="F7" s="17">
        <v>15.065481454264392</v>
      </c>
      <c r="G7" s="17">
        <f>H7+I7+J7</f>
        <v>371.10640642162468</v>
      </c>
      <c r="H7" s="17">
        <v>244.53429509386896</v>
      </c>
      <c r="I7" s="17">
        <v>92.315498451633914</v>
      </c>
      <c r="J7" s="17">
        <v>34.256612876121828</v>
      </c>
      <c r="K7" s="17">
        <v>7704.1386825868822</v>
      </c>
      <c r="L7" s="17">
        <v>1278.678713156701</v>
      </c>
      <c r="M7" s="17">
        <f>N7+S7</f>
        <v>1670.7194060782822</v>
      </c>
      <c r="N7" s="17">
        <f>SUM(O7:R7)</f>
        <v>1333.2355899917461</v>
      </c>
      <c r="O7" s="18">
        <v>407.34215764329707</v>
      </c>
      <c r="P7" s="18">
        <v>132.35227693529802</v>
      </c>
      <c r="Q7" s="17">
        <v>16.42719961059413</v>
      </c>
      <c r="R7" s="17">
        <v>777.11395580255692</v>
      </c>
      <c r="S7" s="17">
        <v>337.48381608653602</v>
      </c>
      <c r="T7" s="17">
        <f>U7+V7+W7</f>
        <v>4283.7952365689853</v>
      </c>
      <c r="U7" s="17">
        <v>1006.7780246416492</v>
      </c>
      <c r="V7" s="17">
        <v>2371.1312258936405</v>
      </c>
      <c r="W7" s="17">
        <v>905.88598603369564</v>
      </c>
      <c r="X7" s="17">
        <f>Y7+Z7+AA7</f>
        <v>786.08064674817456</v>
      </c>
      <c r="Y7" s="17">
        <v>141.60374461872962</v>
      </c>
      <c r="Z7" s="17">
        <v>90.744866887908373</v>
      </c>
      <c r="AA7" s="17">
        <v>553.73203524153655</v>
      </c>
      <c r="AB7" s="17">
        <v>1598.9038982731249</v>
      </c>
      <c r="AC7" s="17">
        <v>2838.4833417067703</v>
      </c>
      <c r="AD7" s="17">
        <f t="shared" ref="AD7:AD53" si="0">B7+C7+G7+K7+L7+M7+T7+X7+AB7+AC7</f>
        <v>22753.025159883389</v>
      </c>
      <c r="AE7" s="17">
        <f t="shared" ref="AE7:AE53" si="1">AD7-AC7</f>
        <v>19914.541818176618</v>
      </c>
    </row>
    <row r="8" spans="1:31" x14ac:dyDescent="0.2">
      <c r="A8">
        <v>1951</v>
      </c>
      <c r="B8" s="17">
        <v>1411.5007124050326</v>
      </c>
      <c r="C8" s="17">
        <f t="shared" ref="C8:C53" si="2">D8+E8+F8</f>
        <v>773.63526866259258</v>
      </c>
      <c r="D8" s="17"/>
      <c r="E8" s="17">
        <v>758.42584948742763</v>
      </c>
      <c r="F8" s="17">
        <v>15.209419175165005</v>
      </c>
      <c r="G8" s="17">
        <f t="shared" ref="G8:G53" si="3">H8+I8+J8</f>
        <v>381.18701926054575</v>
      </c>
      <c r="H8" s="17">
        <v>251.8465167135048</v>
      </c>
      <c r="I8" s="17">
        <v>94.016705469170802</v>
      </c>
      <c r="J8" s="17">
        <v>35.323797077870168</v>
      </c>
      <c r="K8" s="17">
        <v>7880.330714427676</v>
      </c>
      <c r="L8" s="17">
        <v>1290.8071020348809</v>
      </c>
      <c r="M8" s="17">
        <f t="shared" ref="M8:M53" si="4">N8+S8</f>
        <v>1652.0937605534587</v>
      </c>
      <c r="N8" s="17">
        <f t="shared" ref="N8:N53" si="5">SUM(O8:R8)</f>
        <v>1315.1774620948709</v>
      </c>
      <c r="O8" s="18">
        <v>392.70889831446897</v>
      </c>
      <c r="P8" s="18">
        <v>131.39330205383396</v>
      </c>
      <c r="Q8" s="17">
        <v>16.066532067782436</v>
      </c>
      <c r="R8" s="17">
        <v>775.00872965878546</v>
      </c>
      <c r="S8" s="17">
        <v>336.91629845858773</v>
      </c>
      <c r="T8" s="17">
        <f t="shared" ref="T8:T53" si="6">U8+V8+W8</f>
        <v>4280.0655059570472</v>
      </c>
      <c r="U8" s="17">
        <v>995.62241552380704</v>
      </c>
      <c r="V8" s="17">
        <v>2361.1141220442523</v>
      </c>
      <c r="W8" s="17">
        <v>923.32896838898841</v>
      </c>
      <c r="X8" s="17">
        <f t="shared" ref="X8:X53" si="7">Y8+Z8+AA8</f>
        <v>805.98650671340113</v>
      </c>
      <c r="Y8" s="17">
        <v>143.19187122167591</v>
      </c>
      <c r="Z8" s="17">
        <v>91.76259659253968</v>
      </c>
      <c r="AA8" s="17">
        <v>571.03203889918552</v>
      </c>
      <c r="AB8" s="17">
        <v>1548.6673789321887</v>
      </c>
      <c r="AC8" s="17">
        <v>2946.7099405779459</v>
      </c>
      <c r="AD8" s="17">
        <f t="shared" si="0"/>
        <v>22970.98390952477</v>
      </c>
      <c r="AE8" s="17">
        <f t="shared" si="1"/>
        <v>20024.273968946825</v>
      </c>
    </row>
    <row r="9" spans="1:31" x14ac:dyDescent="0.2">
      <c r="A9">
        <v>1952</v>
      </c>
      <c r="B9" s="17">
        <v>1380.9487489330625</v>
      </c>
      <c r="C9" s="17">
        <f t="shared" si="2"/>
        <v>793.08295612555037</v>
      </c>
      <c r="D9" s="17"/>
      <c r="E9" s="17">
        <v>776.00234657867736</v>
      </c>
      <c r="F9" s="17">
        <v>17.080609546873003</v>
      </c>
      <c r="G9" s="17">
        <f t="shared" si="3"/>
        <v>390.95446653239367</v>
      </c>
      <c r="H9" s="17">
        <v>258.13842833970313</v>
      </c>
      <c r="I9" s="17">
        <v>96.318338492897169</v>
      </c>
      <c r="J9" s="17">
        <v>36.497699699793351</v>
      </c>
      <c r="K9" s="17">
        <v>7763.8166288555385</v>
      </c>
      <c r="L9" s="17">
        <v>1283.8765941044924</v>
      </c>
      <c r="M9" s="17">
        <f t="shared" si="4"/>
        <v>1659.4514793806613</v>
      </c>
      <c r="N9" s="17">
        <f t="shared" si="5"/>
        <v>1317.8058673558385</v>
      </c>
      <c r="O9" s="18">
        <v>400.92144181534184</v>
      </c>
      <c r="P9" s="18">
        <v>131.89779694726778</v>
      </c>
      <c r="Q9" s="17">
        <v>17.198927967397807</v>
      </c>
      <c r="R9" s="17">
        <v>767.78770062583089</v>
      </c>
      <c r="S9" s="17">
        <v>341.64561202482287</v>
      </c>
      <c r="T9" s="17">
        <f t="shared" si="6"/>
        <v>4340.0023263643398</v>
      </c>
      <c r="U9" s="17">
        <v>1016.0830564956142</v>
      </c>
      <c r="V9" s="17">
        <v>2393.8895682288044</v>
      </c>
      <c r="W9" s="17">
        <v>930.02970163992131</v>
      </c>
      <c r="X9" s="17">
        <f t="shared" si="7"/>
        <v>814.82197550071089</v>
      </c>
      <c r="Y9" s="17">
        <v>145.09445744767302</v>
      </c>
      <c r="Z9" s="17">
        <v>92.981843543146383</v>
      </c>
      <c r="AA9" s="17">
        <v>576.7456745098915</v>
      </c>
      <c r="AB9" s="17">
        <v>1512.6593108745456</v>
      </c>
      <c r="AC9" s="17">
        <v>3009.5332228009147</v>
      </c>
      <c r="AD9" s="17">
        <f t="shared" si="0"/>
        <v>22949.147709472214</v>
      </c>
      <c r="AE9" s="17">
        <f t="shared" si="1"/>
        <v>19939.6144866713</v>
      </c>
    </row>
    <row r="10" spans="1:31" x14ac:dyDescent="0.2">
      <c r="A10">
        <v>1953</v>
      </c>
      <c r="B10" s="17">
        <v>1355.2850996166073</v>
      </c>
      <c r="C10" s="17">
        <f t="shared" si="2"/>
        <v>797.66899735956372</v>
      </c>
      <c r="D10" s="17"/>
      <c r="E10" s="17">
        <v>780.39647085148988</v>
      </c>
      <c r="F10" s="17">
        <v>17.272526508073824</v>
      </c>
      <c r="G10" s="17">
        <f t="shared" si="3"/>
        <v>388.84104395648433</v>
      </c>
      <c r="H10" s="17">
        <v>253.71708503480698</v>
      </c>
      <c r="I10" s="17">
        <v>96.918764499086663</v>
      </c>
      <c r="J10" s="17">
        <v>38.205194422590694</v>
      </c>
      <c r="K10" s="17">
        <v>7883.1725213928485</v>
      </c>
      <c r="L10" s="17">
        <v>1289.0744750522838</v>
      </c>
      <c r="M10" s="17">
        <f t="shared" si="4"/>
        <v>1640.1197463196888</v>
      </c>
      <c r="N10" s="17">
        <f t="shared" si="5"/>
        <v>1301.5008949772564</v>
      </c>
      <c r="O10" s="18">
        <v>396.14323468756129</v>
      </c>
      <c r="P10" s="18">
        <v>127.55730914382622</v>
      </c>
      <c r="Q10" s="17">
        <v>17.196513390849322</v>
      </c>
      <c r="R10" s="17">
        <v>760.60383775501964</v>
      </c>
      <c r="S10" s="17">
        <v>338.61885134243244</v>
      </c>
      <c r="T10" s="17">
        <f t="shared" si="6"/>
        <v>4415.5635438167792</v>
      </c>
      <c r="U10" s="17">
        <v>1023.1904743166285</v>
      </c>
      <c r="V10" s="17">
        <v>2442.1331645100458</v>
      </c>
      <c r="W10" s="17">
        <v>950.23990499010517</v>
      </c>
      <c r="X10" s="17">
        <f t="shared" si="7"/>
        <v>821.81887721113969</v>
      </c>
      <c r="Y10" s="17">
        <v>146.99752612795882</v>
      </c>
      <c r="Z10" s="17">
        <v>94.201399668134883</v>
      </c>
      <c r="AA10" s="17">
        <v>580.61995141504599</v>
      </c>
      <c r="AB10" s="17">
        <v>1497.0447809024818</v>
      </c>
      <c r="AC10" s="17">
        <v>3014.9422078619509</v>
      </c>
      <c r="AD10" s="17">
        <f t="shared" si="0"/>
        <v>23103.531293489825</v>
      </c>
      <c r="AE10" s="17">
        <f t="shared" si="1"/>
        <v>20088.589085627875</v>
      </c>
    </row>
    <row r="11" spans="1:31" x14ac:dyDescent="0.2">
      <c r="A11">
        <v>1954</v>
      </c>
      <c r="B11" s="17">
        <v>1341.84223568894</v>
      </c>
      <c r="C11" s="17">
        <f t="shared" si="2"/>
        <v>788.96150876538047</v>
      </c>
      <c r="D11" s="17"/>
      <c r="E11" s="17">
        <v>770.72939745130259</v>
      </c>
      <c r="F11" s="17">
        <v>18.232111314077926</v>
      </c>
      <c r="G11" s="17">
        <f t="shared" si="3"/>
        <v>386.12755508826842</v>
      </c>
      <c r="H11" s="17">
        <v>249.29574172991087</v>
      </c>
      <c r="I11" s="17">
        <v>98.519900515591985</v>
      </c>
      <c r="J11" s="17">
        <v>38.31191284276553</v>
      </c>
      <c r="K11" s="17">
        <v>8098.2025817576859</v>
      </c>
      <c r="L11" s="17">
        <v>1308.9996853521511</v>
      </c>
      <c r="M11" s="17">
        <f t="shared" si="4"/>
        <v>1626.6947015161918</v>
      </c>
      <c r="N11" s="17">
        <f t="shared" si="5"/>
        <v>1287.0354011891877</v>
      </c>
      <c r="O11" s="18">
        <v>392.63423882809741</v>
      </c>
      <c r="P11" s="18">
        <v>129.35698721279243</v>
      </c>
      <c r="Q11" s="17">
        <v>17.253800886457043</v>
      </c>
      <c r="R11" s="17">
        <v>747.79037426184073</v>
      </c>
      <c r="S11" s="17">
        <v>339.65930032700419</v>
      </c>
      <c r="T11" s="17">
        <f t="shared" si="6"/>
        <v>4519.2462963302305</v>
      </c>
      <c r="U11" s="17">
        <v>1024.1612511193675</v>
      </c>
      <c r="V11" s="17">
        <v>2537.1418800769366</v>
      </c>
      <c r="W11" s="17">
        <v>957.94316513392607</v>
      </c>
      <c r="X11" s="17">
        <f t="shared" si="7"/>
        <v>845.08764929128824</v>
      </c>
      <c r="Y11" s="17">
        <v>151.41417570655813</v>
      </c>
      <c r="Z11" s="17">
        <v>97.031750512172678</v>
      </c>
      <c r="AA11" s="17">
        <v>596.6417230725574</v>
      </c>
      <c r="AB11" s="17">
        <v>1502.768850792658</v>
      </c>
      <c r="AC11" s="17">
        <v>3046.1552751454892</v>
      </c>
      <c r="AD11" s="17">
        <f t="shared" si="0"/>
        <v>23464.086339728281</v>
      </c>
      <c r="AE11" s="17">
        <f t="shared" si="1"/>
        <v>20417.931064582794</v>
      </c>
    </row>
    <row r="12" spans="1:31" x14ac:dyDescent="0.2">
      <c r="A12">
        <v>1955</v>
      </c>
      <c r="B12" s="17">
        <v>1335.731842994546</v>
      </c>
      <c r="C12" s="17">
        <f t="shared" si="2"/>
        <v>783.01685027380267</v>
      </c>
      <c r="D12" s="17"/>
      <c r="E12" s="17">
        <v>765.45644832392759</v>
      </c>
      <c r="F12" s="17">
        <v>17.560401949875057</v>
      </c>
      <c r="G12" s="17">
        <f t="shared" si="3"/>
        <v>387.51244687291023</v>
      </c>
      <c r="H12" s="17">
        <v>247.93532840532748</v>
      </c>
      <c r="I12" s="17">
        <v>101.37192404499203</v>
      </c>
      <c r="J12" s="17">
        <v>38.205194422590694</v>
      </c>
      <c r="K12" s="17">
        <v>8281.9727655056085</v>
      </c>
      <c r="L12" s="17">
        <v>1339.3206575476013</v>
      </c>
      <c r="M12" s="17">
        <f t="shared" si="4"/>
        <v>1628.4000671067301</v>
      </c>
      <c r="N12" s="17">
        <f t="shared" si="5"/>
        <v>1285.2410747407121</v>
      </c>
      <c r="O12" s="18">
        <v>376.2091518263515</v>
      </c>
      <c r="P12" s="18">
        <v>133.97751372279987</v>
      </c>
      <c r="Q12" s="17">
        <v>17.96769882518284</v>
      </c>
      <c r="R12" s="17">
        <v>757.08671036637793</v>
      </c>
      <c r="S12" s="17">
        <v>343.15899236601808</v>
      </c>
      <c r="T12" s="17">
        <f t="shared" si="6"/>
        <v>4621.0062875543472</v>
      </c>
      <c r="U12" s="17">
        <v>1054.6103277768304</v>
      </c>
      <c r="V12" s="17">
        <v>2596.9050094990089</v>
      </c>
      <c r="W12" s="17">
        <v>969.49095027850774</v>
      </c>
      <c r="X12" s="17">
        <f t="shared" si="7"/>
        <v>862.39862829576828</v>
      </c>
      <c r="Y12" s="17">
        <v>155.20359363017926</v>
      </c>
      <c r="Z12" s="17">
        <v>99.460148334472677</v>
      </c>
      <c r="AA12" s="17">
        <v>607.7348863311164</v>
      </c>
      <c r="AB12" s="17">
        <v>1493.930403892271</v>
      </c>
      <c r="AC12" s="17">
        <v>3027.4257046363582</v>
      </c>
      <c r="AD12" s="17">
        <f t="shared" si="0"/>
        <v>23760.715654679938</v>
      </c>
      <c r="AE12" s="17">
        <f t="shared" si="1"/>
        <v>20733.289950043581</v>
      </c>
    </row>
    <row r="13" spans="1:31" x14ac:dyDescent="0.2">
      <c r="A13">
        <v>1956</v>
      </c>
      <c r="B13" s="17">
        <v>1297.8474082893026</v>
      </c>
      <c r="C13" s="17">
        <f t="shared" si="2"/>
        <v>780.11008245029643</v>
      </c>
      <c r="D13" s="17"/>
      <c r="E13" s="17">
        <v>761.06232405111507</v>
      </c>
      <c r="F13" s="17">
        <v>19.047758399181411</v>
      </c>
      <c r="G13" s="17">
        <f t="shared" si="3"/>
        <v>384.92212383557325</v>
      </c>
      <c r="H13" s="17">
        <v>244.02414009715017</v>
      </c>
      <c r="I13" s="17">
        <v>102.37263405530786</v>
      </c>
      <c r="J13" s="17">
        <v>38.525349683115202</v>
      </c>
      <c r="K13" s="17">
        <v>8292.3927243779144</v>
      </c>
      <c r="L13" s="17">
        <v>1388.7005265516202</v>
      </c>
      <c r="M13" s="17">
        <f t="shared" si="4"/>
        <v>1645.8398664153015</v>
      </c>
      <c r="N13" s="17">
        <f t="shared" si="5"/>
        <v>1293.5060057307874</v>
      </c>
      <c r="O13" s="18">
        <v>375.76119490812215</v>
      </c>
      <c r="P13" s="18">
        <v>131.5504383413714</v>
      </c>
      <c r="Q13" s="17">
        <v>19.696040483767053</v>
      </c>
      <c r="R13" s="17">
        <v>766.49833199752663</v>
      </c>
      <c r="S13" s="17">
        <v>352.33386068451415</v>
      </c>
      <c r="T13" s="17">
        <f t="shared" si="6"/>
        <v>4705.6933930511068</v>
      </c>
      <c r="U13" s="17">
        <v>1066.2698782894947</v>
      </c>
      <c r="V13" s="17">
        <v>2653.7723336050926</v>
      </c>
      <c r="W13" s="17">
        <v>985.6511811565199</v>
      </c>
      <c r="X13" s="17">
        <f t="shared" si="7"/>
        <v>881.59324863909796</v>
      </c>
      <c r="Y13" s="17">
        <v>156.48023590931513</v>
      </c>
      <c r="Z13" s="17">
        <v>100.27826747387529</v>
      </c>
      <c r="AA13" s="17">
        <v>624.83474525590759</v>
      </c>
      <c r="AB13" s="17">
        <v>1481.3908303128499</v>
      </c>
      <c r="AC13" s="17">
        <v>3057.7153248663708</v>
      </c>
      <c r="AD13" s="17">
        <f t="shared" si="0"/>
        <v>23916.205528789433</v>
      </c>
      <c r="AE13" s="17">
        <f t="shared" si="1"/>
        <v>20858.490203923062</v>
      </c>
    </row>
    <row r="14" spans="1:31" x14ac:dyDescent="0.2">
      <c r="A14">
        <v>1957</v>
      </c>
      <c r="B14" s="17">
        <v>1290.5149370560298</v>
      </c>
      <c r="C14" s="17">
        <f t="shared" si="2"/>
        <v>787.23663976739692</v>
      </c>
      <c r="D14" s="17"/>
      <c r="E14" s="17">
        <v>768.09292288761515</v>
      </c>
      <c r="F14" s="17">
        <v>19.14371687978182</v>
      </c>
      <c r="G14" s="17">
        <f t="shared" si="3"/>
        <v>382.71913514497976</v>
      </c>
      <c r="H14" s="17">
        <v>239.26269346110817</v>
      </c>
      <c r="I14" s="17">
        <v>104.82437358058159</v>
      </c>
      <c r="J14" s="17">
        <v>38.632068103290038</v>
      </c>
      <c r="K14" s="17">
        <v>8297.1290693198698</v>
      </c>
      <c r="L14" s="17">
        <v>1370.50794323435</v>
      </c>
      <c r="M14" s="17">
        <f t="shared" si="4"/>
        <v>1635.0703509699383</v>
      </c>
      <c r="N14" s="17">
        <f t="shared" si="5"/>
        <v>1286.0470097817888</v>
      </c>
      <c r="O14" s="18">
        <v>376.35847079909473</v>
      </c>
      <c r="P14" s="18">
        <v>132.5638308362833</v>
      </c>
      <c r="Q14" s="17">
        <v>20.886807173300681</v>
      </c>
      <c r="R14" s="17">
        <v>756.23790097311019</v>
      </c>
      <c r="S14" s="17">
        <v>349.02334118814963</v>
      </c>
      <c r="T14" s="17">
        <f t="shared" si="6"/>
        <v>4751.1893247402413</v>
      </c>
      <c r="U14" s="17">
        <v>1068.7070554776376</v>
      </c>
      <c r="V14" s="17">
        <v>2722.7975828362287</v>
      </c>
      <c r="W14" s="17">
        <v>959.68468642637504</v>
      </c>
      <c r="X14" s="17">
        <f t="shared" si="7"/>
        <v>918.89050268905964</v>
      </c>
      <c r="Y14" s="17">
        <v>162.47106154383005</v>
      </c>
      <c r="Z14" s="17">
        <v>104.11740800096007</v>
      </c>
      <c r="AA14" s="17">
        <v>652.30203314426956</v>
      </c>
      <c r="AB14" s="17">
        <v>1479.9387046721445</v>
      </c>
      <c r="AC14" s="17">
        <v>3022.1161956128999</v>
      </c>
      <c r="AD14" s="17">
        <f t="shared" si="0"/>
        <v>23935.312803206911</v>
      </c>
      <c r="AE14" s="17">
        <f t="shared" si="1"/>
        <v>20913.196607594011</v>
      </c>
    </row>
    <row r="15" spans="1:31" x14ac:dyDescent="0.2">
      <c r="A15">
        <v>1958</v>
      </c>
      <c r="B15" s="17">
        <v>1272.1837589728475</v>
      </c>
      <c r="C15" s="17">
        <f t="shared" si="2"/>
        <v>775.74873888862544</v>
      </c>
      <c r="D15" s="17"/>
      <c r="E15" s="17">
        <v>755.78937492374018</v>
      </c>
      <c r="F15" s="17">
        <v>19.959363964885309</v>
      </c>
      <c r="G15" s="17">
        <f t="shared" si="3"/>
        <v>377.91430042756537</v>
      </c>
      <c r="H15" s="17">
        <v>234.50124682506626</v>
      </c>
      <c r="I15" s="17">
        <v>104.67426707903424</v>
      </c>
      <c r="J15" s="17">
        <v>38.738786523464867</v>
      </c>
      <c r="K15" s="17">
        <v>8158.8277970147337</v>
      </c>
      <c r="L15" s="17">
        <v>1349.7164194431841</v>
      </c>
      <c r="M15" s="17">
        <f t="shared" si="4"/>
        <v>1625.1195911386058</v>
      </c>
      <c r="N15" s="17">
        <f t="shared" si="5"/>
        <v>1275.2449735085338</v>
      </c>
      <c r="O15" s="18">
        <v>369.26581959379536</v>
      </c>
      <c r="P15" s="18">
        <v>127.08544082078934</v>
      </c>
      <c r="Q15" s="17">
        <v>21.540225203775044</v>
      </c>
      <c r="R15" s="17">
        <v>757.35348789017416</v>
      </c>
      <c r="S15" s="17">
        <v>349.8746176300719</v>
      </c>
      <c r="T15" s="17">
        <f t="shared" si="6"/>
        <v>4740.8912725993132</v>
      </c>
      <c r="U15" s="17">
        <v>1050.460655155656</v>
      </c>
      <c r="V15" s="17">
        <v>2708.8148385927007</v>
      </c>
      <c r="W15" s="17">
        <v>981.61577885095642</v>
      </c>
      <c r="X15" s="17">
        <f t="shared" si="7"/>
        <v>928.53511089499148</v>
      </c>
      <c r="Y15" s="17">
        <v>164.37754478514984</v>
      </c>
      <c r="Z15" s="17">
        <v>105.33915230174398</v>
      </c>
      <c r="AA15" s="17">
        <v>658.81841380809772</v>
      </c>
      <c r="AB15" s="17">
        <v>1446.2825299203926</v>
      </c>
      <c r="AC15" s="17">
        <v>3005.4379610444967</v>
      </c>
      <c r="AD15" s="17">
        <f t="shared" si="0"/>
        <v>23680.657480344755</v>
      </c>
      <c r="AE15" s="17">
        <f t="shared" si="1"/>
        <v>20675.219519300259</v>
      </c>
    </row>
    <row r="16" spans="1:31" x14ac:dyDescent="0.2">
      <c r="A16">
        <v>1959</v>
      </c>
      <c r="B16" s="17">
        <v>1262.4071306618171</v>
      </c>
      <c r="C16" s="17">
        <f t="shared" si="2"/>
        <v>759.81873449674151</v>
      </c>
      <c r="D16" s="17"/>
      <c r="E16" s="17">
        <v>739.09170268705293</v>
      </c>
      <c r="F16" s="17">
        <v>20.72703180968859</v>
      </c>
      <c r="G16" s="17">
        <f t="shared" si="3"/>
        <v>371.96283731341668</v>
      </c>
      <c r="H16" s="17">
        <v>227.69918020214917</v>
      </c>
      <c r="I16" s="17">
        <v>105.52487058780268</v>
      </c>
      <c r="J16" s="17">
        <v>38.738786523464867</v>
      </c>
      <c r="K16" s="17">
        <v>8191.9822116084315</v>
      </c>
      <c r="L16" s="17">
        <v>1378.3047646560374</v>
      </c>
      <c r="M16" s="17">
        <f t="shared" si="4"/>
        <v>1625.517397324702</v>
      </c>
      <c r="N16" s="17">
        <f t="shared" si="5"/>
        <v>1274.6023307100584</v>
      </c>
      <c r="O16" s="18">
        <v>352.01947824196219</v>
      </c>
      <c r="P16" s="18">
        <v>124.08767210644525</v>
      </c>
      <c r="Q16" s="17">
        <v>22.670738050209174</v>
      </c>
      <c r="R16" s="17">
        <v>775.82444231144166</v>
      </c>
      <c r="S16" s="17">
        <v>350.91506661464371</v>
      </c>
      <c r="T16" s="17">
        <f t="shared" si="6"/>
        <v>4737.622042103756</v>
      </c>
      <c r="U16" s="17">
        <v>996.49447042023178</v>
      </c>
      <c r="V16" s="17">
        <v>2757.4477473769834</v>
      </c>
      <c r="W16" s="17">
        <v>983.6798243065407</v>
      </c>
      <c r="X16" s="17">
        <f t="shared" si="7"/>
        <v>963.93558349328055</v>
      </c>
      <c r="Y16" s="17">
        <v>173.51427251561887</v>
      </c>
      <c r="Z16" s="17">
        <v>111.1943021349978</v>
      </c>
      <c r="AA16" s="17">
        <v>679.22700884266385</v>
      </c>
      <c r="AB16" s="17">
        <v>1463.5727614451371</v>
      </c>
      <c r="AC16" s="17">
        <v>3014.7039129738641</v>
      </c>
      <c r="AD16" s="17">
        <f t="shared" si="0"/>
        <v>23769.827376077184</v>
      </c>
      <c r="AE16" s="17">
        <f t="shared" si="1"/>
        <v>20755.123463103322</v>
      </c>
    </row>
    <row r="17" spans="1:31" x14ac:dyDescent="0.2">
      <c r="A17">
        <v>1960</v>
      </c>
      <c r="B17" s="17">
        <v>1240.4097169619984</v>
      </c>
      <c r="C17" s="17">
        <f t="shared" si="2"/>
        <v>700.43069584717489</v>
      </c>
      <c r="D17" s="17"/>
      <c r="E17" s="17">
        <v>680.21043743136624</v>
      </c>
      <c r="F17" s="17">
        <v>20.220258415808672</v>
      </c>
      <c r="G17" s="17">
        <f t="shared" si="3"/>
        <v>363.63414572797268</v>
      </c>
      <c r="H17" s="17">
        <v>218.00623526449232</v>
      </c>
      <c r="I17" s="17">
        <v>106.67568709966585</v>
      </c>
      <c r="J17" s="17">
        <v>38.952223363814539</v>
      </c>
      <c r="K17" s="17">
        <v>8529.2099714757533</v>
      </c>
      <c r="L17" s="17">
        <v>1417.2888717644732</v>
      </c>
      <c r="M17" s="17">
        <f t="shared" si="4"/>
        <v>1629.9382289877144</v>
      </c>
      <c r="N17" s="17">
        <f t="shared" si="5"/>
        <v>1274.5752098027126</v>
      </c>
      <c r="O17" s="18">
        <v>339.1692932943277</v>
      </c>
      <c r="P17" s="18">
        <v>122.28044645658828</v>
      </c>
      <c r="Q17" s="17">
        <v>24.397447656827552</v>
      </c>
      <c r="R17" s="17">
        <v>788.72802239496912</v>
      </c>
      <c r="S17" s="17">
        <v>355.36301918500192</v>
      </c>
      <c r="T17" s="17">
        <f t="shared" si="6"/>
        <v>4791.0877926617077</v>
      </c>
      <c r="U17" s="17">
        <v>961.97862119317926</v>
      </c>
      <c r="V17" s="17">
        <v>2845.8523944853869</v>
      </c>
      <c r="W17" s="17">
        <v>983.256776983142</v>
      </c>
      <c r="X17" s="17">
        <f t="shared" si="7"/>
        <v>981.09913287446068</v>
      </c>
      <c r="Y17" s="17">
        <v>177.93766316229181</v>
      </c>
      <c r="Z17" s="17">
        <v>114.02897290240111</v>
      </c>
      <c r="AA17" s="17">
        <v>689.13249680976776</v>
      </c>
      <c r="AB17" s="17">
        <v>1476.7286223795945</v>
      </c>
      <c r="AC17" s="17">
        <v>3032.4357262327439</v>
      </c>
      <c r="AD17" s="17">
        <f t="shared" si="0"/>
        <v>24162.26290491359</v>
      </c>
      <c r="AE17" s="17">
        <f t="shared" si="1"/>
        <v>21129.827178680847</v>
      </c>
    </row>
    <row r="18" spans="1:31" x14ac:dyDescent="0.2">
      <c r="A18">
        <v>1961</v>
      </c>
      <c r="B18" s="17">
        <v>1201.3032037178764</v>
      </c>
      <c r="C18" s="17">
        <f t="shared" si="2"/>
        <v>672.00423646484728</v>
      </c>
      <c r="D18" s="17"/>
      <c r="E18" s="17">
        <v>652.08804208536651</v>
      </c>
      <c r="F18" s="17">
        <v>19.916194379480725</v>
      </c>
      <c r="G18" s="17">
        <f t="shared" si="3"/>
        <v>368.36090244103764</v>
      </c>
      <c r="H18" s="17">
        <v>216.47577027433599</v>
      </c>
      <c r="I18" s="17">
        <v>110.47838513886596</v>
      </c>
      <c r="J18" s="17">
        <v>41.406747027835728</v>
      </c>
      <c r="K18" s="17">
        <v>8636.2513671639772</v>
      </c>
      <c r="L18" s="17">
        <v>1471.000308224985</v>
      </c>
      <c r="M18" s="17">
        <f t="shared" si="4"/>
        <v>1662.5780692589417</v>
      </c>
      <c r="N18" s="17">
        <f t="shared" si="5"/>
        <v>1294.6282906727133</v>
      </c>
      <c r="O18" s="18">
        <v>338.41340006211396</v>
      </c>
      <c r="P18" s="18">
        <v>121.46647512486471</v>
      </c>
      <c r="Q18" s="17">
        <v>27.376176808571852</v>
      </c>
      <c r="R18" s="17">
        <v>807.37223867716273</v>
      </c>
      <c r="S18" s="17">
        <v>367.94977858622838</v>
      </c>
      <c r="T18" s="17">
        <f t="shared" si="6"/>
        <v>4805.8291058467867</v>
      </c>
      <c r="U18" s="17">
        <v>959.2037422369433</v>
      </c>
      <c r="V18" s="17">
        <v>2870.1684691303126</v>
      </c>
      <c r="W18" s="17">
        <v>976.45689447953134</v>
      </c>
      <c r="X18" s="17">
        <f t="shared" si="7"/>
        <v>1021.8072338809121</v>
      </c>
      <c r="Y18" s="17">
        <v>183.6198482648995</v>
      </c>
      <c r="Z18" s="17">
        <v>117.67032527028466</v>
      </c>
      <c r="AA18" s="17">
        <v>720.51706034572794</v>
      </c>
      <c r="AB18" s="17">
        <v>1510.8286780153248</v>
      </c>
      <c r="AC18" s="17">
        <v>3072.6616422330908</v>
      </c>
      <c r="AD18" s="17">
        <f t="shared" si="0"/>
        <v>24422.624747247777</v>
      </c>
      <c r="AE18" s="17">
        <f t="shared" si="1"/>
        <v>21349.963105014685</v>
      </c>
    </row>
    <row r="19" spans="1:31" x14ac:dyDescent="0.2">
      <c r="A19">
        <v>1962</v>
      </c>
      <c r="B19" s="17">
        <v>1159.7525333959966</v>
      </c>
      <c r="C19" s="17">
        <f t="shared" si="2"/>
        <v>646.08078262852177</v>
      </c>
      <c r="D19" s="17"/>
      <c r="E19" s="17">
        <v>630.11742072130437</v>
      </c>
      <c r="F19" s="17">
        <v>15.963361907217376</v>
      </c>
      <c r="G19" s="17">
        <f t="shared" si="3"/>
        <v>370.92669526084137</v>
      </c>
      <c r="H19" s="17">
        <v>214.6052019530338</v>
      </c>
      <c r="I19" s="17">
        <v>114.38115417909763</v>
      </c>
      <c r="J19" s="17">
        <v>41.940339128709894</v>
      </c>
      <c r="K19" s="17">
        <v>8530.1572404641447</v>
      </c>
      <c r="L19" s="17">
        <v>1504.7865343856295</v>
      </c>
      <c r="M19" s="17">
        <f t="shared" si="4"/>
        <v>1682.3705160982961</v>
      </c>
      <c r="N19" s="17">
        <f t="shared" si="5"/>
        <v>1300.319781491145</v>
      </c>
      <c r="O19" s="18">
        <v>332.29066488118229</v>
      </c>
      <c r="P19" s="18">
        <v>118.65373923165987</v>
      </c>
      <c r="Q19" s="17">
        <v>28.035770445513609</v>
      </c>
      <c r="R19" s="17">
        <v>821.33960693278925</v>
      </c>
      <c r="S19" s="17">
        <v>382.05073460715107</v>
      </c>
      <c r="T19" s="17">
        <f t="shared" si="6"/>
        <v>4905.8018455217789</v>
      </c>
      <c r="U19" s="17">
        <v>988.36644711797555</v>
      </c>
      <c r="V19" s="17">
        <v>2901.3324540839749</v>
      </c>
      <c r="W19" s="17">
        <v>1016.1029443198289</v>
      </c>
      <c r="X19" s="17">
        <f t="shared" si="7"/>
        <v>1061.974018055324</v>
      </c>
      <c r="Y19" s="17">
        <v>188.56170060436807</v>
      </c>
      <c r="Z19" s="17">
        <v>121.15440794866321</v>
      </c>
      <c r="AA19" s="17">
        <v>752.2579095022927</v>
      </c>
      <c r="AB19" s="17">
        <v>1589.6034737756745</v>
      </c>
      <c r="AC19" s="17">
        <v>3182.9369077232168</v>
      </c>
      <c r="AD19" s="17">
        <f t="shared" si="0"/>
        <v>24634.390547309427</v>
      </c>
      <c r="AE19" s="17">
        <f t="shared" si="1"/>
        <v>21451.453639586209</v>
      </c>
    </row>
    <row r="20" spans="1:31" x14ac:dyDescent="0.2">
      <c r="A20">
        <v>1963</v>
      </c>
      <c r="B20" s="17">
        <v>1149.9759050849659</v>
      </c>
      <c r="C20" s="17">
        <f t="shared" si="2"/>
        <v>621.27097734322012</v>
      </c>
      <c r="D20" s="17"/>
      <c r="E20" s="17">
        <v>605.51032479355467</v>
      </c>
      <c r="F20" s="17">
        <v>15.760652549665409</v>
      </c>
      <c r="G20" s="17">
        <f t="shared" si="3"/>
        <v>378.76756712055658</v>
      </c>
      <c r="H20" s="17">
        <v>216.47577027433599</v>
      </c>
      <c r="I20" s="17">
        <v>117.68349721313982</v>
      </c>
      <c r="J20" s="17">
        <v>44.608299633080755</v>
      </c>
      <c r="K20" s="17">
        <v>8407.0122719732681</v>
      </c>
      <c r="L20" s="17">
        <v>1539.4390740375727</v>
      </c>
      <c r="M20" s="17">
        <f t="shared" si="4"/>
        <v>1686.9239683175558</v>
      </c>
      <c r="N20" s="17">
        <f t="shared" si="5"/>
        <v>1301.2770167386257</v>
      </c>
      <c r="O20" s="18">
        <v>312.56185152040234</v>
      </c>
      <c r="P20" s="18">
        <v>114.24806193376102</v>
      </c>
      <c r="Q20" s="17">
        <v>27.502367984972928</v>
      </c>
      <c r="R20" s="17">
        <v>846.96473529948935</v>
      </c>
      <c r="S20" s="17">
        <v>385.6469515789301</v>
      </c>
      <c r="T20" s="17">
        <f t="shared" si="6"/>
        <v>4890.801744767492</v>
      </c>
      <c r="U20" s="17">
        <v>999.91855600953534</v>
      </c>
      <c r="V20" s="17">
        <v>2903.6830347934247</v>
      </c>
      <c r="W20" s="17">
        <v>987.20015396453175</v>
      </c>
      <c r="X20" s="17">
        <f t="shared" si="7"/>
        <v>1084.2124808225572</v>
      </c>
      <c r="Y20" s="17">
        <v>196.92547291362058</v>
      </c>
      <c r="Z20" s="17">
        <v>126.86038757947816</v>
      </c>
      <c r="AA20" s="17">
        <v>760.42662032945827</v>
      </c>
      <c r="AB20" s="17">
        <v>1621.7318945666411</v>
      </c>
      <c r="AC20" s="17">
        <v>3265.1719424011835</v>
      </c>
      <c r="AD20" s="17">
        <f t="shared" si="0"/>
        <v>24645.307826435012</v>
      </c>
      <c r="AE20" s="17">
        <f t="shared" si="1"/>
        <v>21380.135884033829</v>
      </c>
    </row>
    <row r="21" spans="1:31" x14ac:dyDescent="0.2">
      <c r="A21">
        <v>1964</v>
      </c>
      <c r="B21" s="17">
        <v>1104.7589991464499</v>
      </c>
      <c r="C21" s="17">
        <f t="shared" si="2"/>
        <v>597.7120483731635</v>
      </c>
      <c r="D21" s="17"/>
      <c r="E21" s="17">
        <v>582.66087857492994</v>
      </c>
      <c r="F21" s="17">
        <v>15.051169798233525</v>
      </c>
      <c r="G21" s="17">
        <f t="shared" si="3"/>
        <v>383.81480157842674</v>
      </c>
      <c r="H21" s="17">
        <v>220.22383843126963</v>
      </c>
      <c r="I21" s="17">
        <v>118.46832525658644</v>
      </c>
      <c r="J21" s="17">
        <v>45.122637890570687</v>
      </c>
      <c r="K21" s="17">
        <v>8549.1026202319717</v>
      </c>
      <c r="L21" s="17">
        <v>1614.808347780549</v>
      </c>
      <c r="M21" s="17">
        <f t="shared" si="4"/>
        <v>1684.3576373266965</v>
      </c>
      <c r="N21" s="17">
        <f t="shared" si="5"/>
        <v>1293.3163602900979</v>
      </c>
      <c r="O21" s="18">
        <v>296.38573635102728</v>
      </c>
      <c r="P21" s="18">
        <v>111.93574443732527</v>
      </c>
      <c r="Q21" s="17">
        <v>28.281473359637342</v>
      </c>
      <c r="R21" s="17">
        <v>856.71340614210794</v>
      </c>
      <c r="S21" s="17">
        <v>391.04127703659856</v>
      </c>
      <c r="T21" s="17">
        <f t="shared" si="6"/>
        <v>4935.5998128365291</v>
      </c>
      <c r="U21" s="17">
        <v>1002.8245170119028</v>
      </c>
      <c r="V21" s="17">
        <v>2896.2692279670923</v>
      </c>
      <c r="W21" s="17">
        <v>1036.5060678575339</v>
      </c>
      <c r="X21" s="17">
        <f t="shared" si="7"/>
        <v>1102.8120020548613</v>
      </c>
      <c r="Y21" s="17">
        <v>203.37823663077654</v>
      </c>
      <c r="Z21" s="17">
        <v>131.36117299310084</v>
      </c>
      <c r="AA21" s="17">
        <v>768.07259243098406</v>
      </c>
      <c r="AB21" s="17">
        <v>1664.7270142039947</v>
      </c>
      <c r="AC21" s="17">
        <v>3281.5973286535273</v>
      </c>
      <c r="AD21" s="17">
        <f t="shared" si="0"/>
        <v>24919.290612186167</v>
      </c>
      <c r="AE21" s="17">
        <f t="shared" si="1"/>
        <v>21637.693283532641</v>
      </c>
    </row>
    <row r="22" spans="1:31" x14ac:dyDescent="0.2">
      <c r="A22">
        <v>1965</v>
      </c>
      <c r="B22" s="17">
        <v>1042.4329936636302</v>
      </c>
      <c r="C22" s="17">
        <f t="shared" si="2"/>
        <v>568.35737068016829</v>
      </c>
      <c r="D22" s="20">
        <v>0.10263856205877935</v>
      </c>
      <c r="E22" s="17">
        <v>553.65965837436784</v>
      </c>
      <c r="F22" s="17">
        <v>14.595073743741601</v>
      </c>
      <c r="G22" s="17">
        <f t="shared" si="3"/>
        <v>384.5693298410323</v>
      </c>
      <c r="H22" s="17">
        <v>221.52555266995151</v>
      </c>
      <c r="I22" s="17">
        <v>117.92160960768896</v>
      </c>
      <c r="J22" s="17">
        <v>45.122167563391841</v>
      </c>
      <c r="K22" s="17">
        <v>8658.9858228853682</v>
      </c>
      <c r="L22" s="17">
        <v>1653.792454888985</v>
      </c>
      <c r="M22" s="17">
        <f t="shared" si="4"/>
        <v>1669.9956928190832</v>
      </c>
      <c r="N22" s="17">
        <f t="shared" si="5"/>
        <v>1268.2561166937473</v>
      </c>
      <c r="O22" s="18">
        <v>270.31817365569293</v>
      </c>
      <c r="P22" s="18">
        <v>107.74383702606092</v>
      </c>
      <c r="Q22" s="17">
        <v>29.498747393668328</v>
      </c>
      <c r="R22" s="17">
        <v>860.69535861832514</v>
      </c>
      <c r="S22" s="17">
        <v>401.7395761253357</v>
      </c>
      <c r="T22" s="17">
        <f t="shared" si="6"/>
        <v>4911.5000381807122</v>
      </c>
      <c r="U22" s="17">
        <v>986.31317954944711</v>
      </c>
      <c r="V22" s="17">
        <v>2901.3992146451997</v>
      </c>
      <c r="W22" s="17">
        <v>1023.7876439860657</v>
      </c>
      <c r="X22" s="17">
        <f t="shared" si="7"/>
        <v>1106.7471526675531</v>
      </c>
      <c r="Y22" s="17">
        <v>207.30862519344825</v>
      </c>
      <c r="Z22" s="17">
        <v>134.25124298832833</v>
      </c>
      <c r="AA22" s="17">
        <v>765.18728448577667</v>
      </c>
      <c r="AB22" s="17">
        <v>1689.8196383628508</v>
      </c>
      <c r="AC22" s="17">
        <v>3381.8730637795989</v>
      </c>
      <c r="AD22" s="17">
        <f t="shared" si="0"/>
        <v>25068.073557768985</v>
      </c>
      <c r="AE22" s="17">
        <f t="shared" si="1"/>
        <v>21686.200493989385</v>
      </c>
    </row>
    <row r="23" spans="1:31" x14ac:dyDescent="0.2">
      <c r="A23">
        <v>1966</v>
      </c>
      <c r="B23" s="17">
        <v>920.31603244527537</v>
      </c>
      <c r="C23" s="17">
        <f t="shared" si="2"/>
        <v>499.93604099444019</v>
      </c>
      <c r="D23" s="20">
        <v>0.17079056726580882</v>
      </c>
      <c r="E23" s="17">
        <v>485.72762741670073</v>
      </c>
      <c r="F23" s="17">
        <v>14.037623010473691</v>
      </c>
      <c r="G23" s="17">
        <f t="shared" si="3"/>
        <v>403.73118078808079</v>
      </c>
      <c r="H23" s="17">
        <v>233.47937555607328</v>
      </c>
      <c r="I23" s="17">
        <v>122.98431932174859</v>
      </c>
      <c r="J23" s="17">
        <v>47.26748591025892</v>
      </c>
      <c r="K23" s="17">
        <v>8714.7318309960938</v>
      </c>
      <c r="L23" s="17">
        <v>1719.3550106180862</v>
      </c>
      <c r="M23" s="17">
        <f t="shared" si="4"/>
        <v>1654.4796924708967</v>
      </c>
      <c r="N23" s="17">
        <f t="shared" si="5"/>
        <v>1253.0167964944078</v>
      </c>
      <c r="O23" s="18">
        <v>270.39989015317042</v>
      </c>
      <c r="P23" s="18">
        <v>109.89093923635717</v>
      </c>
      <c r="Q23" s="17">
        <v>28.710793303877736</v>
      </c>
      <c r="R23" s="17">
        <v>844.01517380100256</v>
      </c>
      <c r="S23" s="17">
        <v>401.46289597648899</v>
      </c>
      <c r="T23" s="17">
        <f t="shared" si="6"/>
        <v>4816.3377935847511</v>
      </c>
      <c r="U23" s="17">
        <v>936.22173260244881</v>
      </c>
      <c r="V23" s="17">
        <v>2865.9582703374676</v>
      </c>
      <c r="W23" s="17">
        <v>1014.1577906448346</v>
      </c>
      <c r="X23" s="17">
        <f t="shared" si="7"/>
        <v>1112.5705617410936</v>
      </c>
      <c r="Y23" s="17">
        <v>216.01705913390427</v>
      </c>
      <c r="Z23" s="17">
        <v>140.25792081813432</v>
      </c>
      <c r="AA23" s="17">
        <v>756.29558178905506</v>
      </c>
      <c r="AB23" s="17">
        <v>1671.1856610698148</v>
      </c>
      <c r="AC23" s="17">
        <v>3431.8207562707344</v>
      </c>
      <c r="AD23" s="17">
        <f t="shared" si="0"/>
        <v>24944.464560979268</v>
      </c>
      <c r="AE23" s="17">
        <f t="shared" si="1"/>
        <v>21512.643804708532</v>
      </c>
    </row>
    <row r="24" spans="1:31" x14ac:dyDescent="0.2">
      <c r="A24">
        <v>1967</v>
      </c>
      <c r="B24" s="17">
        <v>915.07117821508859</v>
      </c>
      <c r="C24" s="17">
        <f t="shared" si="2"/>
        <v>527.2972054531806</v>
      </c>
      <c r="D24" s="20">
        <v>0.28419550393030585</v>
      </c>
      <c r="E24" s="17">
        <v>514.20675737829185</v>
      </c>
      <c r="F24" s="17">
        <v>12.806252570958454</v>
      </c>
      <c r="G24" s="17">
        <f t="shared" si="3"/>
        <v>421.41702627499524</v>
      </c>
      <c r="H24" s="17">
        <v>244.66724391145448</v>
      </c>
      <c r="I24" s="17">
        <v>127.52892455762257</v>
      </c>
      <c r="J24" s="17">
        <v>49.220857805918172</v>
      </c>
      <c r="K24" s="17">
        <v>8470.8923447017569</v>
      </c>
      <c r="L24" s="17">
        <v>1730.2663955532735</v>
      </c>
      <c r="M24" s="17">
        <f t="shared" si="4"/>
        <v>1655.2764466348731</v>
      </c>
      <c r="N24" s="17">
        <f t="shared" si="5"/>
        <v>1249.2022148442734</v>
      </c>
      <c r="O24" s="18">
        <v>255.60920410973623</v>
      </c>
      <c r="P24" s="18">
        <v>109.3693291899389</v>
      </c>
      <c r="Q24" s="17">
        <v>31.615150523503139</v>
      </c>
      <c r="R24" s="17">
        <v>852.60853102109513</v>
      </c>
      <c r="S24" s="17">
        <v>406.07423179059981</v>
      </c>
      <c r="T24" s="17">
        <f t="shared" si="6"/>
        <v>4612.8172267280743</v>
      </c>
      <c r="U24" s="17">
        <v>911.25304939370949</v>
      </c>
      <c r="V24" s="17">
        <v>2730.9059123390221</v>
      </c>
      <c r="W24" s="17">
        <v>970.65826499534251</v>
      </c>
      <c r="X24" s="17">
        <f t="shared" si="7"/>
        <v>1169.6626431093046</v>
      </c>
      <c r="Y24" s="17">
        <v>261.06650306123674</v>
      </c>
      <c r="Z24" s="17">
        <v>163.6396753037242</v>
      </c>
      <c r="AA24" s="17">
        <v>744.95646474434375</v>
      </c>
      <c r="AB24" s="17">
        <v>1608.8847365131539</v>
      </c>
      <c r="AC24" s="17">
        <v>3594.6651533286622</v>
      </c>
      <c r="AD24" s="17">
        <f t="shared" si="0"/>
        <v>24706.250356512362</v>
      </c>
      <c r="AE24" s="17">
        <f t="shared" si="1"/>
        <v>21111.585203183698</v>
      </c>
    </row>
    <row r="25" spans="1:31" x14ac:dyDescent="0.2">
      <c r="A25">
        <v>1968</v>
      </c>
      <c r="B25" s="17">
        <v>887.89336795448651</v>
      </c>
      <c r="C25" s="17">
        <f t="shared" si="2"/>
        <v>471.07164484817304</v>
      </c>
      <c r="D25" s="20">
        <v>0.47290131854002893</v>
      </c>
      <c r="E25" s="17">
        <v>453.70434109948394</v>
      </c>
      <c r="F25" s="17">
        <v>16.894402430149039</v>
      </c>
      <c r="G25" s="17">
        <f t="shared" si="3"/>
        <v>409.87998897923364</v>
      </c>
      <c r="H25" s="17">
        <v>238.9067715969523</v>
      </c>
      <c r="I25" s="17">
        <v>123.22333989804788</v>
      </c>
      <c r="J25" s="17">
        <v>47.749877484233465</v>
      </c>
      <c r="K25" s="17">
        <v>8388.9300762682142</v>
      </c>
      <c r="L25" s="17">
        <v>1718.0395539236315</v>
      </c>
      <c r="M25" s="17">
        <f t="shared" si="4"/>
        <v>1645.3161214443705</v>
      </c>
      <c r="N25" s="17">
        <f t="shared" si="5"/>
        <v>1233.2471530954267</v>
      </c>
      <c r="O25" s="18">
        <v>239.51105410666142</v>
      </c>
      <c r="P25" s="18">
        <v>103.36390438880704</v>
      </c>
      <c r="Q25" s="17">
        <v>33.886412886073096</v>
      </c>
      <c r="R25" s="17">
        <v>856.48578171388522</v>
      </c>
      <c r="S25" s="17">
        <v>412.06896834894388</v>
      </c>
      <c r="T25" s="17">
        <f t="shared" si="6"/>
        <v>4566.3626011676315</v>
      </c>
      <c r="U25" s="17">
        <v>916.12384608033597</v>
      </c>
      <c r="V25" s="17">
        <v>2699.3355506987141</v>
      </c>
      <c r="W25" s="17">
        <v>950.90320438858112</v>
      </c>
      <c r="X25" s="17">
        <f t="shared" si="7"/>
        <v>1206.9953437489103</v>
      </c>
      <c r="Y25" s="17">
        <v>272.86712785396918</v>
      </c>
      <c r="Z25" s="17">
        <v>165.11509799374417</v>
      </c>
      <c r="AA25" s="17">
        <v>769.01311790119701</v>
      </c>
      <c r="AB25" s="17">
        <v>1606.6453380939665</v>
      </c>
      <c r="AC25" s="17">
        <v>3660.5552144431931</v>
      </c>
      <c r="AD25" s="17">
        <f t="shared" si="0"/>
        <v>24561.689250871812</v>
      </c>
      <c r="AE25" s="17">
        <f t="shared" si="1"/>
        <v>20901.134036428619</v>
      </c>
    </row>
    <row r="26" spans="1:31" x14ac:dyDescent="0.2">
      <c r="A26">
        <v>1969</v>
      </c>
      <c r="B26" s="17">
        <v>855.71676629811634</v>
      </c>
      <c r="C26" s="17">
        <f t="shared" si="2"/>
        <v>427.93597270303587</v>
      </c>
      <c r="D26" s="20">
        <v>0.78690779405060807</v>
      </c>
      <c r="E26" s="17">
        <v>411.58454255351268</v>
      </c>
      <c r="F26" s="17">
        <v>15.564522355472587</v>
      </c>
      <c r="G26" s="17">
        <f t="shared" si="3"/>
        <v>394.0579920949304</v>
      </c>
      <c r="H26" s="17">
        <v>226.3965639489337</v>
      </c>
      <c r="I26" s="17">
        <v>120.43544927926364</v>
      </c>
      <c r="J26" s="17">
        <v>47.225978866733065</v>
      </c>
      <c r="K26" s="17">
        <v>8502.0702066003141</v>
      </c>
      <c r="L26" s="17">
        <v>1677.9622955991313</v>
      </c>
      <c r="M26" s="17">
        <f t="shared" si="4"/>
        <v>1667.5301081331149</v>
      </c>
      <c r="N26" s="17">
        <f t="shared" si="5"/>
        <v>1250.0197635235202</v>
      </c>
      <c r="O26" s="18">
        <v>221.36999166664813</v>
      </c>
      <c r="P26" s="18">
        <v>98.340885610923834</v>
      </c>
      <c r="Q26" s="17">
        <v>36.738544650491306</v>
      </c>
      <c r="R26" s="17">
        <v>893.57034159545697</v>
      </c>
      <c r="S26" s="17">
        <v>417.51034460959465</v>
      </c>
      <c r="T26" s="17">
        <f t="shared" si="6"/>
        <v>4636.6801912478741</v>
      </c>
      <c r="U26" s="17">
        <v>915.14904007034204</v>
      </c>
      <c r="V26" s="17">
        <v>2696.9323274565927</v>
      </c>
      <c r="W26" s="17">
        <v>1024.5988237209392</v>
      </c>
      <c r="X26" s="17">
        <f t="shared" si="7"/>
        <v>1237.3395896314255</v>
      </c>
      <c r="Y26" s="17">
        <v>287.71612246633197</v>
      </c>
      <c r="Z26" s="17">
        <v>168.07297039746865</v>
      </c>
      <c r="AA26" s="17">
        <v>781.55049676762496</v>
      </c>
      <c r="AB26" s="17">
        <v>1634.3168263149439</v>
      </c>
      <c r="AC26" s="17">
        <v>3715.1587289046915</v>
      </c>
      <c r="AD26" s="17">
        <f t="shared" si="0"/>
        <v>24748.768677527576</v>
      </c>
      <c r="AE26" s="17">
        <f t="shared" si="1"/>
        <v>21033.609948622885</v>
      </c>
    </row>
    <row r="27" spans="1:31" x14ac:dyDescent="0.2">
      <c r="A27">
        <v>1970</v>
      </c>
      <c r="B27" s="17">
        <v>823.49770676408832</v>
      </c>
      <c r="C27" s="17">
        <f t="shared" si="2"/>
        <v>405.51410656886691</v>
      </c>
      <c r="D27" s="20">
        <v>1.3094145693002117</v>
      </c>
      <c r="E27" s="17">
        <v>385.78339022441878</v>
      </c>
      <c r="F27" s="17">
        <v>18.421301775147931</v>
      </c>
      <c r="G27" s="17">
        <f t="shared" si="3"/>
        <v>379.72432161031497</v>
      </c>
      <c r="H27" s="17">
        <v>215.04059167029047</v>
      </c>
      <c r="I27" s="17">
        <v>117.9844960164472</v>
      </c>
      <c r="J27" s="17">
        <v>46.699233923577331</v>
      </c>
      <c r="K27" s="17">
        <v>8498.0244958679559</v>
      </c>
      <c r="L27" s="17">
        <v>1563.4706261057743</v>
      </c>
      <c r="M27" s="17">
        <f t="shared" si="4"/>
        <v>1660.9494795614933</v>
      </c>
      <c r="N27" s="17">
        <f t="shared" si="5"/>
        <v>1223.5576899704895</v>
      </c>
      <c r="O27" s="18">
        <v>211.94126979936502</v>
      </c>
      <c r="P27" s="18">
        <v>89.44211726824399</v>
      </c>
      <c r="Q27" s="17">
        <v>38.638057409940075</v>
      </c>
      <c r="R27" s="17">
        <v>883.53624549294034</v>
      </c>
      <c r="S27" s="17">
        <v>437.39178959100389</v>
      </c>
      <c r="T27" s="17">
        <f t="shared" si="6"/>
        <v>4436.0605894082846</v>
      </c>
      <c r="U27" s="17">
        <v>892.13097541721288</v>
      </c>
      <c r="V27" s="17">
        <v>2591.4343751369961</v>
      </c>
      <c r="W27" s="17">
        <v>952.49523885407541</v>
      </c>
      <c r="X27" s="17">
        <f t="shared" si="7"/>
        <v>1401.9652153738714</v>
      </c>
      <c r="Y27" s="17">
        <v>309.88968171848637</v>
      </c>
      <c r="Z27" s="17">
        <v>198.08126946517044</v>
      </c>
      <c r="AA27" s="17">
        <v>893.99426419021461</v>
      </c>
      <c r="AB27" s="17">
        <v>1537.8794236542278</v>
      </c>
      <c r="AC27" s="17">
        <v>3753.3331948859877</v>
      </c>
      <c r="AD27" s="17">
        <f t="shared" si="0"/>
        <v>24460.419159800866</v>
      </c>
      <c r="AE27" s="17">
        <f t="shared" si="1"/>
        <v>20707.085964914877</v>
      </c>
    </row>
    <row r="28" spans="1:31" x14ac:dyDescent="0.2">
      <c r="A28">
        <v>1971</v>
      </c>
      <c r="B28" s="17">
        <v>777.87119127261417</v>
      </c>
      <c r="C28" s="17">
        <f t="shared" si="2"/>
        <v>393.36068857404143</v>
      </c>
      <c r="D28" s="20">
        <v>2.1769639012667099</v>
      </c>
      <c r="E28" s="17">
        <v>372.25354715798181</v>
      </c>
      <c r="F28" s="17">
        <v>18.930177514792902</v>
      </c>
      <c r="G28" s="17">
        <f t="shared" si="3"/>
        <v>366.48143095468117</v>
      </c>
      <c r="H28" s="17">
        <v>204.31593639894805</v>
      </c>
      <c r="I28" s="17">
        <v>115.90388473020992</v>
      </c>
      <c r="J28" s="17">
        <v>46.261609825523166</v>
      </c>
      <c r="K28" s="17">
        <v>8209.4508487083658</v>
      </c>
      <c r="L28" s="17">
        <v>1505.210747736307</v>
      </c>
      <c r="M28" s="17">
        <f t="shared" si="4"/>
        <v>1662.486848965847</v>
      </c>
      <c r="N28" s="17">
        <f t="shared" si="5"/>
        <v>1218.0671997535076</v>
      </c>
      <c r="O28" s="18">
        <v>214.31894748763636</v>
      </c>
      <c r="P28" s="18">
        <v>87.869844469532552</v>
      </c>
      <c r="Q28" s="17">
        <v>41.223057533319619</v>
      </c>
      <c r="R28" s="17">
        <v>874.65535026301905</v>
      </c>
      <c r="S28" s="17">
        <v>444.41964921233932</v>
      </c>
      <c r="T28" s="17">
        <f t="shared" si="6"/>
        <v>4327.7918243219083</v>
      </c>
      <c r="U28" s="17">
        <v>893.67206690705439</v>
      </c>
      <c r="V28" s="17">
        <v>2499.4626965169568</v>
      </c>
      <c r="W28" s="17">
        <v>934.65706089789728</v>
      </c>
      <c r="X28" s="17">
        <f t="shared" si="7"/>
        <v>1488.0082834898205</v>
      </c>
      <c r="Y28" s="17">
        <v>347.12666959528417</v>
      </c>
      <c r="Z28" s="17">
        <v>206.61082630679891</v>
      </c>
      <c r="AA28" s="17">
        <v>934.27078758773746</v>
      </c>
      <c r="AB28" s="17">
        <v>1526.7882349927991</v>
      </c>
      <c r="AC28" s="17">
        <v>3862.4288922458227</v>
      </c>
      <c r="AD28" s="17">
        <f t="shared" si="0"/>
        <v>24119.878991262205</v>
      </c>
      <c r="AE28" s="17">
        <f t="shared" si="1"/>
        <v>20257.450099016383</v>
      </c>
    </row>
    <row r="29" spans="1:31" x14ac:dyDescent="0.2">
      <c r="A29">
        <v>1972</v>
      </c>
      <c r="B29" s="17">
        <v>770.66795614624834</v>
      </c>
      <c r="C29" s="17">
        <f t="shared" si="2"/>
        <v>376.58385425221735</v>
      </c>
      <c r="D29" s="20">
        <v>3.0394161365990549</v>
      </c>
      <c r="E29" s="17">
        <v>355.02136119254135</v>
      </c>
      <c r="F29" s="17">
        <v>18.523076923076921</v>
      </c>
      <c r="G29" s="17">
        <f t="shared" si="3"/>
        <v>345.92945840111673</v>
      </c>
      <c r="H29" s="17">
        <v>193.53102839789855</v>
      </c>
      <c r="I29" s="17">
        <v>106.53542857999325</v>
      </c>
      <c r="J29" s="17">
        <v>45.863001423224922</v>
      </c>
      <c r="K29" s="17">
        <v>7934.941820627736</v>
      </c>
      <c r="L29" s="17">
        <v>1556.3677952071791</v>
      </c>
      <c r="M29" s="17">
        <f t="shared" si="4"/>
        <v>1637.949946249458</v>
      </c>
      <c r="N29" s="17">
        <f t="shared" si="5"/>
        <v>1194.4517794238714</v>
      </c>
      <c r="O29" s="18">
        <v>215.68982596549512</v>
      </c>
      <c r="P29" s="18">
        <v>84.687133694815884</v>
      </c>
      <c r="Q29" s="17">
        <v>41.759075867319204</v>
      </c>
      <c r="R29" s="17">
        <v>852.31574389624109</v>
      </c>
      <c r="S29" s="17">
        <v>443.49816682558657</v>
      </c>
      <c r="T29" s="17">
        <f t="shared" si="6"/>
        <v>4428.0646062146934</v>
      </c>
      <c r="U29" s="17">
        <v>904.07889985162967</v>
      </c>
      <c r="V29" s="17">
        <v>2537.2643714603064</v>
      </c>
      <c r="W29" s="17">
        <v>986.72133490275746</v>
      </c>
      <c r="X29" s="17">
        <f t="shared" si="7"/>
        <v>1520.2877637508495</v>
      </c>
      <c r="Y29" s="17">
        <v>358.06445016545052</v>
      </c>
      <c r="Z29" s="17">
        <v>199.02798727409024</v>
      </c>
      <c r="AA29" s="17">
        <v>963.1953263113088</v>
      </c>
      <c r="AB29" s="17">
        <v>1593.559786691786</v>
      </c>
      <c r="AC29" s="17">
        <v>4007.3974945569898</v>
      </c>
      <c r="AD29" s="17">
        <f t="shared" si="0"/>
        <v>24171.750482098272</v>
      </c>
      <c r="AE29" s="17">
        <f t="shared" si="1"/>
        <v>20164.352987541282</v>
      </c>
    </row>
    <row r="30" spans="1:31" x14ac:dyDescent="0.2">
      <c r="A30">
        <v>1973</v>
      </c>
      <c r="B30" s="17">
        <v>781.8859300786213</v>
      </c>
      <c r="C30" s="17">
        <f t="shared" si="2"/>
        <v>362.60454425185668</v>
      </c>
      <c r="D30" s="20">
        <v>3.3902403748900469</v>
      </c>
      <c r="E30" s="17">
        <v>340.28412636217377</v>
      </c>
      <c r="F30" s="17">
        <v>18.930177514792902</v>
      </c>
      <c r="G30" s="17">
        <f t="shared" si="3"/>
        <v>334.84246610990994</v>
      </c>
      <c r="H30" s="17">
        <v>188.62575615156717</v>
      </c>
      <c r="I30" s="17">
        <v>101.13490088133049</v>
      </c>
      <c r="J30" s="17">
        <v>45.081809077012281</v>
      </c>
      <c r="K30" s="17">
        <v>7993.0942793441109</v>
      </c>
      <c r="L30" s="17">
        <v>1659.3273569278138</v>
      </c>
      <c r="M30" s="17">
        <f t="shared" si="4"/>
        <v>1622.5517392728086</v>
      </c>
      <c r="N30" s="17">
        <f t="shared" si="5"/>
        <v>1176.5612677508038</v>
      </c>
      <c r="O30" s="18">
        <v>198.08106006266752</v>
      </c>
      <c r="P30" s="18">
        <v>86.513659518335757</v>
      </c>
      <c r="Q30" s="17">
        <v>42.076567555449884</v>
      </c>
      <c r="R30" s="17">
        <v>849.88998061435075</v>
      </c>
      <c r="S30" s="17">
        <v>445.99047152200478</v>
      </c>
      <c r="T30" s="17">
        <f t="shared" si="6"/>
        <v>4640.7900708481129</v>
      </c>
      <c r="U30" s="17">
        <v>937.8387676793991</v>
      </c>
      <c r="V30" s="17">
        <v>2636.6508883095785</v>
      </c>
      <c r="W30" s="17">
        <v>1066.3004148591353</v>
      </c>
      <c r="X30" s="17">
        <f t="shared" si="7"/>
        <v>1609.6265245977604</v>
      </c>
      <c r="Y30" s="17">
        <v>379.07971451988089</v>
      </c>
      <c r="Z30" s="17">
        <v>200.42067402854303</v>
      </c>
      <c r="AA30" s="17">
        <v>1030.1261360493365</v>
      </c>
      <c r="AB30" s="17">
        <v>1664.9811434112526</v>
      </c>
      <c r="AC30" s="17">
        <v>4154.0042834558035</v>
      </c>
      <c r="AD30" s="17">
        <f t="shared" si="0"/>
        <v>24823.708338298049</v>
      </c>
      <c r="AE30" s="17">
        <f t="shared" si="1"/>
        <v>20669.704054842245</v>
      </c>
    </row>
    <row r="31" spans="1:31" x14ac:dyDescent="0.2">
      <c r="A31">
        <v>1974</v>
      </c>
      <c r="B31" s="17">
        <v>752.68073329300626</v>
      </c>
      <c r="C31" s="17">
        <f t="shared" si="2"/>
        <v>347.24860008235271</v>
      </c>
      <c r="D31" s="20">
        <v>4.6602872126159038</v>
      </c>
      <c r="E31" s="17">
        <v>323.5563602070149</v>
      </c>
      <c r="F31" s="17">
        <v>19.031952662721896</v>
      </c>
      <c r="G31" s="17">
        <f t="shared" si="3"/>
        <v>337.32585466500331</v>
      </c>
      <c r="H31" s="17">
        <v>187.61765752576113</v>
      </c>
      <c r="I31" s="17">
        <v>99.419440616127957</v>
      </c>
      <c r="J31" s="17">
        <v>50.28875652311423</v>
      </c>
      <c r="K31" s="17">
        <v>8050.9422482471318</v>
      </c>
      <c r="L31" s="17">
        <v>1603.113479527206</v>
      </c>
      <c r="M31" s="17">
        <f t="shared" si="4"/>
        <v>1604.9895222619239</v>
      </c>
      <c r="N31" s="17">
        <f t="shared" si="5"/>
        <v>1160.6509154744781</v>
      </c>
      <c r="O31" s="18">
        <v>195.17709237796822</v>
      </c>
      <c r="P31" s="18">
        <v>84.33615262635935</v>
      </c>
      <c r="Q31" s="17">
        <v>42.585881724649148</v>
      </c>
      <c r="R31" s="17">
        <v>838.55178874550143</v>
      </c>
      <c r="S31" s="17">
        <v>444.33860678744577</v>
      </c>
      <c r="T31" s="17">
        <f t="shared" si="6"/>
        <v>4647.5275755514995</v>
      </c>
      <c r="U31" s="17">
        <v>951.82603349560759</v>
      </c>
      <c r="V31" s="17">
        <v>2616.053132751184</v>
      </c>
      <c r="W31" s="17">
        <v>1079.6484093047081</v>
      </c>
      <c r="X31" s="17">
        <f t="shared" si="7"/>
        <v>1665.9731218742199</v>
      </c>
      <c r="Y31" s="17">
        <v>399.43340353588724</v>
      </c>
      <c r="Z31" s="17">
        <v>202.74005405499952</v>
      </c>
      <c r="AA31" s="17">
        <v>1063.7996642833332</v>
      </c>
      <c r="AB31" s="17">
        <v>1675.0431340081459</v>
      </c>
      <c r="AC31" s="17">
        <v>4264.6033976033586</v>
      </c>
      <c r="AD31" s="17">
        <f t="shared" si="0"/>
        <v>24949.447667113847</v>
      </c>
      <c r="AE31" s="17">
        <f t="shared" si="1"/>
        <v>20684.84426951049</v>
      </c>
    </row>
    <row r="32" spans="1:31" x14ac:dyDescent="0.2">
      <c r="A32">
        <v>1975</v>
      </c>
      <c r="B32" s="17">
        <v>725.13058055616602</v>
      </c>
      <c r="C32" s="17">
        <f t="shared" si="2"/>
        <v>351.63691277149155</v>
      </c>
      <c r="D32" s="20">
        <v>5.4751680633638813</v>
      </c>
      <c r="E32" s="17">
        <v>327.53689263712175</v>
      </c>
      <c r="F32" s="17">
        <v>18.624852071005918</v>
      </c>
      <c r="G32" s="17">
        <f t="shared" si="3"/>
        <v>344.29078003713738</v>
      </c>
      <c r="H32" s="17">
        <v>186.03570952101882</v>
      </c>
      <c r="I32" s="17">
        <v>99.720728625865036</v>
      </c>
      <c r="J32" s="17">
        <v>58.534341890253543</v>
      </c>
      <c r="K32" s="17">
        <v>7668.7530389747935</v>
      </c>
      <c r="L32" s="17">
        <v>1590.6824427750926</v>
      </c>
      <c r="M32" s="17">
        <f t="shared" si="4"/>
        <v>1619.2618471650139</v>
      </c>
      <c r="N32" s="17">
        <f t="shared" si="5"/>
        <v>1170.2097729248076</v>
      </c>
      <c r="O32" s="18">
        <v>201.38857639019972</v>
      </c>
      <c r="P32" s="18">
        <v>85.100001107528698</v>
      </c>
      <c r="Q32" s="17">
        <v>42.106808740806031</v>
      </c>
      <c r="R32" s="17">
        <v>841.61438668627306</v>
      </c>
      <c r="S32" s="17">
        <v>449.05207424020631</v>
      </c>
      <c r="T32" s="17">
        <f t="shared" si="6"/>
        <v>4669.8482071675771</v>
      </c>
      <c r="U32" s="17">
        <v>950.58074471396526</v>
      </c>
      <c r="V32" s="17">
        <v>2614.6897350044806</v>
      </c>
      <c r="W32" s="17">
        <v>1104.5777274491309</v>
      </c>
      <c r="X32" s="17">
        <f t="shared" si="7"/>
        <v>1659.6071404229924</v>
      </c>
      <c r="Y32" s="17">
        <v>409.89955997882009</v>
      </c>
      <c r="Z32" s="17">
        <v>203.22005184604743</v>
      </c>
      <c r="AA32" s="17">
        <v>1046.4875285981248</v>
      </c>
      <c r="AB32" s="17">
        <v>1748.2863831593918</v>
      </c>
      <c r="AC32" s="17">
        <v>4501.7526071510774</v>
      </c>
      <c r="AD32" s="17">
        <f t="shared" si="0"/>
        <v>24879.249940180736</v>
      </c>
      <c r="AE32" s="17">
        <f t="shared" si="1"/>
        <v>20377.49733302966</v>
      </c>
    </row>
    <row r="33" spans="1:31" x14ac:dyDescent="0.2">
      <c r="A33">
        <v>1976</v>
      </c>
      <c r="B33" s="17">
        <v>719.6830318964744</v>
      </c>
      <c r="C33" s="17">
        <f t="shared" si="2"/>
        <v>345.97303817024317</v>
      </c>
      <c r="D33" s="20">
        <v>7.1959476127923336</v>
      </c>
      <c r="E33" s="17">
        <v>320.76288937401887</v>
      </c>
      <c r="F33" s="17">
        <v>18.014201183431954</v>
      </c>
      <c r="G33" s="17">
        <f t="shared" si="3"/>
        <v>344.27908780826124</v>
      </c>
      <c r="H33" s="17">
        <v>182.69980503630171</v>
      </c>
      <c r="I33" s="17">
        <v>99.244139658786736</v>
      </c>
      <c r="J33" s="17">
        <v>62.335143113172734</v>
      </c>
      <c r="K33" s="17">
        <v>7425.2931943551876</v>
      </c>
      <c r="L33" s="17">
        <v>1590.7387197873179</v>
      </c>
      <c r="M33" s="17">
        <f t="shared" si="4"/>
        <v>1576.9199891604767</v>
      </c>
      <c r="N33" s="17">
        <f t="shared" si="5"/>
        <v>1145.0479084739429</v>
      </c>
      <c r="O33" s="18">
        <v>193.44321793952207</v>
      </c>
      <c r="P33" s="18">
        <v>76.679127005150576</v>
      </c>
      <c r="Q33" s="17">
        <v>42.769480147914948</v>
      </c>
      <c r="R33" s="17">
        <v>832.1560833813553</v>
      </c>
      <c r="S33" s="17">
        <v>431.87208068653388</v>
      </c>
      <c r="T33" s="17">
        <f t="shared" si="6"/>
        <v>4653.5393827364742</v>
      </c>
      <c r="U33" s="17">
        <v>937.47956950566947</v>
      </c>
      <c r="V33" s="17">
        <v>2582.4290993672435</v>
      </c>
      <c r="W33" s="17">
        <v>1133.6307138635609</v>
      </c>
      <c r="X33" s="17">
        <f t="shared" si="7"/>
        <v>1665.1759207053599</v>
      </c>
      <c r="Y33" s="17">
        <v>409.90010549582757</v>
      </c>
      <c r="Z33" s="17">
        <v>200.68785483941792</v>
      </c>
      <c r="AA33" s="17">
        <v>1054.5879603701144</v>
      </c>
      <c r="AB33" s="17">
        <v>1830.4084760608339</v>
      </c>
      <c r="AC33" s="17">
        <v>4580.6452040264421</v>
      </c>
      <c r="AD33" s="17">
        <f t="shared" si="0"/>
        <v>24732.65604470707</v>
      </c>
      <c r="AE33" s="17">
        <f t="shared" si="1"/>
        <v>20152.010840680628</v>
      </c>
    </row>
    <row r="34" spans="1:31" x14ac:dyDescent="0.2">
      <c r="A34">
        <v>1977</v>
      </c>
      <c r="B34" s="17">
        <v>713.82841570532128</v>
      </c>
      <c r="C34" s="17">
        <f t="shared" si="2"/>
        <v>348.06041273469174</v>
      </c>
      <c r="D34" s="20">
        <v>9.2060342121960002</v>
      </c>
      <c r="E34" s="17">
        <v>321.45082822663773</v>
      </c>
      <c r="F34" s="17">
        <v>17.40355029585799</v>
      </c>
      <c r="G34" s="17">
        <f t="shared" si="3"/>
        <v>338.93120998735515</v>
      </c>
      <c r="H34" s="17">
        <v>176.56315833251867</v>
      </c>
      <c r="I34" s="17">
        <v>96.952206417368757</v>
      </c>
      <c r="J34" s="17">
        <v>65.415845237467707</v>
      </c>
      <c r="K34" s="17">
        <v>7480.0392090778851</v>
      </c>
      <c r="L34" s="17">
        <v>1549.2323312294238</v>
      </c>
      <c r="M34" s="17">
        <f t="shared" si="4"/>
        <v>1574.6179511171815</v>
      </c>
      <c r="N34" s="17">
        <f t="shared" si="5"/>
        <v>1154.6070796542681</v>
      </c>
      <c r="O34" s="18">
        <v>182.02318698327608</v>
      </c>
      <c r="P34" s="18">
        <v>79.425453863712377</v>
      </c>
      <c r="Q34" s="17">
        <v>44.243464546779904</v>
      </c>
      <c r="R34" s="17">
        <v>848.91497426049966</v>
      </c>
      <c r="S34" s="17">
        <v>420.01087146291349</v>
      </c>
      <c r="T34" s="17">
        <f t="shared" si="6"/>
        <v>4711.1436042550449</v>
      </c>
      <c r="U34" s="17">
        <v>949.89963718928777</v>
      </c>
      <c r="V34" s="17">
        <v>2614.4427515578418</v>
      </c>
      <c r="W34" s="17">
        <v>1146.801215507915</v>
      </c>
      <c r="X34" s="17">
        <f t="shared" si="7"/>
        <v>1693.0145925220704</v>
      </c>
      <c r="Y34" s="17">
        <v>416.64598395219531</v>
      </c>
      <c r="Z34" s="17">
        <v>201.81374478155379</v>
      </c>
      <c r="AA34" s="17">
        <v>1074.5548637883214</v>
      </c>
      <c r="AB34" s="17">
        <v>1863.500563760555</v>
      </c>
      <c r="AC34" s="17">
        <v>4562.2941045294756</v>
      </c>
      <c r="AD34" s="17">
        <f t="shared" si="0"/>
        <v>24834.662394919003</v>
      </c>
      <c r="AE34" s="17">
        <f t="shared" si="1"/>
        <v>20272.368290389528</v>
      </c>
    </row>
    <row r="35" spans="1:31" x14ac:dyDescent="0.2">
      <c r="A35">
        <v>1978</v>
      </c>
      <c r="B35" s="17">
        <v>706.58770655650562</v>
      </c>
      <c r="C35" s="17">
        <f t="shared" si="2"/>
        <v>349.8359469694534</v>
      </c>
      <c r="D35" s="20">
        <v>15.316003990414234</v>
      </c>
      <c r="E35" s="17">
        <v>317.21816783111018</v>
      </c>
      <c r="F35" s="17">
        <v>17.301775147928993</v>
      </c>
      <c r="G35" s="17">
        <f t="shared" si="3"/>
        <v>331.35760604799594</v>
      </c>
      <c r="H35" s="17">
        <v>176.36013713303939</v>
      </c>
      <c r="I35" s="17">
        <v>96.194717346773544</v>
      </c>
      <c r="J35" s="17">
        <v>58.80275156818302</v>
      </c>
      <c r="K35" s="17">
        <v>7447.7512444541471</v>
      </c>
      <c r="L35" s="17">
        <v>1547.2870991399975</v>
      </c>
      <c r="M35" s="17">
        <f t="shared" si="4"/>
        <v>1593.5160120260409</v>
      </c>
      <c r="N35" s="17">
        <f t="shared" si="5"/>
        <v>1177.9234535054732</v>
      </c>
      <c r="O35" s="18">
        <v>183.65122881195967</v>
      </c>
      <c r="P35" s="18">
        <v>76.489888196291872</v>
      </c>
      <c r="Q35" s="17">
        <v>46.582774127819874</v>
      </c>
      <c r="R35" s="17">
        <v>871.19956236940175</v>
      </c>
      <c r="S35" s="17">
        <v>415.59255852056782</v>
      </c>
      <c r="T35" s="17">
        <f t="shared" si="6"/>
        <v>4772.7658810744815</v>
      </c>
      <c r="U35" s="17">
        <v>972.95811277767802</v>
      </c>
      <c r="V35" s="17">
        <v>2629.7359503662201</v>
      </c>
      <c r="W35" s="17">
        <v>1170.0718179305834</v>
      </c>
      <c r="X35" s="17">
        <f t="shared" si="7"/>
        <v>1752.1327707297535</v>
      </c>
      <c r="Y35" s="17">
        <v>433.79190881056991</v>
      </c>
      <c r="Z35" s="17">
        <v>204.16502074404329</v>
      </c>
      <c r="AA35" s="17">
        <v>1114.1758411751402</v>
      </c>
      <c r="AB35" s="17">
        <v>1937.351586991444</v>
      </c>
      <c r="AC35" s="17">
        <v>4589.9581805543485</v>
      </c>
      <c r="AD35" s="17">
        <f t="shared" si="0"/>
        <v>25028.544034544171</v>
      </c>
      <c r="AE35" s="17">
        <f t="shared" si="1"/>
        <v>20438.585853989822</v>
      </c>
    </row>
    <row r="36" spans="1:31" x14ac:dyDescent="0.2">
      <c r="A36">
        <v>1979</v>
      </c>
      <c r="B36" s="17">
        <v>682.91933209279227</v>
      </c>
      <c r="C36" s="17">
        <f t="shared" si="2"/>
        <v>346.09626118649226</v>
      </c>
      <c r="D36" s="20">
        <v>19.706594294605072</v>
      </c>
      <c r="E36" s="17">
        <v>309.18966689188721</v>
      </c>
      <c r="F36" s="17">
        <v>17.2</v>
      </c>
      <c r="G36" s="17">
        <f t="shared" si="3"/>
        <v>339.61952161444867</v>
      </c>
      <c r="H36" s="17">
        <v>175.2590414463393</v>
      </c>
      <c r="I36" s="17">
        <v>100.93667541348394</v>
      </c>
      <c r="J36" s="17">
        <v>63.423804754625479</v>
      </c>
      <c r="K36" s="17">
        <v>7423.6768530458348</v>
      </c>
      <c r="L36" s="17">
        <v>1604.8232509157701</v>
      </c>
      <c r="M36" s="17">
        <f t="shared" si="4"/>
        <v>1611.4900909189555</v>
      </c>
      <c r="N36" s="17">
        <f t="shared" si="5"/>
        <v>1188.5266738281293</v>
      </c>
      <c r="O36" s="18">
        <v>182.07461965344106</v>
      </c>
      <c r="P36" s="18">
        <v>73.748243529442291</v>
      </c>
      <c r="Q36" s="17">
        <v>49.310707581799655</v>
      </c>
      <c r="R36" s="17">
        <v>883.39310306344623</v>
      </c>
      <c r="S36" s="17">
        <v>422.96341709082606</v>
      </c>
      <c r="T36" s="17">
        <f t="shared" si="6"/>
        <v>4960.635673295893</v>
      </c>
      <c r="U36" s="17">
        <v>1007.1573390219685</v>
      </c>
      <c r="V36" s="17">
        <v>2720.6633423650464</v>
      </c>
      <c r="W36" s="17">
        <v>1232.8149919088783</v>
      </c>
      <c r="X36" s="17">
        <f t="shared" si="7"/>
        <v>1840.5472746653427</v>
      </c>
      <c r="Y36" s="17">
        <v>442.85732301980312</v>
      </c>
      <c r="Z36" s="17">
        <v>213.54414236842524</v>
      </c>
      <c r="AA36" s="17">
        <v>1184.1458092771143</v>
      </c>
      <c r="AB36" s="17">
        <v>2041.4722256813204</v>
      </c>
      <c r="AC36" s="17">
        <v>4643.6456554512188</v>
      </c>
      <c r="AD36" s="17">
        <f t="shared" si="0"/>
        <v>25494.926138868068</v>
      </c>
      <c r="AE36" s="17">
        <f t="shared" si="1"/>
        <v>20851.280483416849</v>
      </c>
    </row>
    <row r="37" spans="1:31" x14ac:dyDescent="0.2">
      <c r="A37">
        <v>1980</v>
      </c>
      <c r="B37" s="17">
        <v>673.22076386954154</v>
      </c>
      <c r="C37" s="17">
        <f t="shared" si="2"/>
        <v>347.41915340395946</v>
      </c>
      <c r="D37" s="20">
        <v>22.652870771456378</v>
      </c>
      <c r="E37" s="17">
        <v>307.3662826325031</v>
      </c>
      <c r="F37" s="17">
        <v>17.399999999999999</v>
      </c>
      <c r="G37" s="17">
        <f t="shared" si="3"/>
        <v>343.61134487565079</v>
      </c>
      <c r="H37" s="17">
        <v>173.28873794503863</v>
      </c>
      <c r="I37" s="17">
        <v>102.90170133786535</v>
      </c>
      <c r="J37" s="17">
        <v>67.42090559274682</v>
      </c>
      <c r="K37" s="17">
        <v>7104.0761398242548</v>
      </c>
      <c r="L37" s="17">
        <v>1616.5277889892473</v>
      </c>
      <c r="M37" s="17">
        <f t="shared" si="4"/>
        <v>1620.7045027224626</v>
      </c>
      <c r="N37" s="17">
        <f t="shared" si="5"/>
        <v>1183.0283836802796</v>
      </c>
      <c r="O37" s="18">
        <v>181.12509343501077</v>
      </c>
      <c r="P37" s="18">
        <v>69.920294634187911</v>
      </c>
      <c r="Q37" s="17">
        <v>51.004480477932134</v>
      </c>
      <c r="R37" s="17">
        <v>880.9785151331489</v>
      </c>
      <c r="S37" s="17">
        <v>437.67611904218313</v>
      </c>
      <c r="T37" s="17">
        <f t="shared" si="6"/>
        <v>5022.9527491077988</v>
      </c>
      <c r="U37" s="17">
        <v>1034.9772323152133</v>
      </c>
      <c r="V37" s="17">
        <v>2720.8433311867257</v>
      </c>
      <c r="W37" s="17">
        <v>1267.1321856058598</v>
      </c>
      <c r="X37" s="17">
        <f t="shared" si="7"/>
        <v>1892.4523852936059</v>
      </c>
      <c r="Y37" s="17">
        <v>462.93839249069714</v>
      </c>
      <c r="Z37" s="17">
        <v>221.41336535124296</v>
      </c>
      <c r="AA37" s="17">
        <v>1208.1006274516658</v>
      </c>
      <c r="AB37" s="17">
        <v>2123.2960975349943</v>
      </c>
      <c r="AC37" s="17">
        <v>4602.5995945955056</v>
      </c>
      <c r="AD37" s="17">
        <f t="shared" si="0"/>
        <v>25346.860520217029</v>
      </c>
      <c r="AE37" s="17">
        <f t="shared" si="1"/>
        <v>20744.260925621522</v>
      </c>
    </row>
    <row r="38" spans="1:31" x14ac:dyDescent="0.2">
      <c r="A38">
        <v>1981</v>
      </c>
      <c r="B38" s="17">
        <v>658.97677774444332</v>
      </c>
      <c r="C38" s="17">
        <f t="shared" si="2"/>
        <v>335.54881086714641</v>
      </c>
      <c r="D38" s="20">
        <v>25.009975254960537</v>
      </c>
      <c r="E38" s="17">
        <v>293.3388356121859</v>
      </c>
      <c r="F38" s="17">
        <v>17.2</v>
      </c>
      <c r="G38" s="17">
        <f t="shared" si="3"/>
        <v>340.39238973169489</v>
      </c>
      <c r="H38" s="17">
        <v>167.53029622022441</v>
      </c>
      <c r="I38" s="17">
        <v>103.33797775584345</v>
      </c>
      <c r="J38" s="17">
        <v>69.524115755627008</v>
      </c>
      <c r="K38" s="17">
        <v>6373.7805693628752</v>
      </c>
      <c r="L38" s="17">
        <v>1475.3873641342516</v>
      </c>
      <c r="M38" s="17">
        <f t="shared" si="4"/>
        <v>1552.2682848856182</v>
      </c>
      <c r="N38" s="17">
        <f t="shared" si="5"/>
        <v>1113.8247641163564</v>
      </c>
      <c r="O38" s="18">
        <v>175.44079429197026</v>
      </c>
      <c r="P38" s="18">
        <v>65.396007609569892</v>
      </c>
      <c r="Q38" s="17">
        <v>49.780783409754868</v>
      </c>
      <c r="R38" s="17">
        <v>823.20717880506129</v>
      </c>
      <c r="S38" s="17">
        <v>438.44352076926174</v>
      </c>
      <c r="T38" s="17">
        <f t="shared" si="6"/>
        <v>4841.1366879770776</v>
      </c>
      <c r="U38" s="17">
        <v>1002.2866664310926</v>
      </c>
      <c r="V38" s="17">
        <v>2613.2740828831825</v>
      </c>
      <c r="W38" s="17">
        <v>1225.5759386628026</v>
      </c>
      <c r="X38" s="17">
        <f t="shared" si="7"/>
        <v>1941.8166152195693</v>
      </c>
      <c r="Y38" s="17">
        <v>472.02022179469475</v>
      </c>
      <c r="Z38" s="17">
        <v>225.73855373379828</v>
      </c>
      <c r="AA38" s="17">
        <v>1244.0578396910762</v>
      </c>
      <c r="AB38" s="17">
        <v>2073.8774928408411</v>
      </c>
      <c r="AC38" s="17">
        <v>4570.6771312806577</v>
      </c>
      <c r="AD38" s="17">
        <f t="shared" si="0"/>
        <v>24163.862124044179</v>
      </c>
      <c r="AE38" s="17">
        <f t="shared" si="1"/>
        <v>19593.184992763519</v>
      </c>
    </row>
    <row r="39" spans="1:31" x14ac:dyDescent="0.2">
      <c r="A39">
        <v>1982</v>
      </c>
      <c r="B39" s="17">
        <v>655.57789729584329</v>
      </c>
      <c r="C39" s="17">
        <f t="shared" si="2"/>
        <v>321.67249480039658</v>
      </c>
      <c r="D39" s="20">
        <v>27.803763180307918</v>
      </c>
      <c r="E39" s="17">
        <v>278.86873162008868</v>
      </c>
      <c r="F39" s="17">
        <v>15</v>
      </c>
      <c r="G39" s="17">
        <f t="shared" si="3"/>
        <v>327.14104660192447</v>
      </c>
      <c r="H39" s="17">
        <v>160.07545477691116</v>
      </c>
      <c r="I39" s="17">
        <v>101.09189513005782</v>
      </c>
      <c r="J39" s="17">
        <v>65.973696694955464</v>
      </c>
      <c r="K39" s="17">
        <v>6021.3102787955559</v>
      </c>
      <c r="L39" s="17">
        <v>1425.2229577852936</v>
      </c>
      <c r="M39" s="17">
        <f t="shared" si="4"/>
        <v>1511.6012612738273</v>
      </c>
      <c r="N39" s="17">
        <f t="shared" si="5"/>
        <v>1074.1500850432199</v>
      </c>
      <c r="O39" s="18">
        <v>167.39454868058439</v>
      </c>
      <c r="P39" s="18">
        <v>57.548684319485112</v>
      </c>
      <c r="Q39" s="17">
        <v>42.610033284147391</v>
      </c>
      <c r="R39" s="17">
        <v>806.59681875900287</v>
      </c>
      <c r="S39" s="17">
        <v>437.45117623060747</v>
      </c>
      <c r="T39" s="17">
        <f t="shared" si="6"/>
        <v>4799.5681820364589</v>
      </c>
      <c r="U39" s="17">
        <v>1007.226712440073</v>
      </c>
      <c r="V39" s="17">
        <v>2527.4043058222369</v>
      </c>
      <c r="W39" s="17">
        <v>1264.9371637741492</v>
      </c>
      <c r="X39" s="17">
        <f t="shared" si="7"/>
        <v>2018.0471057446362</v>
      </c>
      <c r="Y39" s="17">
        <v>475.76183932997117</v>
      </c>
      <c r="Z39" s="17">
        <v>221.21413603109954</v>
      </c>
      <c r="AA39" s="17">
        <v>1321.0711303835656</v>
      </c>
      <c r="AB39" s="17">
        <v>2123.3877823976832</v>
      </c>
      <c r="AC39" s="17">
        <v>4539.3830674416668</v>
      </c>
      <c r="AD39" s="17">
        <f t="shared" si="0"/>
        <v>23742.912074173288</v>
      </c>
      <c r="AE39" s="17">
        <f t="shared" si="1"/>
        <v>19203.52900673162</v>
      </c>
    </row>
    <row r="40" spans="1:31" x14ac:dyDescent="0.2">
      <c r="A40">
        <v>1983</v>
      </c>
      <c r="B40" s="17">
        <v>646.99172539842925</v>
      </c>
      <c r="C40" s="17">
        <f t="shared" si="2"/>
        <v>307.13635150234694</v>
      </c>
      <c r="D40" s="20">
        <v>28.750791296257113</v>
      </c>
      <c r="E40" s="17">
        <v>264.48556020608987</v>
      </c>
      <c r="F40" s="17">
        <v>13.9</v>
      </c>
      <c r="G40" s="17">
        <f t="shared" si="3"/>
        <v>313.4001513997124</v>
      </c>
      <c r="H40" s="17">
        <v>155.12706633942054</v>
      </c>
      <c r="I40" s="17">
        <v>97.168820656728542</v>
      </c>
      <c r="J40" s="17">
        <v>61.104264403563334</v>
      </c>
      <c r="K40" s="17">
        <v>5687.7505193290608</v>
      </c>
      <c r="L40" s="17">
        <v>1426.2477040593781</v>
      </c>
      <c r="M40" s="17">
        <f t="shared" si="4"/>
        <v>1483.573639838593</v>
      </c>
      <c r="N40" s="17">
        <f t="shared" si="5"/>
        <v>1049.4331563980202</v>
      </c>
      <c r="O40" s="18">
        <v>159.33148854241384</v>
      </c>
      <c r="P40" s="18">
        <v>48.089983525475098</v>
      </c>
      <c r="Q40" s="17">
        <v>39.23859374750792</v>
      </c>
      <c r="R40" s="17">
        <v>802.77309058262335</v>
      </c>
      <c r="S40" s="17">
        <v>434.14048344057267</v>
      </c>
      <c r="T40" s="17">
        <f t="shared" si="6"/>
        <v>4758.051043728201</v>
      </c>
      <c r="U40" s="17">
        <v>1005.7344930248456</v>
      </c>
      <c r="V40" s="17">
        <v>2499.2602057587146</v>
      </c>
      <c r="W40" s="17">
        <v>1253.0563449446411</v>
      </c>
      <c r="X40" s="17">
        <f t="shared" si="7"/>
        <v>2114.4483940763507</v>
      </c>
      <c r="Y40" s="17">
        <v>492.42224387372369</v>
      </c>
      <c r="Z40" s="17">
        <v>221.93341079182497</v>
      </c>
      <c r="AA40" s="17">
        <v>1400.0927394108021</v>
      </c>
      <c r="AB40" s="17">
        <v>2196.7499484184905</v>
      </c>
      <c r="AC40" s="17">
        <v>4537.3715894690822</v>
      </c>
      <c r="AD40" s="17">
        <f t="shared" si="0"/>
        <v>23471.721067219645</v>
      </c>
      <c r="AE40" s="17">
        <f t="shared" si="1"/>
        <v>18934.349477750562</v>
      </c>
    </row>
    <row r="41" spans="1:31" x14ac:dyDescent="0.2">
      <c r="A41">
        <v>1984</v>
      </c>
      <c r="B41" s="17">
        <v>634.19494967919206</v>
      </c>
      <c r="C41" s="17">
        <f t="shared" si="2"/>
        <v>284.97971703664911</v>
      </c>
      <c r="D41" s="20">
        <v>31.429518880121069</v>
      </c>
      <c r="E41" s="17">
        <v>241.45019815652802</v>
      </c>
      <c r="F41" s="17">
        <v>12.1</v>
      </c>
      <c r="G41" s="17">
        <f t="shared" si="3"/>
        <v>304.17999006902653</v>
      </c>
      <c r="H41" s="17">
        <v>151.05014949299684</v>
      </c>
      <c r="I41" s="17">
        <v>92.593442916443976</v>
      </c>
      <c r="J41" s="17">
        <v>60.536397659585681</v>
      </c>
      <c r="K41" s="17">
        <v>5581.3766470924429</v>
      </c>
      <c r="L41" s="17">
        <v>1449.5941396514379</v>
      </c>
      <c r="M41" s="17">
        <f t="shared" si="4"/>
        <v>1487.6851238872678</v>
      </c>
      <c r="N41" s="17">
        <f t="shared" si="5"/>
        <v>1053.4272573949745</v>
      </c>
      <c r="O41" s="18">
        <v>153.81830193665294</v>
      </c>
      <c r="P41" s="18">
        <v>40.136667991353555</v>
      </c>
      <c r="Q41" s="17">
        <v>41.9405408963054</v>
      </c>
      <c r="R41" s="17">
        <v>817.53174657066256</v>
      </c>
      <c r="S41" s="17">
        <v>434.25786649229337</v>
      </c>
      <c r="T41" s="17">
        <f t="shared" si="6"/>
        <v>4903.9468253748873</v>
      </c>
      <c r="U41" s="17">
        <v>1031.6039006014666</v>
      </c>
      <c r="V41" s="17">
        <v>2556.612286421765</v>
      </c>
      <c r="W41" s="17">
        <v>1315.7306383516561</v>
      </c>
      <c r="X41" s="17">
        <f t="shared" si="7"/>
        <v>2230.8530310262313</v>
      </c>
      <c r="Y41" s="17">
        <v>507.27135427038201</v>
      </c>
      <c r="Z41" s="17">
        <v>223.04126613729932</v>
      </c>
      <c r="AA41" s="17">
        <v>1500.5404106185497</v>
      </c>
      <c r="AB41" s="17">
        <v>2345.0018652850963</v>
      </c>
      <c r="AC41" s="17">
        <v>4550.5689742685508</v>
      </c>
      <c r="AD41" s="17">
        <f t="shared" si="0"/>
        <v>23772.381263370778</v>
      </c>
      <c r="AE41" s="17">
        <f t="shared" si="1"/>
        <v>19221.812289102229</v>
      </c>
    </row>
    <row r="42" spans="1:31" x14ac:dyDescent="0.2">
      <c r="A42">
        <v>1985</v>
      </c>
      <c r="B42" s="17">
        <v>643.56557603632996</v>
      </c>
      <c r="C42" s="17">
        <f t="shared" si="2"/>
        <v>267.7939140988272</v>
      </c>
      <c r="D42" s="20">
        <v>33.96737449103987</v>
      </c>
      <c r="E42" s="17">
        <v>223.12653960778732</v>
      </c>
      <c r="F42" s="17">
        <v>10.7</v>
      </c>
      <c r="G42" s="17">
        <f t="shared" si="3"/>
        <v>294.48169099981141</v>
      </c>
      <c r="H42" s="17">
        <v>146.75294458336265</v>
      </c>
      <c r="I42" s="17">
        <v>88.986086567205191</v>
      </c>
      <c r="J42" s="17">
        <v>58.74265984924358</v>
      </c>
      <c r="K42" s="17">
        <v>5544.7162015898184</v>
      </c>
      <c r="L42" s="17">
        <v>1460.6264851216297</v>
      </c>
      <c r="M42" s="17">
        <f t="shared" si="4"/>
        <v>1479.8798377216872</v>
      </c>
      <c r="N42" s="17">
        <f t="shared" si="5"/>
        <v>1049.9965958874641</v>
      </c>
      <c r="O42" s="18">
        <v>146.33484842764921</v>
      </c>
      <c r="P42" s="18">
        <v>36.992466006449298</v>
      </c>
      <c r="Q42" s="17">
        <v>44.949921709015278</v>
      </c>
      <c r="R42" s="17">
        <v>821.71935974435019</v>
      </c>
      <c r="S42" s="17">
        <v>429.88324183422299</v>
      </c>
      <c r="T42" s="17">
        <f t="shared" si="6"/>
        <v>4982.8644168869887</v>
      </c>
      <c r="U42" s="17">
        <v>1037.0432215991946</v>
      </c>
      <c r="V42" s="17">
        <v>2586.9311223479231</v>
      </c>
      <c r="W42" s="17">
        <v>1358.8900729398713</v>
      </c>
      <c r="X42" s="17">
        <f t="shared" si="7"/>
        <v>2354.502446341603</v>
      </c>
      <c r="Y42" s="17">
        <v>520.69779208969123</v>
      </c>
      <c r="Z42" s="17">
        <v>226.59272024784801</v>
      </c>
      <c r="AA42" s="17">
        <v>1607.2119340040636</v>
      </c>
      <c r="AB42" s="17">
        <v>2439.3836963236527</v>
      </c>
      <c r="AC42" s="17">
        <v>4605.0140014450708</v>
      </c>
      <c r="AD42" s="17">
        <f t="shared" si="0"/>
        <v>24072.828266565419</v>
      </c>
      <c r="AE42" s="17">
        <f t="shared" si="1"/>
        <v>19467.814265120349</v>
      </c>
    </row>
    <row r="43" spans="1:31" x14ac:dyDescent="0.2">
      <c r="A43">
        <v>1986</v>
      </c>
      <c r="B43" s="17">
        <v>626.77575366549888</v>
      </c>
      <c r="C43" s="17">
        <f t="shared" si="2"/>
        <v>227.0893880520405</v>
      </c>
      <c r="D43" s="20">
        <v>34.581519858422986</v>
      </c>
      <c r="E43" s="17">
        <v>183.00786819361753</v>
      </c>
      <c r="F43" s="17">
        <v>9.5</v>
      </c>
      <c r="G43" s="17">
        <f t="shared" si="3"/>
        <v>286.44872177263881</v>
      </c>
      <c r="H43" s="17">
        <v>144.67676685709947</v>
      </c>
      <c r="I43" s="17">
        <v>85.212627521095172</v>
      </c>
      <c r="J43" s="17">
        <v>56.559327394444153</v>
      </c>
      <c r="K43" s="17">
        <v>5415.6856736730188</v>
      </c>
      <c r="L43" s="17">
        <v>1446.7211301165721</v>
      </c>
      <c r="M43" s="17">
        <f t="shared" si="4"/>
        <v>1450.1820230355008</v>
      </c>
      <c r="N43" s="17">
        <f t="shared" si="5"/>
        <v>1026.9263762094765</v>
      </c>
      <c r="O43" s="18">
        <v>141.61787911963455</v>
      </c>
      <c r="P43" s="18">
        <v>33.712199393414721</v>
      </c>
      <c r="Q43" s="17">
        <v>46.66169022598131</v>
      </c>
      <c r="R43" s="17">
        <v>804.93460747044583</v>
      </c>
      <c r="S43" s="17">
        <v>423.25564682602425</v>
      </c>
      <c r="T43" s="17">
        <f t="shared" si="6"/>
        <v>4991.6305520897176</v>
      </c>
      <c r="U43" s="17">
        <v>1026.8146804189696</v>
      </c>
      <c r="V43" s="17">
        <v>2604.556613262977</v>
      </c>
      <c r="W43" s="17">
        <v>1360.2592584077713</v>
      </c>
      <c r="X43" s="17">
        <f t="shared" si="7"/>
        <v>2479.8398366164993</v>
      </c>
      <c r="Y43" s="17">
        <v>533.72063682514874</v>
      </c>
      <c r="Z43" s="17">
        <v>228.40761758063573</v>
      </c>
      <c r="AA43" s="17">
        <v>1717.7115822107148</v>
      </c>
      <c r="AB43" s="17">
        <v>2522.513357520244</v>
      </c>
      <c r="AC43" s="17">
        <v>4662.6691640116132</v>
      </c>
      <c r="AD43" s="17">
        <f t="shared" si="0"/>
        <v>24109.555600553344</v>
      </c>
      <c r="AE43" s="17">
        <f t="shared" si="1"/>
        <v>19446.886436541732</v>
      </c>
    </row>
    <row r="44" spans="1:31" x14ac:dyDescent="0.2">
      <c r="A44">
        <v>1987</v>
      </c>
      <c r="B44" s="17">
        <v>617.23472095822092</v>
      </c>
      <c r="C44" s="17">
        <f t="shared" si="2"/>
        <v>194.29533653297449</v>
      </c>
      <c r="D44" s="20">
        <v>35.210837486401026</v>
      </c>
      <c r="E44" s="17">
        <v>149.68449904657345</v>
      </c>
      <c r="F44" s="17">
        <v>9.4</v>
      </c>
      <c r="G44" s="17">
        <f t="shared" si="3"/>
        <v>281.01924342919301</v>
      </c>
      <c r="H44" s="17">
        <v>143.49482469667225</v>
      </c>
      <c r="I44" s="17">
        <v>80.769793251523424</v>
      </c>
      <c r="J44" s="17">
        <v>56.754625480997312</v>
      </c>
      <c r="K44" s="17">
        <v>5348.4993327968969</v>
      </c>
      <c r="L44" s="17">
        <v>1509.7085501863132</v>
      </c>
      <c r="M44" s="17">
        <f t="shared" si="4"/>
        <v>1439.2896562193778</v>
      </c>
      <c r="N44" s="17">
        <f t="shared" si="5"/>
        <v>1013.9049228915076</v>
      </c>
      <c r="O44" s="18">
        <v>138.53191890973611</v>
      </c>
      <c r="P44" s="18">
        <v>34.025723027847896</v>
      </c>
      <c r="Q44" s="17">
        <v>47.773534545367333</v>
      </c>
      <c r="R44" s="17">
        <v>793.57374640855619</v>
      </c>
      <c r="S44" s="17">
        <v>425.38473332787015</v>
      </c>
      <c r="T44" s="17">
        <f t="shared" si="6"/>
        <v>5008.7397063071585</v>
      </c>
      <c r="U44" s="17">
        <v>1035.2071714847943</v>
      </c>
      <c r="V44" s="17">
        <v>2607.4275198581927</v>
      </c>
      <c r="W44" s="17">
        <v>1366.105014964171</v>
      </c>
      <c r="X44" s="17">
        <f t="shared" si="7"/>
        <v>2620.8648364106248</v>
      </c>
      <c r="Y44" s="17">
        <v>561.4252028514054</v>
      </c>
      <c r="Z44" s="17">
        <v>236.62939955059505</v>
      </c>
      <c r="AA44" s="17">
        <v>1822.8102340086245</v>
      </c>
      <c r="AB44" s="17">
        <v>2617.2748992346969</v>
      </c>
      <c r="AC44" s="17">
        <v>4777.917339789843</v>
      </c>
      <c r="AD44" s="17">
        <f t="shared" si="0"/>
        <v>24414.843621865301</v>
      </c>
      <c r="AE44" s="17">
        <f t="shared" si="1"/>
        <v>19636.926282075459</v>
      </c>
    </row>
    <row r="45" spans="1:31" x14ac:dyDescent="0.2">
      <c r="A45">
        <v>1988</v>
      </c>
      <c r="B45" s="17">
        <v>607.3755238066833</v>
      </c>
      <c r="C45" s="17">
        <f t="shared" si="2"/>
        <v>172.35292163721607</v>
      </c>
      <c r="D45" s="20">
        <v>38.250625710154274</v>
      </c>
      <c r="E45" s="17">
        <v>125.00229592706181</v>
      </c>
      <c r="F45" s="17">
        <v>9.1</v>
      </c>
      <c r="G45" s="17">
        <f t="shared" si="3"/>
        <v>280.62689734065214</v>
      </c>
      <c r="H45" s="17">
        <v>145.07547295141885</v>
      </c>
      <c r="I45" s="17">
        <v>78.700652157932893</v>
      </c>
      <c r="J45" s="17">
        <v>56.850772231300404</v>
      </c>
      <c r="K45" s="17">
        <v>5424.5964548223183</v>
      </c>
      <c r="L45" s="17">
        <v>1596.6341545469998</v>
      </c>
      <c r="M45" s="17">
        <f t="shared" si="4"/>
        <v>1487.1631038699491</v>
      </c>
      <c r="N45" s="17">
        <f t="shared" si="5"/>
        <v>1046.5483277764745</v>
      </c>
      <c r="O45" s="18">
        <v>134.04441843784213</v>
      </c>
      <c r="P45" s="18">
        <v>34.269861432144069</v>
      </c>
      <c r="Q45" s="17">
        <v>57.266690227224899</v>
      </c>
      <c r="R45" s="17">
        <v>820.96735767926339</v>
      </c>
      <c r="S45" s="17">
        <v>440.61477609347452</v>
      </c>
      <c r="T45" s="17">
        <f t="shared" si="6"/>
        <v>5148.8314084843933</v>
      </c>
      <c r="U45" s="17">
        <v>1068.7121451804981</v>
      </c>
      <c r="V45" s="17">
        <v>2667.5765210523427</v>
      </c>
      <c r="W45" s="17">
        <v>1412.542742251552</v>
      </c>
      <c r="X45" s="17">
        <f t="shared" si="7"/>
        <v>2845.798879441079</v>
      </c>
      <c r="Y45" s="17">
        <v>607.17659803880201</v>
      </c>
      <c r="Z45" s="17">
        <v>255.26849590168939</v>
      </c>
      <c r="AA45" s="17">
        <v>1983.3537855005875</v>
      </c>
      <c r="AB45" s="17">
        <v>2733.4437772016186</v>
      </c>
      <c r="AC45" s="17">
        <v>4929.3195487989951</v>
      </c>
      <c r="AD45" s="17">
        <f t="shared" si="0"/>
        <v>25226.142669949902</v>
      </c>
      <c r="AE45" s="17">
        <f t="shared" si="1"/>
        <v>20296.823121150908</v>
      </c>
    </row>
    <row r="46" spans="1:31" x14ac:dyDescent="0.2">
      <c r="A46">
        <v>1989</v>
      </c>
      <c r="B46" s="17">
        <v>585.45904818369945</v>
      </c>
      <c r="C46" s="17">
        <f t="shared" si="2"/>
        <v>155.19100176940026</v>
      </c>
      <c r="D46" s="20">
        <v>41.232074817298006</v>
      </c>
      <c r="E46" s="17">
        <v>105.15892695210225</v>
      </c>
      <c r="F46" s="17">
        <v>8.8000000000000007</v>
      </c>
      <c r="G46" s="17">
        <f t="shared" si="3"/>
        <v>278</v>
      </c>
      <c r="H46" s="17">
        <v>143</v>
      </c>
      <c r="I46" s="17">
        <v>78</v>
      </c>
      <c r="J46" s="17">
        <v>57</v>
      </c>
      <c r="K46" s="17">
        <v>5411.0583475099529</v>
      </c>
      <c r="L46" s="17">
        <v>1671.4377882823967</v>
      </c>
      <c r="M46" s="17">
        <f t="shared" si="4"/>
        <v>1516.961916007006</v>
      </c>
      <c r="N46" s="17">
        <f t="shared" si="5"/>
        <v>1064.915015892374</v>
      </c>
      <c r="O46" s="18">
        <v>131</v>
      </c>
      <c r="P46" s="18">
        <v>35.536209765081871</v>
      </c>
      <c r="Q46" s="17">
        <v>63.272214372282825</v>
      </c>
      <c r="R46" s="17">
        <v>835.10659175500928</v>
      </c>
      <c r="S46" s="17">
        <v>452.04690011463214</v>
      </c>
      <c r="T46" s="17">
        <f t="shared" si="6"/>
        <v>5260.4044195110964</v>
      </c>
      <c r="U46" s="17">
        <v>1093.8638079876318</v>
      </c>
      <c r="V46" s="17">
        <v>2715.6097015637233</v>
      </c>
      <c r="W46" s="17">
        <v>1450.930909959741</v>
      </c>
      <c r="X46" s="17">
        <f t="shared" si="7"/>
        <v>3034.0391525665182</v>
      </c>
      <c r="Y46" s="17">
        <v>636.17074251227291</v>
      </c>
      <c r="Z46" s="17">
        <v>267.96269077788799</v>
      </c>
      <c r="AA46" s="17">
        <v>2129.9057192763576</v>
      </c>
      <c r="AB46" s="17">
        <v>2739.1070955446094</v>
      </c>
      <c r="AC46" s="17">
        <v>4933.0239829023794</v>
      </c>
      <c r="AD46" s="17">
        <f t="shared" si="0"/>
        <v>25584.682752277062</v>
      </c>
      <c r="AE46" s="17">
        <f t="shared" si="1"/>
        <v>20651.658769374684</v>
      </c>
    </row>
    <row r="47" spans="1:31" x14ac:dyDescent="0.2">
      <c r="A47">
        <v>1990</v>
      </c>
      <c r="B47" s="17">
        <v>585.01741293060365</v>
      </c>
      <c r="C47" s="17">
        <f t="shared" si="2"/>
        <v>149.00217943697683</v>
      </c>
      <c r="D47" s="20">
        <v>47.253861736485412</v>
      </c>
      <c r="E47" s="17">
        <v>93.148317700491418</v>
      </c>
      <c r="F47" s="17">
        <v>8.6</v>
      </c>
      <c r="G47" s="17">
        <f t="shared" si="3"/>
        <v>270</v>
      </c>
      <c r="H47" s="17">
        <v>137</v>
      </c>
      <c r="I47" s="17">
        <v>78</v>
      </c>
      <c r="J47" s="17">
        <v>55</v>
      </c>
      <c r="K47" s="17">
        <v>5349.2232283940421</v>
      </c>
      <c r="L47" s="17">
        <v>1717.7259054821861</v>
      </c>
      <c r="M47" s="17">
        <f t="shared" si="4"/>
        <v>1548.5609547813758</v>
      </c>
      <c r="N47" s="17">
        <f t="shared" si="5"/>
        <v>1097.9046204188753</v>
      </c>
      <c r="O47" s="18">
        <v>130</v>
      </c>
      <c r="P47" s="18">
        <v>33.539240863835005</v>
      </c>
      <c r="Q47" s="17">
        <v>67.306448611452907</v>
      </c>
      <c r="R47" s="17">
        <v>867.05893094358748</v>
      </c>
      <c r="S47" s="17">
        <v>450.65633436250056</v>
      </c>
      <c r="T47" s="17">
        <f t="shared" si="6"/>
        <v>5415.6778495452108</v>
      </c>
      <c r="U47" s="17">
        <v>1102.1517004699176</v>
      </c>
      <c r="V47" s="17">
        <v>2788.4531854928623</v>
      </c>
      <c r="W47" s="17">
        <v>1525.0729635824314</v>
      </c>
      <c r="X47" s="17">
        <f t="shared" si="7"/>
        <v>3173.030670695749</v>
      </c>
      <c r="Y47" s="17">
        <v>636.08100680553105</v>
      </c>
      <c r="Z47" s="17">
        <v>278.83594743000725</v>
      </c>
      <c r="AA47" s="17">
        <v>2258.113716460211</v>
      </c>
      <c r="AB47" s="17">
        <v>2757.8196284396963</v>
      </c>
      <c r="AC47" s="17">
        <v>5026.6253196014186</v>
      </c>
      <c r="AD47" s="17">
        <f t="shared" si="0"/>
        <v>25992.683149307257</v>
      </c>
      <c r="AE47" s="17">
        <f t="shared" si="1"/>
        <v>20966.057829705838</v>
      </c>
    </row>
    <row r="48" spans="1:31" x14ac:dyDescent="0.2">
      <c r="A48">
        <v>1991</v>
      </c>
      <c r="B48" s="17">
        <v>570.59940756229309</v>
      </c>
      <c r="C48" s="17">
        <f t="shared" si="2"/>
        <v>139.74358847555033</v>
      </c>
      <c r="D48" s="20">
        <v>47.241689623507803</v>
      </c>
      <c r="E48" s="17">
        <v>84.140787740931401</v>
      </c>
      <c r="F48" s="17">
        <v>8.3611111111111107</v>
      </c>
      <c r="G48" s="17">
        <f t="shared" si="3"/>
        <v>257</v>
      </c>
      <c r="H48" s="17">
        <v>138</v>
      </c>
      <c r="I48" s="17">
        <v>75</v>
      </c>
      <c r="J48" s="17">
        <v>44</v>
      </c>
      <c r="K48" s="17">
        <v>4976.8463500567677</v>
      </c>
      <c r="L48" s="17">
        <v>1600.3717680466298</v>
      </c>
      <c r="M48" s="17">
        <f t="shared" si="4"/>
        <v>1515.521348179182</v>
      </c>
      <c r="N48" s="17">
        <f t="shared" si="5"/>
        <v>1072.3451756983502</v>
      </c>
      <c r="O48" s="18">
        <v>133</v>
      </c>
      <c r="P48" s="18">
        <v>32.555584348276753</v>
      </c>
      <c r="Q48" s="17">
        <v>70.337884429733833</v>
      </c>
      <c r="R48" s="17">
        <v>836.45170692033969</v>
      </c>
      <c r="S48" s="17">
        <v>443.17617248083184</v>
      </c>
      <c r="T48" s="17">
        <f t="shared" si="6"/>
        <v>5311.6930317371507</v>
      </c>
      <c r="U48" s="17">
        <v>1034.4045043571712</v>
      </c>
      <c r="V48" s="17">
        <v>2778.2696308236723</v>
      </c>
      <c r="W48" s="17">
        <v>1499.0188965563075</v>
      </c>
      <c r="X48" s="17">
        <f t="shared" si="7"/>
        <v>3099.2302893943984</v>
      </c>
      <c r="Y48" s="17">
        <v>624.90427247077798</v>
      </c>
      <c r="Z48" s="17">
        <v>286.60539256130164</v>
      </c>
      <c r="AA48" s="17">
        <v>2187.7206243623186</v>
      </c>
      <c r="AB48" s="17">
        <v>2781.2643614313429</v>
      </c>
      <c r="AC48" s="17">
        <v>5066.4644056265015</v>
      </c>
      <c r="AD48" s="17">
        <f t="shared" si="0"/>
        <v>25318.734550509816</v>
      </c>
      <c r="AE48" s="17">
        <f t="shared" si="1"/>
        <v>20252.270144883314</v>
      </c>
    </row>
    <row r="49" spans="1:31" x14ac:dyDescent="0.2">
      <c r="A49">
        <v>1992</v>
      </c>
      <c r="B49" s="17">
        <v>549.78086142130644</v>
      </c>
      <c r="C49" s="17">
        <f t="shared" si="2"/>
        <v>116.26117429972703</v>
      </c>
      <c r="D49" s="20">
        <v>43.221120293847569</v>
      </c>
      <c r="E49" s="17">
        <v>65.108942894768347</v>
      </c>
      <c r="F49" s="17">
        <v>7.9311111111111119</v>
      </c>
      <c r="G49" s="17">
        <f t="shared" si="3"/>
        <v>242</v>
      </c>
      <c r="H49" s="17">
        <v>123</v>
      </c>
      <c r="I49" s="17">
        <v>74</v>
      </c>
      <c r="J49" s="17">
        <v>45</v>
      </c>
      <c r="K49" s="17">
        <v>4705.5351291567795</v>
      </c>
      <c r="L49" s="17">
        <v>1463.2633025987097</v>
      </c>
      <c r="M49" s="17">
        <f t="shared" si="4"/>
        <v>1472.3431231896143</v>
      </c>
      <c r="N49" s="17">
        <f t="shared" si="5"/>
        <v>1049.6702362418225</v>
      </c>
      <c r="O49" s="18">
        <v>134</v>
      </c>
      <c r="P49" s="18">
        <v>29.347351681853681</v>
      </c>
      <c r="Q49" s="17">
        <v>68.966113785436363</v>
      </c>
      <c r="R49" s="17">
        <v>817.35677077453249</v>
      </c>
      <c r="S49" s="17">
        <v>422.67288694779188</v>
      </c>
      <c r="T49" s="17">
        <f t="shared" si="6"/>
        <v>5234.6487978386413</v>
      </c>
      <c r="U49" s="17">
        <v>1007.3137654195979</v>
      </c>
      <c r="V49" s="17">
        <v>2762.3882096477582</v>
      </c>
      <c r="W49" s="17">
        <v>1464.9468227712848</v>
      </c>
      <c r="X49" s="17">
        <f t="shared" si="7"/>
        <v>3059.117105066071</v>
      </c>
      <c r="Y49" s="17">
        <v>600.54288871785866</v>
      </c>
      <c r="Z49" s="17">
        <v>280.92666316023718</v>
      </c>
      <c r="AA49" s="17">
        <v>2177.6475531879751</v>
      </c>
      <c r="AB49" s="17">
        <v>2831.0965377249513</v>
      </c>
      <c r="AC49" s="17">
        <v>5053.975305137059</v>
      </c>
      <c r="AD49" s="17">
        <f t="shared" si="0"/>
        <v>24728.021336432859</v>
      </c>
      <c r="AE49" s="17">
        <f t="shared" si="1"/>
        <v>19674.046031295802</v>
      </c>
    </row>
    <row r="50" spans="1:31" x14ac:dyDescent="0.2">
      <c r="A50">
        <v>1993</v>
      </c>
      <c r="B50" s="17">
        <v>546.02533363115094</v>
      </c>
      <c r="C50" s="17">
        <f t="shared" si="2"/>
        <v>82.565613280481756</v>
      </c>
      <c r="D50" s="20">
        <v>37.190266299357205</v>
      </c>
      <c r="E50" s="17">
        <v>37.062013647791211</v>
      </c>
      <c r="F50" s="17">
        <v>8.3133333333333326</v>
      </c>
      <c r="G50" s="17">
        <f t="shared" si="3"/>
        <v>229</v>
      </c>
      <c r="H50" s="17">
        <v>113</v>
      </c>
      <c r="I50" s="17">
        <v>71</v>
      </c>
      <c r="J50" s="17">
        <v>45</v>
      </c>
      <c r="K50" s="17">
        <v>4497.3050208455161</v>
      </c>
      <c r="L50" s="17">
        <v>1341.5474207524921</v>
      </c>
      <c r="M50" s="17">
        <f t="shared" si="4"/>
        <v>1414.1185796588595</v>
      </c>
      <c r="N50" s="17">
        <f t="shared" si="5"/>
        <v>1030.6472907888717</v>
      </c>
      <c r="O50" s="18">
        <v>125</v>
      </c>
      <c r="P50" s="18">
        <v>18.222263103868094</v>
      </c>
      <c r="Q50" s="17">
        <v>67.991475441850909</v>
      </c>
      <c r="R50" s="17">
        <v>819.43355224315269</v>
      </c>
      <c r="S50" s="17">
        <v>383.4712888699878</v>
      </c>
      <c r="T50" s="17">
        <f t="shared" si="6"/>
        <v>5140.1743073057933</v>
      </c>
      <c r="U50" s="17">
        <v>990.38309674614868</v>
      </c>
      <c r="V50" s="17">
        <v>2703.3251393635978</v>
      </c>
      <c r="W50" s="17">
        <v>1446.4660711960469</v>
      </c>
      <c r="X50" s="17">
        <f t="shared" si="7"/>
        <v>3132.46565583453</v>
      </c>
      <c r="Y50" s="17">
        <v>577.69496052757097</v>
      </c>
      <c r="Z50" s="17">
        <v>282.07031057475047</v>
      </c>
      <c r="AA50" s="17">
        <v>2272.7003847322085</v>
      </c>
      <c r="AB50" s="17">
        <v>2869.354547495604</v>
      </c>
      <c r="AC50" s="17">
        <v>5031.8650970123681</v>
      </c>
      <c r="AD50" s="17">
        <f t="shared" si="0"/>
        <v>24284.421575816796</v>
      </c>
      <c r="AE50" s="17">
        <f t="shared" si="1"/>
        <v>19252.556478804428</v>
      </c>
    </row>
    <row r="51" spans="1:31" x14ac:dyDescent="0.2">
      <c r="A51">
        <v>1994</v>
      </c>
      <c r="B51" s="17">
        <v>528.34705184533868</v>
      </c>
      <c r="C51" s="17">
        <f t="shared" si="2"/>
        <v>60.468906370497301</v>
      </c>
      <c r="D51" s="20">
        <v>34.174839302112026</v>
      </c>
      <c r="E51" s="17">
        <v>19.031844846163054</v>
      </c>
      <c r="F51" s="17">
        <v>7.2622222222222224</v>
      </c>
      <c r="G51" s="17">
        <f t="shared" si="3"/>
        <v>215</v>
      </c>
      <c r="H51" s="17">
        <v>104</v>
      </c>
      <c r="I51" s="17">
        <v>66</v>
      </c>
      <c r="J51" s="17">
        <v>45</v>
      </c>
      <c r="K51" s="17">
        <v>4522.8975481239941</v>
      </c>
      <c r="L51" s="17">
        <v>1269.3940695161104</v>
      </c>
      <c r="M51" s="17">
        <f t="shared" si="4"/>
        <v>1389.7940479847239</v>
      </c>
      <c r="N51" s="17">
        <f t="shared" si="5"/>
        <v>1016.9467362112514</v>
      </c>
      <c r="O51" s="18">
        <v>120</v>
      </c>
      <c r="P51" s="18">
        <v>18.295161767636472</v>
      </c>
      <c r="Q51" s="17">
        <v>68.263477205797514</v>
      </c>
      <c r="R51" s="17">
        <v>810.38809723781742</v>
      </c>
      <c r="S51" s="17">
        <v>372.84731177347237</v>
      </c>
      <c r="T51" s="17">
        <f t="shared" si="6"/>
        <v>5292.5734664539414</v>
      </c>
      <c r="U51" s="17">
        <v>996.51621079457391</v>
      </c>
      <c r="V51" s="17">
        <v>2759.0798722853292</v>
      </c>
      <c r="W51" s="17">
        <v>1536.977383374038</v>
      </c>
      <c r="X51" s="17">
        <f t="shared" si="7"/>
        <v>3153.1804383303293</v>
      </c>
      <c r="Y51" s="17">
        <v>561.88085616691922</v>
      </c>
      <c r="Z51" s="17">
        <v>284.24375439828282</v>
      </c>
      <c r="AA51" s="17">
        <v>2307.0558277651271</v>
      </c>
      <c r="AB51" s="17">
        <v>2893.4033053557418</v>
      </c>
      <c r="AC51" s="17">
        <v>5041.7016282420409</v>
      </c>
      <c r="AD51" s="17">
        <f t="shared" si="0"/>
        <v>24366.760462222719</v>
      </c>
      <c r="AE51" s="17">
        <f t="shared" si="1"/>
        <v>19325.058833980678</v>
      </c>
    </row>
    <row r="52" spans="1:31" x14ac:dyDescent="0.2">
      <c r="A52">
        <v>1995</v>
      </c>
      <c r="B52" s="17">
        <v>524.13277144987569</v>
      </c>
      <c r="C52" s="17">
        <f t="shared" si="2"/>
        <v>61.817340596852581</v>
      </c>
      <c r="D52" s="20">
        <v>36.888723599632691</v>
      </c>
      <c r="E52" s="17">
        <v>18.430839219442113</v>
      </c>
      <c r="F52" s="17">
        <v>6.4977777777777774</v>
      </c>
      <c r="G52" s="17">
        <f t="shared" si="3"/>
        <v>192.2</v>
      </c>
      <c r="H52" s="17">
        <v>93</v>
      </c>
      <c r="I52" s="17">
        <v>59</v>
      </c>
      <c r="J52" s="17">
        <v>40.200000000000003</v>
      </c>
      <c r="K52" s="17">
        <v>4642.7171076550576</v>
      </c>
      <c r="L52" s="17">
        <v>1225.8096539769499</v>
      </c>
      <c r="M52" s="17">
        <f t="shared" si="4"/>
        <v>1382.4380159837451</v>
      </c>
      <c r="N52" s="17">
        <f t="shared" si="5"/>
        <v>1021.2007446299241</v>
      </c>
      <c r="O52" s="18">
        <v>111.6</v>
      </c>
      <c r="P52" s="18">
        <v>19.324616455504124</v>
      </c>
      <c r="Q52" s="17">
        <v>73.131487396310419</v>
      </c>
      <c r="R52" s="17">
        <v>817.14464077810953</v>
      </c>
      <c r="S52" s="17">
        <v>361.23727135382114</v>
      </c>
      <c r="T52" s="17">
        <f t="shared" si="6"/>
        <v>5440.2061583848163</v>
      </c>
      <c r="U52" s="17">
        <v>1024.6724378008871</v>
      </c>
      <c r="V52" s="17">
        <v>2771.2411769378373</v>
      </c>
      <c r="W52" s="17">
        <v>1644.2925436460919</v>
      </c>
      <c r="X52" s="17">
        <f t="shared" si="7"/>
        <v>3315.9290554165236</v>
      </c>
      <c r="Y52" s="17">
        <v>565.5859495583336</v>
      </c>
      <c r="Z52" s="17">
        <v>273.97873201008355</v>
      </c>
      <c r="AA52" s="17">
        <v>2476.3643738481064</v>
      </c>
      <c r="AB52" s="17">
        <v>3014.7799000859568</v>
      </c>
      <c r="AC52" s="17">
        <v>5018.8953176928853</v>
      </c>
      <c r="AD52" s="17">
        <f t="shared" si="0"/>
        <v>24818.925321242663</v>
      </c>
      <c r="AE52" s="17">
        <f t="shared" si="1"/>
        <v>19800.030003549778</v>
      </c>
    </row>
    <row r="53" spans="1:31" x14ac:dyDescent="0.2">
      <c r="A53">
        <v>1996</v>
      </c>
      <c r="B53">
        <v>529</v>
      </c>
      <c r="C53" s="17">
        <f t="shared" si="2"/>
        <v>74.988539944903579</v>
      </c>
      <c r="D53" s="20">
        <v>39.726317722681365</v>
      </c>
      <c r="E53">
        <v>28</v>
      </c>
      <c r="F53" s="17">
        <v>7.2622222222222224</v>
      </c>
      <c r="G53" s="17">
        <f t="shared" si="3"/>
        <v>194.63291139240505</v>
      </c>
      <c r="H53" s="17">
        <v>94.177215189873422</v>
      </c>
      <c r="I53" s="17">
        <v>59.746835443037973</v>
      </c>
      <c r="J53" s="17">
        <v>40.708860759493668</v>
      </c>
      <c r="K53" s="17">
        <v>4687</v>
      </c>
      <c r="L53" s="17">
        <v>1189.2401535599765</v>
      </c>
      <c r="M53" s="17">
        <f t="shared" si="4"/>
        <v>1360.8389404215093</v>
      </c>
      <c r="N53" s="17">
        <f t="shared" si="5"/>
        <v>990.38215634172047</v>
      </c>
      <c r="O53" s="17">
        <v>79.714285714285708</v>
      </c>
      <c r="P53" s="17">
        <v>17.177436849336999</v>
      </c>
      <c r="Q53" s="17">
        <v>78.355165067475454</v>
      </c>
      <c r="R53" s="17">
        <v>815.13526871062231</v>
      </c>
      <c r="S53" s="17">
        <v>370.45678407978875</v>
      </c>
      <c r="T53" s="17">
        <f t="shared" si="6"/>
        <v>5528.7127888810865</v>
      </c>
      <c r="U53" s="17">
        <v>1026.8161039887552</v>
      </c>
      <c r="V53" s="17">
        <v>2813.3046590877866</v>
      </c>
      <c r="W53" s="17">
        <v>1688.5920258045444</v>
      </c>
      <c r="X53" s="17">
        <f t="shared" si="7"/>
        <v>3473.3703167591248</v>
      </c>
      <c r="Y53" s="17">
        <v>542.05907977637298</v>
      </c>
      <c r="Z53" s="17">
        <v>267.63663173207237</v>
      </c>
      <c r="AA53" s="17">
        <v>2663.6746052506796</v>
      </c>
      <c r="AB53" s="17">
        <v>3095.6718272296462</v>
      </c>
      <c r="AC53" s="17">
        <v>5026.6266413759786</v>
      </c>
      <c r="AD53" s="17">
        <f t="shared" si="0"/>
        <v>25160.082119564628</v>
      </c>
      <c r="AE53" s="17">
        <f t="shared" si="1"/>
        <v>20133.455478188647</v>
      </c>
    </row>
  </sheetData>
  <hyperlinks>
    <hyperlink ref="A1" location="'Front Cover'!A1" display="Front Cover"/>
  </hyperlinks>
  <printOptions gridLines="1" gridLinesSet="0"/>
  <pageMargins left="0.75" right="0.75" top="1" bottom="1" header="0.5" footer="0.5"/>
  <pageSetup paperSize="9" orientation="portrait" horizontalDpi="300" verticalDpi="300" r:id="rId1"/>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5"/>
  <sheetViews>
    <sheetView workbookViewId="0">
      <pane xSplit="1" ySplit="6" topLeftCell="B7" activePane="bottomRight" state="frozen"/>
      <selection activeCell="B7" sqref="B7"/>
      <selection pane="topRight" activeCell="B7" sqref="B7"/>
      <selection pane="bottomLeft" activeCell="B7" sqref="B7"/>
      <selection pane="bottomRight"/>
    </sheetView>
  </sheetViews>
  <sheetFormatPr defaultRowHeight="12.75" x14ac:dyDescent="0.2"/>
  <sheetData>
    <row r="1" spans="1:31" x14ac:dyDescent="0.2">
      <c r="A1" s="97" t="s">
        <v>184</v>
      </c>
      <c r="C1" s="33" t="s">
        <v>114</v>
      </c>
    </row>
    <row r="2" spans="1:31" x14ac:dyDescent="0.2">
      <c r="C2" s="1" t="s">
        <v>117</v>
      </c>
      <c r="R2" s="2"/>
    </row>
    <row r="3" spans="1:31" x14ac:dyDescent="0.2">
      <c r="C3" s="1"/>
      <c r="R3" s="12" t="s">
        <v>2</v>
      </c>
    </row>
    <row r="4" spans="1:31" x14ac:dyDescent="0.2">
      <c r="B4" s="22" t="s">
        <v>3</v>
      </c>
      <c r="C4" s="23"/>
      <c r="D4" s="2"/>
      <c r="E4" s="2"/>
      <c r="F4" s="2"/>
      <c r="G4" s="23" t="s">
        <v>4</v>
      </c>
      <c r="K4" s="26"/>
      <c r="L4" s="3"/>
      <c r="M4" s="3"/>
      <c r="N4" s="3"/>
      <c r="O4" s="4"/>
      <c r="P4" s="4"/>
      <c r="Q4" s="6"/>
      <c r="R4" s="12" t="s">
        <v>5</v>
      </c>
      <c r="S4" s="5"/>
      <c r="T4" s="6"/>
      <c r="U4" s="6"/>
      <c r="V4" s="5"/>
      <c r="W4" s="5"/>
      <c r="X4" s="31" t="s">
        <v>6</v>
      </c>
      <c r="Y4" s="5"/>
      <c r="Z4" s="6"/>
      <c r="AA4" s="7"/>
      <c r="AB4" s="31" t="s">
        <v>7</v>
      </c>
      <c r="AC4" s="31"/>
      <c r="AE4" s="26" t="s">
        <v>8</v>
      </c>
    </row>
    <row r="5" spans="1:31" x14ac:dyDescent="0.2">
      <c r="B5" s="24" t="s">
        <v>9</v>
      </c>
      <c r="C5" s="22" t="s">
        <v>10</v>
      </c>
      <c r="D5" s="9" t="s">
        <v>11</v>
      </c>
      <c r="E5" s="36" t="s">
        <v>12</v>
      </c>
      <c r="F5" s="10" t="s">
        <v>13</v>
      </c>
      <c r="G5" s="23" t="s">
        <v>14</v>
      </c>
      <c r="K5" s="26"/>
      <c r="L5" s="3"/>
      <c r="M5" s="27" t="s">
        <v>15</v>
      </c>
      <c r="N5" s="3"/>
      <c r="O5" s="4"/>
      <c r="P5" s="12" t="s">
        <v>16</v>
      </c>
      <c r="Q5" s="13" t="s">
        <v>17</v>
      </c>
      <c r="R5" s="13" t="s">
        <v>18</v>
      </c>
      <c r="S5" s="31"/>
      <c r="T5" s="29" t="s">
        <v>19</v>
      </c>
      <c r="U5" s="8" t="s">
        <v>20</v>
      </c>
      <c r="V5" s="8" t="s">
        <v>21</v>
      </c>
      <c r="W5" s="8" t="s">
        <v>22</v>
      </c>
      <c r="X5" s="31" t="s">
        <v>23</v>
      </c>
      <c r="Y5" s="8" t="s">
        <v>24</v>
      </c>
      <c r="Z5" s="6"/>
      <c r="AA5" s="8" t="s">
        <v>23</v>
      </c>
      <c r="AB5" s="29" t="s">
        <v>25</v>
      </c>
      <c r="AC5" s="29" t="s">
        <v>26</v>
      </c>
      <c r="AD5" s="26" t="s">
        <v>8</v>
      </c>
      <c r="AE5" s="26" t="s">
        <v>27</v>
      </c>
    </row>
    <row r="6" spans="1:31" x14ac:dyDescent="0.2">
      <c r="B6" s="24" t="s">
        <v>28</v>
      </c>
      <c r="C6" s="23" t="s">
        <v>29</v>
      </c>
      <c r="D6" s="14" t="s">
        <v>30</v>
      </c>
      <c r="E6" s="9" t="s">
        <v>10</v>
      </c>
      <c r="F6" s="15" t="s">
        <v>31</v>
      </c>
      <c r="G6" s="25" t="s">
        <v>32</v>
      </c>
      <c r="H6" s="2" t="s">
        <v>33</v>
      </c>
      <c r="I6" s="11" t="s">
        <v>34</v>
      </c>
      <c r="J6" s="11" t="s">
        <v>35</v>
      </c>
      <c r="K6" s="25" t="s">
        <v>36</v>
      </c>
      <c r="L6" s="27" t="s">
        <v>37</v>
      </c>
      <c r="M6" s="27" t="s">
        <v>38</v>
      </c>
      <c r="N6" s="27" t="s">
        <v>39</v>
      </c>
      <c r="O6" s="12" t="s">
        <v>40</v>
      </c>
      <c r="P6" s="16" t="s">
        <v>5</v>
      </c>
      <c r="Q6" s="7" t="s">
        <v>5</v>
      </c>
      <c r="R6" s="13" t="s">
        <v>41</v>
      </c>
      <c r="S6" s="30" t="s">
        <v>38</v>
      </c>
      <c r="T6" s="30" t="s">
        <v>42</v>
      </c>
      <c r="U6" s="7" t="s">
        <v>43</v>
      </c>
      <c r="V6" s="7" t="s">
        <v>43</v>
      </c>
      <c r="W6" s="7" t="s">
        <v>44</v>
      </c>
      <c r="X6" s="30" t="s">
        <v>41</v>
      </c>
      <c r="Y6" s="13" t="s">
        <v>45</v>
      </c>
      <c r="Z6" s="8" t="s">
        <v>46</v>
      </c>
      <c r="AA6" s="7" t="s">
        <v>41</v>
      </c>
      <c r="AB6" s="29" t="s">
        <v>45</v>
      </c>
      <c r="AC6" s="29" t="s">
        <v>41</v>
      </c>
      <c r="AD6" s="26" t="s">
        <v>47</v>
      </c>
      <c r="AE6" s="26" t="s">
        <v>48</v>
      </c>
    </row>
    <row r="7" spans="1:31" x14ac:dyDescent="0.2">
      <c r="A7">
        <v>1950</v>
      </c>
      <c r="B7" s="17">
        <v>5484.0664416826949</v>
      </c>
      <c r="C7" s="17">
        <f>D7+E7+F7</f>
        <v>257.68507953400956</v>
      </c>
      <c r="D7" s="17">
        <v>41.5</v>
      </c>
      <c r="E7" s="17">
        <v>216.18507953400953</v>
      </c>
      <c r="F7" s="17"/>
      <c r="G7" s="17">
        <v>110.45987114965965</v>
      </c>
      <c r="H7" s="17"/>
      <c r="I7" s="17"/>
      <c r="J7" s="17"/>
      <c r="K7" s="17">
        <v>5053.5289382361734</v>
      </c>
      <c r="L7" s="17">
        <v>1159.7191448920457</v>
      </c>
      <c r="M7" s="17">
        <f>N7+S7</f>
        <v>913.44833827375771</v>
      </c>
      <c r="N7" s="17">
        <v>613.14709075803376</v>
      </c>
      <c r="O7" s="18"/>
      <c r="P7" s="18"/>
      <c r="Q7" s="17"/>
      <c r="R7" s="17"/>
      <c r="S7" s="17">
        <v>300.30124751572396</v>
      </c>
      <c r="T7" s="17">
        <f>U7+V7+W7</f>
        <v>2340.4353962478908</v>
      </c>
      <c r="U7" s="17">
        <v>624.92827614263831</v>
      </c>
      <c r="V7" s="17">
        <v>1388.7537453761556</v>
      </c>
      <c r="W7" s="17">
        <v>326.75337472909689</v>
      </c>
      <c r="X7" s="17">
        <f>Y7+Z7+AA7</f>
        <v>785.95480956138636</v>
      </c>
      <c r="Y7" s="17">
        <v>134.17915825953222</v>
      </c>
      <c r="Z7" s="17">
        <v>48.760771120275422</v>
      </c>
      <c r="AA7" s="17">
        <v>603.01488018157875</v>
      </c>
      <c r="AB7" s="17">
        <v>236.621669939047</v>
      </c>
      <c r="AC7" s="17">
        <v>3238.2760033969325</v>
      </c>
      <c r="AD7" s="17">
        <f t="shared" ref="AD7:AD53" si="0">B7+C7+G7+K7+L7+M7+T7+X7+AB7+AC7</f>
        <v>19580.195692913596</v>
      </c>
      <c r="AE7" s="17">
        <f t="shared" ref="AE7:AE53" si="1">AD7-AC7</f>
        <v>16341.919689516664</v>
      </c>
    </row>
    <row r="8" spans="1:31" x14ac:dyDescent="0.2">
      <c r="A8">
        <v>1951</v>
      </c>
      <c r="B8" s="17">
        <v>5365.0668388657487</v>
      </c>
      <c r="C8" s="17">
        <f t="shared" ref="C8:C53" si="2">D8+E8+F8</f>
        <v>251.84468929658064</v>
      </c>
      <c r="D8" s="17">
        <v>45.6</v>
      </c>
      <c r="E8" s="17">
        <v>206.24468929658065</v>
      </c>
      <c r="F8" s="17"/>
      <c r="G8" s="17">
        <v>112.73325832828461</v>
      </c>
      <c r="H8" s="17"/>
      <c r="I8" s="17"/>
      <c r="J8" s="17"/>
      <c r="K8" s="17">
        <v>5169.7746953332326</v>
      </c>
      <c r="L8" s="17">
        <v>1220.1577607557656</v>
      </c>
      <c r="M8" s="17">
        <f t="shared" ref="M8:M53" si="3">N8+S8</f>
        <v>898.57255622394814</v>
      </c>
      <c r="N8" s="17">
        <v>603.16180521487058</v>
      </c>
      <c r="O8" s="18"/>
      <c r="P8" s="18"/>
      <c r="Q8" s="17"/>
      <c r="R8" s="17"/>
      <c r="S8" s="17">
        <v>295.4107510090775</v>
      </c>
      <c r="T8" s="17">
        <f t="shared" ref="T8:T53" si="4">U8+V8+W8</f>
        <v>2378.3534606729791</v>
      </c>
      <c r="U8" s="17">
        <v>638.28769410078212</v>
      </c>
      <c r="V8" s="17">
        <v>1413.432718372256</v>
      </c>
      <c r="W8" s="17">
        <v>326.6330481999413</v>
      </c>
      <c r="X8" s="17">
        <f t="shared" ref="X8:X53" si="5">Y8+Z8+AA8</f>
        <v>791.96933857354213</v>
      </c>
      <c r="Y8" s="17">
        <v>138.75344774565264</v>
      </c>
      <c r="Z8" s="17">
        <v>50.423070135739358</v>
      </c>
      <c r="AA8" s="17">
        <v>602.79282069215014</v>
      </c>
      <c r="AB8" s="17">
        <v>236.53453429954408</v>
      </c>
      <c r="AC8" s="17">
        <v>3296.5640910210709</v>
      </c>
      <c r="AD8" s="17">
        <f t="shared" si="0"/>
        <v>19721.571223370698</v>
      </c>
      <c r="AE8" s="17">
        <f t="shared" si="1"/>
        <v>16425.007132349627</v>
      </c>
    </row>
    <row r="9" spans="1:31" x14ac:dyDescent="0.2">
      <c r="A9">
        <v>1952</v>
      </c>
      <c r="B9" s="17">
        <v>5248.0841784694285</v>
      </c>
      <c r="C9" s="17">
        <f t="shared" si="2"/>
        <v>251.33024376937206</v>
      </c>
      <c r="D9" s="17">
        <v>47</v>
      </c>
      <c r="E9" s="17">
        <v>204.33024376937206</v>
      </c>
      <c r="F9" s="17"/>
      <c r="G9" s="17">
        <v>113.66935893124783</v>
      </c>
      <c r="H9" s="17"/>
      <c r="I9" s="17"/>
      <c r="J9" s="17"/>
      <c r="K9" s="17">
        <v>5136.7978654956569</v>
      </c>
      <c r="L9" s="17">
        <v>1295.4932185577261</v>
      </c>
      <c r="M9" s="17">
        <f t="shared" si="3"/>
        <v>880.87225859506066</v>
      </c>
      <c r="N9" s="17">
        <v>591.28057937870176</v>
      </c>
      <c r="O9" s="18"/>
      <c r="P9" s="18"/>
      <c r="Q9" s="17"/>
      <c r="R9" s="17"/>
      <c r="S9" s="17">
        <v>289.59167921635884</v>
      </c>
      <c r="T9" s="17">
        <f t="shared" si="4"/>
        <v>2394.943141395504</v>
      </c>
      <c r="U9" s="17">
        <v>643.78165592380572</v>
      </c>
      <c r="V9" s="17">
        <v>1423.9936526977322</v>
      </c>
      <c r="W9" s="17">
        <v>327.16783277396604</v>
      </c>
      <c r="X9" s="17">
        <f t="shared" si="5"/>
        <v>799.19285813925342</v>
      </c>
      <c r="Y9" s="17">
        <v>143.32773723177306</v>
      </c>
      <c r="Z9" s="17">
        <v>52.085369151203295</v>
      </c>
      <c r="AA9" s="17">
        <v>603.77975175627705</v>
      </c>
      <c r="AB9" s="17">
        <v>236.92180380844601</v>
      </c>
      <c r="AC9" s="17">
        <v>3495.7092744037868</v>
      </c>
      <c r="AD9" s="17">
        <f t="shared" si="0"/>
        <v>19853.014201565478</v>
      </c>
      <c r="AE9" s="17">
        <f t="shared" si="1"/>
        <v>16357.304927161691</v>
      </c>
    </row>
    <row r="10" spans="1:31" x14ac:dyDescent="0.2">
      <c r="A10">
        <v>1953</v>
      </c>
      <c r="B10" s="17">
        <v>5133.1184604937334</v>
      </c>
      <c r="C10" s="17">
        <f t="shared" si="2"/>
        <v>242.37793157942892</v>
      </c>
      <c r="D10" s="17">
        <v>46</v>
      </c>
      <c r="E10" s="17">
        <v>196.37793157942892</v>
      </c>
      <c r="F10" s="17"/>
      <c r="G10" s="17">
        <v>114.07054490394634</v>
      </c>
      <c r="H10" s="17"/>
      <c r="I10" s="17"/>
      <c r="J10" s="17"/>
      <c r="K10" s="17">
        <v>5030.8634475218514</v>
      </c>
      <c r="L10" s="17">
        <v>1346.887323244657</v>
      </c>
      <c r="M10" s="17">
        <f t="shared" si="3"/>
        <v>872.0221097806168</v>
      </c>
      <c r="N10" s="17">
        <v>585.33996646061723</v>
      </c>
      <c r="O10" s="18"/>
      <c r="P10" s="18"/>
      <c r="Q10" s="17"/>
      <c r="R10" s="17"/>
      <c r="S10" s="17">
        <v>286.68214331999957</v>
      </c>
      <c r="T10" s="17">
        <f t="shared" si="4"/>
        <v>2405.4193358870039</v>
      </c>
      <c r="U10" s="17">
        <v>647.14127286594248</v>
      </c>
      <c r="V10" s="17">
        <v>1430.5888152874211</v>
      </c>
      <c r="W10" s="17">
        <v>327.68924773364012</v>
      </c>
      <c r="X10" s="17">
        <f t="shared" si="5"/>
        <v>806.39170442836166</v>
      </c>
      <c r="Y10" s="17">
        <v>147.90202671789345</v>
      </c>
      <c r="Z10" s="17">
        <v>53.747668166667232</v>
      </c>
      <c r="AA10" s="17">
        <v>604.74200954380092</v>
      </c>
      <c r="AB10" s="17">
        <v>237.29939157962531</v>
      </c>
      <c r="AC10" s="17">
        <v>3614.387965563692</v>
      </c>
      <c r="AD10" s="17">
        <f t="shared" si="0"/>
        <v>19802.838214982916</v>
      </c>
      <c r="AE10" s="17">
        <f t="shared" si="1"/>
        <v>16188.450249419224</v>
      </c>
    </row>
    <row r="11" spans="1:31" x14ac:dyDescent="0.2">
      <c r="A11">
        <v>1954</v>
      </c>
      <c r="B11" s="17">
        <v>5049.4153500377452</v>
      </c>
      <c r="C11" s="17">
        <f t="shared" si="2"/>
        <v>237.20373971392183</v>
      </c>
      <c r="D11" s="17">
        <v>47.6</v>
      </c>
      <c r="E11" s="17">
        <v>189.60373971392184</v>
      </c>
      <c r="F11" s="17"/>
      <c r="G11" s="17">
        <v>114.47173087664487</v>
      </c>
      <c r="H11" s="17"/>
      <c r="I11" s="17"/>
      <c r="J11" s="17"/>
      <c r="K11" s="17">
        <v>5018.3147423624205</v>
      </c>
      <c r="L11" s="17">
        <v>1429.6712020157377</v>
      </c>
      <c r="M11" s="17">
        <f t="shared" si="3"/>
        <v>858.84103707825398</v>
      </c>
      <c r="N11" s="17">
        <v>576.49224509325757</v>
      </c>
      <c r="O11" s="18"/>
      <c r="P11" s="18"/>
      <c r="Q11" s="17"/>
      <c r="R11" s="17"/>
      <c r="S11" s="17">
        <v>282.34879198499635</v>
      </c>
      <c r="T11" s="17">
        <f t="shared" si="4"/>
        <v>2432.2554498329405</v>
      </c>
      <c r="U11" s="17">
        <v>654.53243013864346</v>
      </c>
      <c r="V11" s="17">
        <v>1446.6646291443014</v>
      </c>
      <c r="W11" s="17">
        <v>331.05839054999581</v>
      </c>
      <c r="X11" s="17">
        <f t="shared" si="5"/>
        <v>819.88539005087659</v>
      </c>
      <c r="Y11" s="17">
        <v>153.23869778503396</v>
      </c>
      <c r="Z11" s="17">
        <v>55.687017018041821</v>
      </c>
      <c r="AA11" s="17">
        <v>610.95967524780076</v>
      </c>
      <c r="AB11" s="17">
        <v>239.7391894857071</v>
      </c>
      <c r="AC11" s="17">
        <v>3629.3294241949429</v>
      </c>
      <c r="AD11" s="17">
        <f t="shared" si="0"/>
        <v>19829.127255649193</v>
      </c>
      <c r="AE11" s="17">
        <f t="shared" si="1"/>
        <v>16199.797831454251</v>
      </c>
    </row>
    <row r="12" spans="1:31" x14ac:dyDescent="0.2">
      <c r="A12">
        <v>1955</v>
      </c>
      <c r="B12" s="17">
        <v>4888.0599563876476</v>
      </c>
      <c r="C12" s="17">
        <f t="shared" si="2"/>
        <v>231.74048768619673</v>
      </c>
      <c r="D12" s="17">
        <v>49.5</v>
      </c>
      <c r="E12" s="17">
        <v>182.24048768619673</v>
      </c>
      <c r="F12" s="17"/>
      <c r="G12" s="17">
        <v>114.60545953421104</v>
      </c>
      <c r="H12" s="17"/>
      <c r="I12" s="17"/>
      <c r="J12" s="17"/>
      <c r="K12" s="17">
        <v>5035.8245635151152</v>
      </c>
      <c r="L12" s="17">
        <v>1500.9632312916044</v>
      </c>
      <c r="M12" s="17">
        <f t="shared" si="3"/>
        <v>858.08783292383305</v>
      </c>
      <c r="N12" s="17">
        <v>575.98666101512265</v>
      </c>
      <c r="O12" s="18"/>
      <c r="P12" s="18"/>
      <c r="Q12" s="17"/>
      <c r="R12" s="17"/>
      <c r="S12" s="17">
        <v>282.10117190871046</v>
      </c>
      <c r="T12" s="17">
        <f t="shared" si="4"/>
        <v>2477.8740351661354</v>
      </c>
      <c r="U12" s="17">
        <v>669.55189411525475</v>
      </c>
      <c r="V12" s="17">
        <v>1475.6460271644605</v>
      </c>
      <c r="W12" s="17">
        <v>332.67611388642052</v>
      </c>
      <c r="X12" s="17">
        <f t="shared" si="5"/>
        <v>828.06801360451425</v>
      </c>
      <c r="Y12" s="17">
        <v>157.05060569013429</v>
      </c>
      <c r="Z12" s="17">
        <v>57.072266197595098</v>
      </c>
      <c r="AA12" s="17">
        <v>613.94514171678486</v>
      </c>
      <c r="AB12" s="17">
        <v>240.91067975013527</v>
      </c>
      <c r="AC12" s="17">
        <v>3759.8064229824063</v>
      </c>
      <c r="AD12" s="17">
        <f t="shared" si="0"/>
        <v>19935.940682841796</v>
      </c>
      <c r="AE12" s="17">
        <f t="shared" si="1"/>
        <v>16176.134259859389</v>
      </c>
    </row>
    <row r="13" spans="1:31" x14ac:dyDescent="0.2">
      <c r="A13">
        <v>1956</v>
      </c>
      <c r="B13" s="17">
        <v>4707.5436097416004</v>
      </c>
      <c r="C13" s="17">
        <f t="shared" si="2"/>
        <v>228.70710882762091</v>
      </c>
      <c r="D13" s="17">
        <v>51.4</v>
      </c>
      <c r="E13" s="17">
        <v>177.30710882762091</v>
      </c>
      <c r="F13" s="17"/>
      <c r="G13" s="17">
        <v>116.3439320825713</v>
      </c>
      <c r="H13" s="17"/>
      <c r="I13" s="17"/>
      <c r="J13" s="17"/>
      <c r="K13" s="17">
        <v>5088.7431341099264</v>
      </c>
      <c r="L13" s="17">
        <v>1540.333456414098</v>
      </c>
      <c r="M13" s="17">
        <f t="shared" si="3"/>
        <v>864.67836927501457</v>
      </c>
      <c r="N13" s="17">
        <v>580.41052169880254</v>
      </c>
      <c r="O13" s="18"/>
      <c r="P13" s="18"/>
      <c r="Q13" s="17"/>
      <c r="R13" s="17"/>
      <c r="S13" s="17">
        <v>284.26784757621203</v>
      </c>
      <c r="T13" s="17">
        <f t="shared" si="4"/>
        <v>2523.9485153326209</v>
      </c>
      <c r="U13" s="17">
        <v>684.57135809186616</v>
      </c>
      <c r="V13" s="17">
        <v>1504.8159277308973</v>
      </c>
      <c r="W13" s="17">
        <v>334.56122950985764</v>
      </c>
      <c r="X13" s="17">
        <f t="shared" si="5"/>
        <v>835.7046712732847</v>
      </c>
      <c r="Y13" s="17">
        <v>160.10013201421458</v>
      </c>
      <c r="Z13" s="17">
        <v>58.180465541237723</v>
      </c>
      <c r="AA13" s="17">
        <v>617.42407371783247</v>
      </c>
      <c r="AB13" s="17">
        <v>242.2758047690144</v>
      </c>
      <c r="AC13" s="17">
        <v>4160.2361422998938</v>
      </c>
      <c r="AD13" s="17">
        <f t="shared" si="0"/>
        <v>20308.514744125645</v>
      </c>
      <c r="AE13" s="17">
        <f t="shared" si="1"/>
        <v>16148.27860182575</v>
      </c>
    </row>
    <row r="14" spans="1:31" x14ac:dyDescent="0.2">
      <c r="A14">
        <v>1957</v>
      </c>
      <c r="B14" s="17">
        <v>4491.7307707345944</v>
      </c>
      <c r="C14" s="17">
        <f t="shared" si="2"/>
        <v>230.75437386817538</v>
      </c>
      <c r="D14" s="17">
        <v>53.3</v>
      </c>
      <c r="E14" s="17">
        <v>177.4543738681754</v>
      </c>
      <c r="F14" s="17"/>
      <c r="G14" s="17">
        <v>118.88477657632862</v>
      </c>
      <c r="H14" s="17"/>
      <c r="I14" s="17"/>
      <c r="J14" s="17"/>
      <c r="K14" s="17">
        <v>5220.2613463235029</v>
      </c>
      <c r="L14" s="17">
        <v>1594.7069294886769</v>
      </c>
      <c r="M14" s="17">
        <f t="shared" si="3"/>
        <v>880.02490392133723</v>
      </c>
      <c r="N14" s="17">
        <v>590.71179729079995</v>
      </c>
      <c r="O14" s="18"/>
      <c r="P14" s="18"/>
      <c r="Q14" s="17"/>
      <c r="R14" s="17"/>
      <c r="S14" s="17">
        <v>289.31310663053728</v>
      </c>
      <c r="T14" s="17">
        <f t="shared" si="4"/>
        <v>2574.7735297310064</v>
      </c>
      <c r="U14" s="17">
        <v>701.56706732855798</v>
      </c>
      <c r="V14" s="17">
        <v>1537.2815322288277</v>
      </c>
      <c r="W14" s="17">
        <v>335.92493017362062</v>
      </c>
      <c r="X14" s="17">
        <f t="shared" si="5"/>
        <v>844.45793398839282</v>
      </c>
      <c r="Y14" s="17">
        <v>164.67442150033497</v>
      </c>
      <c r="Z14" s="17">
        <v>59.842764556701653</v>
      </c>
      <c r="AA14" s="17">
        <v>619.94074793135621</v>
      </c>
      <c r="AB14" s="17">
        <v>243.2633420167142</v>
      </c>
      <c r="AC14" s="17">
        <v>4292.1157608308722</v>
      </c>
      <c r="AD14" s="17">
        <f t="shared" si="0"/>
        <v>20490.973667479604</v>
      </c>
      <c r="AE14" s="17">
        <f t="shared" si="1"/>
        <v>16198.857906648733</v>
      </c>
    </row>
    <row r="15" spans="1:31" x14ac:dyDescent="0.2">
      <c r="A15">
        <v>1958</v>
      </c>
      <c r="B15" s="17">
        <v>4320.2906649813658</v>
      </c>
      <c r="C15" s="17">
        <f t="shared" si="2"/>
        <v>230.44539825985782</v>
      </c>
      <c r="D15" s="17">
        <v>55.2</v>
      </c>
      <c r="E15" s="17">
        <v>175.24539825985784</v>
      </c>
      <c r="F15" s="17"/>
      <c r="G15" s="17">
        <v>121.69307838521826</v>
      </c>
      <c r="H15" s="17"/>
      <c r="I15" s="17"/>
      <c r="J15" s="17"/>
      <c r="K15" s="17">
        <v>5259.7557207012487</v>
      </c>
      <c r="L15" s="17">
        <v>1588.8545987272253</v>
      </c>
      <c r="M15" s="17">
        <f t="shared" si="3"/>
        <v>892.92352506579243</v>
      </c>
      <c r="N15" s="17">
        <v>599.36992462885917</v>
      </c>
      <c r="O15" s="18"/>
      <c r="P15" s="18"/>
      <c r="Q15" s="17"/>
      <c r="R15" s="17"/>
      <c r="S15" s="17">
        <v>293.55360043693327</v>
      </c>
      <c r="T15" s="17">
        <f t="shared" si="4"/>
        <v>2615.8804917387502</v>
      </c>
      <c r="U15" s="17">
        <v>715.00553509710494</v>
      </c>
      <c r="V15" s="17">
        <v>1563.3323031315995</v>
      </c>
      <c r="W15" s="17">
        <v>337.54265351004534</v>
      </c>
      <c r="X15" s="17">
        <f t="shared" si="5"/>
        <v>855.75885179282272</v>
      </c>
      <c r="Y15" s="17">
        <v>170.77347414849555</v>
      </c>
      <c r="Z15" s="17">
        <v>62.059163243986909</v>
      </c>
      <c r="AA15" s="17">
        <v>622.9262144003402</v>
      </c>
      <c r="AB15" s="17">
        <v>244.43483228114232</v>
      </c>
      <c r="AC15" s="17">
        <v>4285.3421002760742</v>
      </c>
      <c r="AD15" s="17">
        <f t="shared" si="0"/>
        <v>20415.379262209499</v>
      </c>
      <c r="AE15" s="17">
        <f t="shared" si="1"/>
        <v>16130.037161933426</v>
      </c>
    </row>
    <row r="16" spans="1:31" x14ac:dyDescent="0.2">
      <c r="A16">
        <v>1959</v>
      </c>
      <c r="B16" s="17">
        <v>4209.3588318469237</v>
      </c>
      <c r="C16" s="17">
        <f t="shared" si="2"/>
        <v>228.2219771243318</v>
      </c>
      <c r="D16" s="17">
        <v>57.1</v>
      </c>
      <c r="E16" s="17">
        <v>171.12197712433181</v>
      </c>
      <c r="F16" s="17"/>
      <c r="G16" s="17">
        <v>124.76883750924026</v>
      </c>
      <c r="H16" s="17"/>
      <c r="I16" s="17"/>
      <c r="J16" s="17"/>
      <c r="K16" s="17">
        <v>5149.1520170867252</v>
      </c>
      <c r="L16" s="17">
        <v>1600.240042208595</v>
      </c>
      <c r="M16" s="17">
        <f t="shared" si="3"/>
        <v>899.89066349418431</v>
      </c>
      <c r="N16" s="17">
        <v>604.04657735160652</v>
      </c>
      <c r="O16" s="18"/>
      <c r="P16" s="18"/>
      <c r="Q16" s="17"/>
      <c r="R16" s="17"/>
      <c r="S16" s="17">
        <v>295.84408614257779</v>
      </c>
      <c r="T16" s="17">
        <f t="shared" si="4"/>
        <v>2635.2955373024838</v>
      </c>
      <c r="U16" s="17">
        <v>720.53902182533022</v>
      </c>
      <c r="V16" s="17">
        <v>1575.0880932853602</v>
      </c>
      <c r="W16" s="17">
        <v>339.66842219179358</v>
      </c>
      <c r="X16" s="17">
        <f t="shared" si="5"/>
        <v>867.99735410817334</v>
      </c>
      <c r="Y16" s="17">
        <v>176.8725267966561</v>
      </c>
      <c r="Z16" s="17">
        <v>64.275561931272151</v>
      </c>
      <c r="AA16" s="17">
        <v>626.84926538024501</v>
      </c>
      <c r="AB16" s="17">
        <v>245.97422857902737</v>
      </c>
      <c r="AC16" s="17">
        <v>4305.7374821595686</v>
      </c>
      <c r="AD16" s="17">
        <f t="shared" si="0"/>
        <v>20266.636971419255</v>
      </c>
      <c r="AE16" s="17">
        <f t="shared" si="1"/>
        <v>15960.899489259686</v>
      </c>
    </row>
    <row r="17" spans="1:31" x14ac:dyDescent="0.2">
      <c r="A17">
        <v>1960</v>
      </c>
      <c r="B17" s="17">
        <v>4069.5345922033812</v>
      </c>
      <c r="C17" s="17">
        <f t="shared" si="2"/>
        <v>221.25970721133891</v>
      </c>
      <c r="D17" s="17">
        <v>58.9</v>
      </c>
      <c r="E17" s="17">
        <v>162.3597072113389</v>
      </c>
      <c r="F17" s="17"/>
      <c r="G17" s="17">
        <v>127.57713931812992</v>
      </c>
      <c r="H17" s="17"/>
      <c r="I17" s="17"/>
      <c r="J17" s="17"/>
      <c r="K17" s="17">
        <v>5196.3166910783611</v>
      </c>
      <c r="L17" s="17">
        <v>1618.6079779372365</v>
      </c>
      <c r="M17" s="17">
        <f t="shared" si="3"/>
        <v>912.74118015822398</v>
      </c>
      <c r="N17" s="17">
        <v>612.67241482609779</v>
      </c>
      <c r="O17" s="18"/>
      <c r="P17" s="18"/>
      <c r="Q17" s="17"/>
      <c r="R17" s="17"/>
      <c r="S17" s="17">
        <v>300.06876533212619</v>
      </c>
      <c r="T17" s="17">
        <f t="shared" si="4"/>
        <v>2689.9619033450931</v>
      </c>
      <c r="U17" s="17">
        <v>737.66970578227324</v>
      </c>
      <c r="V17" s="17">
        <v>1609.2329496438206</v>
      </c>
      <c r="W17" s="17">
        <v>343.05924791899957</v>
      </c>
      <c r="X17" s="17">
        <f t="shared" si="5"/>
        <v>881.19071018017985</v>
      </c>
      <c r="Y17" s="17">
        <v>181.95956849655991</v>
      </c>
      <c r="Z17" s="17">
        <v>66.124195349649455</v>
      </c>
      <c r="AA17" s="17">
        <v>633.10694633397043</v>
      </c>
      <c r="AB17" s="17">
        <v>248.42972837825354</v>
      </c>
      <c r="AC17" s="17">
        <v>4352.6774081891508</v>
      </c>
      <c r="AD17" s="17">
        <f t="shared" si="0"/>
        <v>20318.297037999349</v>
      </c>
      <c r="AE17" s="17">
        <f t="shared" si="1"/>
        <v>15965.619629810199</v>
      </c>
    </row>
    <row r="18" spans="1:31" x14ac:dyDescent="0.2">
      <c r="A18">
        <v>1961</v>
      </c>
      <c r="B18" s="17">
        <v>3918.8577435230573</v>
      </c>
      <c r="C18" s="17">
        <f t="shared" si="2"/>
        <v>213.39294949418723</v>
      </c>
      <c r="D18" s="17">
        <v>60.9</v>
      </c>
      <c r="E18" s="17">
        <v>152.49294949418723</v>
      </c>
      <c r="F18" s="17"/>
      <c r="G18" s="17">
        <v>129.7167978391887</v>
      </c>
      <c r="H18" s="17"/>
      <c r="I18" s="17"/>
      <c r="J18" s="17"/>
      <c r="K18" s="17">
        <v>5233.8433664717049</v>
      </c>
      <c r="L18" s="17">
        <v>1647.1685253996909</v>
      </c>
      <c r="M18" s="17">
        <f t="shared" si="3"/>
        <v>924.52820578799788</v>
      </c>
      <c r="N18" s="17">
        <v>620.5843898889068</v>
      </c>
      <c r="O18" s="18"/>
      <c r="P18" s="18"/>
      <c r="Q18" s="17"/>
      <c r="R18" s="17"/>
      <c r="S18" s="17">
        <v>303.94381589909113</v>
      </c>
      <c r="T18" s="17">
        <f t="shared" si="4"/>
        <v>2725.31744204504</v>
      </c>
      <c r="U18" s="17">
        <v>744.8406897642493</v>
      </c>
      <c r="V18" s="17">
        <v>1628.6830213367366</v>
      </c>
      <c r="W18" s="17">
        <v>351.79373094405383</v>
      </c>
      <c r="X18" s="17">
        <f t="shared" si="5"/>
        <v>905.95289033765562</v>
      </c>
      <c r="Y18" s="17">
        <v>188.29880507644006</v>
      </c>
      <c r="Z18" s="17">
        <v>68.427876994088848</v>
      </c>
      <c r="AA18" s="17">
        <v>649.22620826712671</v>
      </c>
      <c r="AB18" s="17">
        <v>254.75489016474185</v>
      </c>
      <c r="AC18" s="17">
        <v>4373.3531035175756</v>
      </c>
      <c r="AD18" s="17">
        <f t="shared" si="0"/>
        <v>20326.885914580842</v>
      </c>
      <c r="AE18" s="17">
        <f t="shared" si="1"/>
        <v>15953.532811063265</v>
      </c>
    </row>
    <row r="19" spans="1:31" x14ac:dyDescent="0.2">
      <c r="A19">
        <v>1962</v>
      </c>
      <c r="B19" s="17">
        <v>3777.1924362750606</v>
      </c>
      <c r="C19" s="17">
        <f t="shared" si="2"/>
        <v>210.72773323699766</v>
      </c>
      <c r="D19" s="17">
        <v>62.8</v>
      </c>
      <c r="E19" s="17">
        <v>147.92773323699765</v>
      </c>
      <c r="F19" s="17"/>
      <c r="G19" s="17">
        <v>130.38544112701956</v>
      </c>
      <c r="H19" s="17"/>
      <c r="I19" s="17"/>
      <c r="J19" s="17"/>
      <c r="K19" s="17">
        <v>5286.3396992623939</v>
      </c>
      <c r="L19" s="17">
        <v>1687.7266262571538</v>
      </c>
      <c r="M19" s="17">
        <f t="shared" si="3"/>
        <v>934.98586762494051</v>
      </c>
      <c r="N19" s="17">
        <v>627.60403693711339</v>
      </c>
      <c r="O19" s="18"/>
      <c r="P19" s="18"/>
      <c r="Q19" s="17"/>
      <c r="R19" s="17"/>
      <c r="S19" s="17">
        <v>307.38183068782706</v>
      </c>
      <c r="T19" s="17">
        <f t="shared" si="4"/>
        <v>2785.957495825895</v>
      </c>
      <c r="U19" s="17">
        <v>757.3718031872985</v>
      </c>
      <c r="V19" s="17">
        <v>1662.1989839575619</v>
      </c>
      <c r="W19" s="17">
        <v>366.38670868103469</v>
      </c>
      <c r="X19" s="17">
        <f t="shared" si="5"/>
        <v>945.68817564321728</v>
      </c>
      <c r="Y19" s="17">
        <v>197.6902666762625</v>
      </c>
      <c r="Z19" s="17">
        <v>71.840738689554627</v>
      </c>
      <c r="AA19" s="17">
        <v>676.15717027740016</v>
      </c>
      <c r="AB19" s="17">
        <v>265.32253851533824</v>
      </c>
      <c r="AC19" s="17">
        <v>4278.785337327723</v>
      </c>
      <c r="AD19" s="17">
        <f t="shared" si="0"/>
        <v>20303.11135109574</v>
      </c>
      <c r="AE19" s="17">
        <f t="shared" si="1"/>
        <v>16024.326013768017</v>
      </c>
    </row>
    <row r="20" spans="1:31" x14ac:dyDescent="0.2">
      <c r="A20">
        <v>1963</v>
      </c>
      <c r="B20" s="17">
        <v>3642.213111380082</v>
      </c>
      <c r="C20" s="17">
        <f t="shared" si="2"/>
        <v>208.47696250701659</v>
      </c>
      <c r="D20" s="17">
        <v>63.2</v>
      </c>
      <c r="E20" s="17">
        <v>145.27696250701661</v>
      </c>
      <c r="F20" s="17"/>
      <c r="G20" s="17">
        <v>132.52509964807834</v>
      </c>
      <c r="H20" s="17"/>
      <c r="I20" s="17"/>
      <c r="J20" s="17"/>
      <c r="K20" s="17">
        <v>5399.7399806422809</v>
      </c>
      <c r="L20" s="17">
        <v>1778.6107475503172</v>
      </c>
      <c r="M20" s="17">
        <f t="shared" si="3"/>
        <v>965.11811359579156</v>
      </c>
      <c r="N20" s="17">
        <v>647.8301386014374</v>
      </c>
      <c r="O20" s="18"/>
      <c r="P20" s="18"/>
      <c r="Q20" s="17"/>
      <c r="R20" s="17"/>
      <c r="S20" s="17">
        <v>317.28797499435416</v>
      </c>
      <c r="T20" s="17">
        <f t="shared" si="4"/>
        <v>2868.1286355580223</v>
      </c>
      <c r="U20" s="17">
        <v>776.74794677496129</v>
      </c>
      <c r="V20" s="17">
        <v>1709.2293034226602</v>
      </c>
      <c r="W20" s="17">
        <v>382.15138536040081</v>
      </c>
      <c r="X20" s="17">
        <f t="shared" si="5"/>
        <v>991.00028717627913</v>
      </c>
      <c r="Y20" s="17">
        <v>209.58611803603762</v>
      </c>
      <c r="Z20" s="17">
        <v>76.163696837144627</v>
      </c>
      <c r="AA20" s="17">
        <v>705.2504723030969</v>
      </c>
      <c r="AB20" s="17">
        <v>276.73868417875622</v>
      </c>
      <c r="AC20" s="17">
        <v>4178.1335412285143</v>
      </c>
      <c r="AD20" s="17">
        <f t="shared" si="0"/>
        <v>20440.685163465139</v>
      </c>
      <c r="AE20" s="17">
        <f t="shared" si="1"/>
        <v>16262.551622236624</v>
      </c>
    </row>
    <row r="21" spans="1:31" x14ac:dyDescent="0.2">
      <c r="A21">
        <v>1964</v>
      </c>
      <c r="B21" s="17">
        <v>3510.1407353342415</v>
      </c>
      <c r="C21" s="17">
        <f t="shared" si="2"/>
        <v>203.15452348622279</v>
      </c>
      <c r="D21" s="17">
        <v>63.4</v>
      </c>
      <c r="E21" s="17">
        <v>139.75452348622278</v>
      </c>
      <c r="F21" s="17"/>
      <c r="G21" s="17">
        <v>136.00204474479887</v>
      </c>
      <c r="H21" s="17"/>
      <c r="I21" s="17"/>
      <c r="J21" s="17"/>
      <c r="K21" s="17">
        <v>5499.6060512245685</v>
      </c>
      <c r="L21" s="17">
        <v>1884.7837864441997</v>
      </c>
      <c r="M21" s="17">
        <f t="shared" si="3"/>
        <v>992.85750473954567</v>
      </c>
      <c r="N21" s="17">
        <v>666.45004983947683</v>
      </c>
      <c r="O21" s="18"/>
      <c r="P21" s="18"/>
      <c r="Q21" s="17"/>
      <c r="R21" s="17"/>
      <c r="S21" s="17">
        <v>326.40745490006884</v>
      </c>
      <c r="T21" s="17">
        <f t="shared" si="4"/>
        <v>2938.4771177868924</v>
      </c>
      <c r="U21" s="17">
        <v>792.1402103726374</v>
      </c>
      <c r="V21" s="17">
        <v>1748.6871405886668</v>
      </c>
      <c r="W21" s="17">
        <v>397.64976682558847</v>
      </c>
      <c r="X21" s="17">
        <f t="shared" si="5"/>
        <v>1029.738904231483</v>
      </c>
      <c r="Y21" s="17">
        <v>217.0210251358971</v>
      </c>
      <c r="Z21" s="17">
        <v>78.865545679388362</v>
      </c>
      <c r="AA21" s="17">
        <v>733.85233341619755</v>
      </c>
      <c r="AB21" s="17">
        <v>287.96198954380571</v>
      </c>
      <c r="AC21" s="17">
        <v>4171.2680132896867</v>
      </c>
      <c r="AD21" s="17">
        <f t="shared" si="0"/>
        <v>20653.990670825442</v>
      </c>
      <c r="AE21" s="17">
        <f t="shared" si="1"/>
        <v>16482.722657535756</v>
      </c>
    </row>
    <row r="22" spans="1:31" x14ac:dyDescent="0.2">
      <c r="A22">
        <v>1965</v>
      </c>
      <c r="B22" s="17">
        <v>3380.587714957654</v>
      </c>
      <c r="C22" s="17">
        <f t="shared" si="2"/>
        <v>195.58131373544788</v>
      </c>
      <c r="D22" s="17">
        <v>64</v>
      </c>
      <c r="E22" s="17">
        <v>131.58131373544788</v>
      </c>
      <c r="F22" s="17"/>
      <c r="G22" s="17">
        <v>138.27543192342384</v>
      </c>
      <c r="H22" s="17"/>
      <c r="I22" s="17"/>
      <c r="J22" s="17"/>
      <c r="K22" s="17">
        <v>5447.4173141338233</v>
      </c>
      <c r="L22" s="17">
        <v>1963.9888734590356</v>
      </c>
      <c r="M22" s="17">
        <f t="shared" si="3"/>
        <v>1008.5439974949595</v>
      </c>
      <c r="N22" s="17">
        <v>676.97952041178678</v>
      </c>
      <c r="O22" s="18"/>
      <c r="P22" s="18"/>
      <c r="Q22" s="17"/>
      <c r="R22" s="17"/>
      <c r="S22" s="17">
        <v>331.56447708317268</v>
      </c>
      <c r="T22" s="17">
        <f t="shared" si="4"/>
        <v>3007.8800733569569</v>
      </c>
      <c r="U22" s="17">
        <v>805.93892197431899</v>
      </c>
      <c r="V22" s="17">
        <v>1786.6803943927123</v>
      </c>
      <c r="W22" s="17">
        <v>415.26075698992537</v>
      </c>
      <c r="X22" s="17">
        <f t="shared" si="5"/>
        <v>1071.9494750834406</v>
      </c>
      <c r="Y22" s="17">
        <v>224.14288351576241</v>
      </c>
      <c r="Z22" s="17">
        <v>81.45363246511657</v>
      </c>
      <c r="AA22" s="17">
        <v>766.35295910256161</v>
      </c>
      <c r="AB22" s="17">
        <v>300.71516127591229</v>
      </c>
      <c r="AC22" s="17">
        <v>4193.9232928226065</v>
      </c>
      <c r="AD22" s="17">
        <f t="shared" si="0"/>
        <v>20708.862648243259</v>
      </c>
      <c r="AE22" s="17">
        <f t="shared" si="1"/>
        <v>16514.939355420654</v>
      </c>
    </row>
    <row r="23" spans="1:31" x14ac:dyDescent="0.2">
      <c r="A23">
        <v>1966</v>
      </c>
      <c r="B23" s="17">
        <v>3255.9765076246008</v>
      </c>
      <c r="C23" s="17">
        <f t="shared" si="2"/>
        <v>190.38524219437681</v>
      </c>
      <c r="D23" s="17">
        <v>64.400000000000006</v>
      </c>
      <c r="E23" s="17">
        <v>125.9852421943768</v>
      </c>
      <c r="F23" s="17"/>
      <c r="G23" s="17">
        <v>142.15356299284286</v>
      </c>
      <c r="H23" s="17"/>
      <c r="I23" s="17"/>
      <c r="J23" s="17"/>
      <c r="K23" s="17">
        <v>5474.6907995289876</v>
      </c>
      <c r="L23" s="17">
        <v>2002.7420326553029</v>
      </c>
      <c r="M23" s="17">
        <f t="shared" si="3"/>
        <v>1017.7609197919257</v>
      </c>
      <c r="N23" s="17">
        <v>683.16632797969771</v>
      </c>
      <c r="O23" s="18"/>
      <c r="P23" s="18"/>
      <c r="Q23" s="17"/>
      <c r="R23" s="17"/>
      <c r="S23" s="17">
        <v>334.59459181222803</v>
      </c>
      <c r="T23" s="17">
        <f t="shared" si="4"/>
        <v>3080.1087944346386</v>
      </c>
      <c r="U23" s="17">
        <v>822.12796156999218</v>
      </c>
      <c r="V23" s="17">
        <v>1827.4524835951547</v>
      </c>
      <c r="W23" s="17">
        <v>430.52834926949174</v>
      </c>
      <c r="X23" s="17">
        <f t="shared" si="5"/>
        <v>1108.2348254926403</v>
      </c>
      <c r="Y23" s="17">
        <v>230.09080919564997</v>
      </c>
      <c r="Z23" s="17">
        <v>83.615111538911563</v>
      </c>
      <c r="AA23" s="17">
        <v>794.52890475807874</v>
      </c>
      <c r="AB23" s="17">
        <v>311.77133838237557</v>
      </c>
      <c r="AC23" s="17">
        <v>4289.5137020504235</v>
      </c>
      <c r="AD23" s="17">
        <f t="shared" si="0"/>
        <v>20873.337725148114</v>
      </c>
      <c r="AE23" s="17">
        <f t="shared" si="1"/>
        <v>16583.824023097692</v>
      </c>
    </row>
    <row r="24" spans="1:31" x14ac:dyDescent="0.2">
      <c r="A24">
        <v>1967</v>
      </c>
      <c r="B24" s="17">
        <v>3137.3729945797677</v>
      </c>
      <c r="C24" s="17">
        <f t="shared" si="2"/>
        <v>188.9005584136234</v>
      </c>
      <c r="D24" s="17">
        <v>64.854083342875384</v>
      </c>
      <c r="E24" s="17">
        <v>124.04647507074803</v>
      </c>
      <c r="F24" s="17"/>
      <c r="G24" s="17">
        <v>139.96598411743776</v>
      </c>
      <c r="H24" s="17"/>
      <c r="I24" s="17"/>
      <c r="J24" s="17"/>
      <c r="K24" s="17">
        <v>5453.5692281327329</v>
      </c>
      <c r="L24" s="17">
        <v>2022.7025639673527</v>
      </c>
      <c r="M24" s="17">
        <f t="shared" si="3"/>
        <v>1030.2569394445434</v>
      </c>
      <c r="N24" s="17">
        <v>691.55421131696141</v>
      </c>
      <c r="O24" s="18"/>
      <c r="P24" s="18"/>
      <c r="Q24" s="17"/>
      <c r="R24" s="17"/>
      <c r="S24" s="17">
        <v>338.70272812758191</v>
      </c>
      <c r="T24" s="17">
        <f t="shared" si="4"/>
        <v>3144.9661697014121</v>
      </c>
      <c r="U24" s="17">
        <v>837.48400807685027</v>
      </c>
      <c r="V24" s="17">
        <v>1864.6154674314671</v>
      </c>
      <c r="W24" s="17">
        <v>442.86669419309482</v>
      </c>
      <c r="X24" s="17">
        <f t="shared" si="5"/>
        <v>1144.3427578755241</v>
      </c>
      <c r="Y24" s="17">
        <v>239.87358169546502</v>
      </c>
      <c r="Z24" s="17">
        <v>87.170175805021756</v>
      </c>
      <c r="AA24" s="17">
        <v>817.29900037503739</v>
      </c>
      <c r="AB24" s="17">
        <v>320.70627220678489</v>
      </c>
      <c r="AC24" s="17">
        <v>4350.2596614835147</v>
      </c>
      <c r="AD24" s="17">
        <f t="shared" si="0"/>
        <v>20933.043129922691</v>
      </c>
      <c r="AE24" s="17">
        <f t="shared" si="1"/>
        <v>16582.783468439178</v>
      </c>
    </row>
    <row r="25" spans="1:31" x14ac:dyDescent="0.2">
      <c r="A25">
        <v>1968</v>
      </c>
      <c r="B25" s="17">
        <v>2990.7658742882363</v>
      </c>
      <c r="C25" s="17">
        <f t="shared" si="2"/>
        <v>186.62279701271933</v>
      </c>
      <c r="D25" s="17">
        <v>65.311368419947613</v>
      </c>
      <c r="E25" s="17">
        <v>121.31142859277172</v>
      </c>
      <c r="F25" s="17"/>
      <c r="G25" s="17">
        <v>136.87993534677696</v>
      </c>
      <c r="H25" s="17"/>
      <c r="I25" s="17"/>
      <c r="J25" s="17"/>
      <c r="K25" s="17">
        <v>5366.6221769481554</v>
      </c>
      <c r="L25" s="17">
        <v>2042.3445761627208</v>
      </c>
      <c r="M25" s="17">
        <f t="shared" si="3"/>
        <v>1041.5122195571848</v>
      </c>
      <c r="N25" s="17">
        <v>699.10925517392957</v>
      </c>
      <c r="O25" s="18"/>
      <c r="P25" s="18"/>
      <c r="Q25" s="17"/>
      <c r="R25" s="17"/>
      <c r="S25" s="17">
        <v>342.40296438325532</v>
      </c>
      <c r="T25" s="17">
        <f t="shared" si="4"/>
        <v>3190.3648199168738</v>
      </c>
      <c r="U25" s="17">
        <v>845.16203133027921</v>
      </c>
      <c r="V25" s="17">
        <v>1888.559755313333</v>
      </c>
      <c r="W25" s="17">
        <v>456.64303327326155</v>
      </c>
      <c r="X25" s="17">
        <f t="shared" si="5"/>
        <v>1190.1468489988363</v>
      </c>
      <c r="Y25" s="17">
        <v>254.82165807518246</v>
      </c>
      <c r="Z25" s="17">
        <v>92.602314003638114</v>
      </c>
      <c r="AA25" s="17">
        <v>842.72287692001566</v>
      </c>
      <c r="AB25" s="17">
        <v>330.68254364238442</v>
      </c>
      <c r="AC25" s="17">
        <v>4423.8989576686527</v>
      </c>
      <c r="AD25" s="17">
        <f t="shared" si="0"/>
        <v>20899.840749542542</v>
      </c>
      <c r="AE25" s="17">
        <f t="shared" si="1"/>
        <v>16475.941791873891</v>
      </c>
    </row>
    <row r="26" spans="1:31" x14ac:dyDescent="0.2">
      <c r="A26">
        <v>1969</v>
      </c>
      <c r="B26" s="17">
        <v>2817.3179262896638</v>
      </c>
      <c r="C26" s="17">
        <f t="shared" si="2"/>
        <v>183.06728878613268</v>
      </c>
      <c r="D26" s="17">
        <v>65.771877806591945</v>
      </c>
      <c r="E26" s="17">
        <v>117.29541097954072</v>
      </c>
      <c r="F26" s="17"/>
      <c r="G26" s="17">
        <v>132.34852196200924</v>
      </c>
      <c r="H26" s="17"/>
      <c r="I26" s="17"/>
      <c r="J26" s="17"/>
      <c r="K26" s="17">
        <v>5511.3972197224766</v>
      </c>
      <c r="L26" s="17">
        <v>2093.6261539484663</v>
      </c>
      <c r="M26" s="17">
        <f t="shared" si="3"/>
        <v>1057.6418335768758</v>
      </c>
      <c r="N26" s="17">
        <v>709.93616841777362</v>
      </c>
      <c r="O26" s="18"/>
      <c r="P26" s="18"/>
      <c r="Q26" s="17"/>
      <c r="R26" s="17"/>
      <c r="S26" s="17">
        <v>347.70566515910224</v>
      </c>
      <c r="T26" s="17">
        <f t="shared" si="4"/>
        <v>3275.3615840724078</v>
      </c>
      <c r="U26" s="17">
        <v>861.42350510758877</v>
      </c>
      <c r="V26" s="17">
        <v>1934.6599524863866</v>
      </c>
      <c r="W26" s="17">
        <v>479.27812647843257</v>
      </c>
      <c r="X26" s="17">
        <f t="shared" si="5"/>
        <v>1260.0888378191498</v>
      </c>
      <c r="Y26" s="17">
        <v>275.48287359479178</v>
      </c>
      <c r="Z26" s="17">
        <v>100.11060973366283</v>
      </c>
      <c r="AA26" s="17">
        <v>884.49535449069526</v>
      </c>
      <c r="AB26" s="17">
        <v>347.07396900371089</v>
      </c>
      <c r="AC26" s="17">
        <v>4522.1836294485947</v>
      </c>
      <c r="AD26" s="17">
        <f t="shared" si="0"/>
        <v>21200.106964629485</v>
      </c>
      <c r="AE26" s="17">
        <f t="shared" si="1"/>
        <v>16677.923335180891</v>
      </c>
    </row>
    <row r="27" spans="1:31" x14ac:dyDescent="0.2">
      <c r="A27">
        <v>1970</v>
      </c>
      <c r="B27" s="17">
        <v>2663.3465355803164</v>
      </c>
      <c r="C27" s="17">
        <f t="shared" si="2"/>
        <v>179.41116507919185</v>
      </c>
      <c r="D27" s="17">
        <v>66.235634237362291</v>
      </c>
      <c r="E27" s="17">
        <v>113.17553084182956</v>
      </c>
      <c r="F27" s="17"/>
      <c r="G27" s="17">
        <v>127.69991685177337</v>
      </c>
      <c r="H27" s="17"/>
      <c r="I27" s="17"/>
      <c r="J27" s="17"/>
      <c r="K27" s="17">
        <v>5651.7633907975805</v>
      </c>
      <c r="L27" s="17">
        <v>2114.9669347661365</v>
      </c>
      <c r="M27" s="17">
        <f t="shared" si="3"/>
        <v>1067.6563741495411</v>
      </c>
      <c r="N27" s="17">
        <v>716.658372794446</v>
      </c>
      <c r="O27" s="18"/>
      <c r="P27" s="18"/>
      <c r="Q27" s="17"/>
      <c r="R27" s="17"/>
      <c r="S27" s="17">
        <v>350.99800135509503</v>
      </c>
      <c r="T27" s="17">
        <f t="shared" si="4"/>
        <v>3357.3459584393531</v>
      </c>
      <c r="U27" s="17">
        <v>873.88218434900193</v>
      </c>
      <c r="V27" s="17">
        <v>1976.9525237085988</v>
      </c>
      <c r="W27" s="17">
        <v>506.51125038175206</v>
      </c>
      <c r="X27" s="17">
        <f t="shared" si="5"/>
        <v>1333.6080491337648</v>
      </c>
      <c r="Y27" s="17">
        <v>292.54402883446926</v>
      </c>
      <c r="Z27" s="17">
        <v>106.31064181375899</v>
      </c>
      <c r="AA27" s="17">
        <v>934.75337848553647</v>
      </c>
      <c r="AB27" s="17">
        <v>366.79510351686764</v>
      </c>
      <c r="AC27" s="17">
        <v>4648.192896956145</v>
      </c>
      <c r="AD27" s="17">
        <f t="shared" si="0"/>
        <v>21510.786325270667</v>
      </c>
      <c r="AE27" s="17">
        <f t="shared" si="1"/>
        <v>16862.593428314522</v>
      </c>
    </row>
    <row r="28" spans="1:31" x14ac:dyDescent="0.2">
      <c r="A28">
        <v>1971</v>
      </c>
      <c r="B28" s="17">
        <v>2522.0688215122054</v>
      </c>
      <c r="C28" s="17">
        <f t="shared" si="2"/>
        <v>172.51087653163262</v>
      </c>
      <c r="D28" s="17">
        <v>67.515549874799262</v>
      </c>
      <c r="E28" s="17">
        <v>104.99532665683336</v>
      </c>
      <c r="F28" s="17"/>
      <c r="G28" s="17">
        <v>127.16751696019359</v>
      </c>
      <c r="H28" s="17"/>
      <c r="I28" s="17"/>
      <c r="J28" s="17"/>
      <c r="K28" s="17">
        <v>5727.9719471140688</v>
      </c>
      <c r="L28" s="17">
        <v>2094.1570191429355</v>
      </c>
      <c r="M28" s="17">
        <f t="shared" si="3"/>
        <v>1071.4920768330342</v>
      </c>
      <c r="N28" s="17">
        <v>717.35356704476192</v>
      </c>
      <c r="O28" s="18"/>
      <c r="P28" s="18"/>
      <c r="Q28" s="17"/>
      <c r="R28" s="17"/>
      <c r="S28" s="17">
        <v>354.13850978827219</v>
      </c>
      <c r="T28" s="17">
        <f t="shared" si="4"/>
        <v>3380.6168647621553</v>
      </c>
      <c r="U28" s="17">
        <v>877.54011052162593</v>
      </c>
      <c r="V28" s="17">
        <v>1993.5159013660575</v>
      </c>
      <c r="W28" s="17">
        <v>509.56085287447189</v>
      </c>
      <c r="X28" s="17">
        <f t="shared" si="5"/>
        <v>1387.8906514909936</v>
      </c>
      <c r="Y28" s="17">
        <v>314.55428082128469</v>
      </c>
      <c r="Z28" s="17">
        <v>109.92520363542681</v>
      </c>
      <c r="AA28" s="17">
        <v>963.41116703428224</v>
      </c>
      <c r="AB28" s="17">
        <v>381.30488180004681</v>
      </c>
      <c r="AC28" s="17">
        <v>4733.0355249186296</v>
      </c>
      <c r="AD28" s="17">
        <f t="shared" si="0"/>
        <v>21598.216181065894</v>
      </c>
      <c r="AE28" s="17">
        <f t="shared" si="1"/>
        <v>16865.180656147266</v>
      </c>
    </row>
    <row r="29" spans="1:31" x14ac:dyDescent="0.2">
      <c r="A29">
        <v>1972</v>
      </c>
      <c r="B29" s="17">
        <v>2378.1748534798699</v>
      </c>
      <c r="C29" s="17">
        <f t="shared" si="2"/>
        <v>166.63427647053666</v>
      </c>
      <c r="D29" s="17">
        <v>69.915391694993545</v>
      </c>
      <c r="E29" s="17">
        <v>96.718884775543117</v>
      </c>
      <c r="F29" s="17"/>
      <c r="G29" s="17">
        <v>127.31963121493069</v>
      </c>
      <c r="H29" s="17"/>
      <c r="I29" s="17"/>
      <c r="J29" s="17"/>
      <c r="K29" s="17">
        <v>5795.8225686697097</v>
      </c>
      <c r="L29" s="17">
        <v>2086.8310794592576</v>
      </c>
      <c r="M29" s="17">
        <f t="shared" si="3"/>
        <v>1077.6564571907843</v>
      </c>
      <c r="N29" s="17">
        <v>723.61031529760544</v>
      </c>
      <c r="O29" s="18"/>
      <c r="P29" s="18"/>
      <c r="Q29" s="17"/>
      <c r="R29" s="17"/>
      <c r="S29" s="17">
        <v>354.04614189317874</v>
      </c>
      <c r="T29" s="17">
        <f t="shared" si="4"/>
        <v>3410.5833619139526</v>
      </c>
      <c r="U29" s="17">
        <v>883.5521475974241</v>
      </c>
      <c r="V29" s="17">
        <v>2014.1435223590895</v>
      </c>
      <c r="W29" s="17">
        <v>512.88769195743919</v>
      </c>
      <c r="X29" s="17">
        <f t="shared" si="5"/>
        <v>1452.9806872714953</v>
      </c>
      <c r="Y29" s="17">
        <v>339.98360107789671</v>
      </c>
      <c r="Z29" s="17">
        <v>114.17762930797717</v>
      </c>
      <c r="AA29" s="17">
        <v>998.81945688562155</v>
      </c>
      <c r="AB29" s="17">
        <v>397.26563791154393</v>
      </c>
      <c r="AC29" s="17">
        <v>4819.3835996111693</v>
      </c>
      <c r="AD29" s="17">
        <f t="shared" si="0"/>
        <v>21712.652153193249</v>
      </c>
      <c r="AE29" s="17">
        <f t="shared" si="1"/>
        <v>16893.268553582078</v>
      </c>
    </row>
    <row r="30" spans="1:31" x14ac:dyDescent="0.2">
      <c r="A30">
        <v>1973</v>
      </c>
      <c r="B30" s="17">
        <v>2252.3039683121906</v>
      </c>
      <c r="C30" s="17">
        <f t="shared" si="2"/>
        <v>158.45163205067746</v>
      </c>
      <c r="D30" s="17">
        <v>70.875328423071238</v>
      </c>
      <c r="E30" s="17">
        <v>87.576303627606208</v>
      </c>
      <c r="F30" s="17"/>
      <c r="G30" s="17">
        <v>128.61260238019582</v>
      </c>
      <c r="H30" s="17"/>
      <c r="I30" s="17"/>
      <c r="J30" s="17"/>
      <c r="K30" s="17">
        <v>5921.1233272272202</v>
      </c>
      <c r="L30" s="17">
        <v>2108.0656872380341</v>
      </c>
      <c r="M30" s="17">
        <f t="shared" si="3"/>
        <v>1090.9969932176557</v>
      </c>
      <c r="N30" s="17">
        <v>733.25613552073912</v>
      </c>
      <c r="O30" s="18"/>
      <c r="P30" s="18"/>
      <c r="Q30" s="17"/>
      <c r="R30" s="17"/>
      <c r="S30" s="17">
        <v>357.74085769691663</v>
      </c>
      <c r="T30" s="17">
        <f t="shared" si="4"/>
        <v>3466.2548948410213</v>
      </c>
      <c r="U30" s="17">
        <v>911.7416057004225</v>
      </c>
      <c r="V30" s="17">
        <v>2035.3415678042213</v>
      </c>
      <c r="W30" s="17">
        <v>519.17172133637712</v>
      </c>
      <c r="X30" s="17">
        <f t="shared" si="5"/>
        <v>1533.3758878740734</v>
      </c>
      <c r="Y30" s="17">
        <v>365.19922956764646</v>
      </c>
      <c r="Z30" s="17">
        <v>119.17422947322382</v>
      </c>
      <c r="AA30" s="17">
        <v>1049.0024288332031</v>
      </c>
      <c r="AB30" s="17">
        <v>414.79828667038549</v>
      </c>
      <c r="AC30" s="17">
        <v>4920.0067195361944</v>
      </c>
      <c r="AD30" s="17">
        <f t="shared" si="0"/>
        <v>21993.98999934765</v>
      </c>
      <c r="AE30" s="17">
        <f t="shared" si="1"/>
        <v>17073.983279811455</v>
      </c>
    </row>
    <row r="31" spans="1:31" x14ac:dyDescent="0.2">
      <c r="A31">
        <v>1974</v>
      </c>
      <c r="B31" s="17">
        <v>2147.6538097432199</v>
      </c>
      <c r="C31" s="17">
        <f t="shared" si="2"/>
        <v>150.14514446634169</v>
      </c>
      <c r="D31" s="17">
        <v>70.075381149673149</v>
      </c>
      <c r="E31" s="17">
        <v>80.069763316668542</v>
      </c>
      <c r="F31" s="17"/>
      <c r="G31" s="17">
        <v>131.27460183809461</v>
      </c>
      <c r="H31" s="17"/>
      <c r="I31" s="17"/>
      <c r="J31" s="17"/>
      <c r="K31" s="17">
        <v>5985.5539812466386</v>
      </c>
      <c r="L31" s="17">
        <v>2097.9792485431153</v>
      </c>
      <c r="M31" s="17">
        <f t="shared" si="3"/>
        <v>1118.2176624192689</v>
      </c>
      <c r="N31" s="17">
        <v>748.37661046511084</v>
      </c>
      <c r="O31" s="18"/>
      <c r="P31" s="18"/>
      <c r="Q31" s="17"/>
      <c r="R31" s="17"/>
      <c r="S31" s="17">
        <v>369.84105195415805</v>
      </c>
      <c r="T31" s="17">
        <f t="shared" si="4"/>
        <v>3490.7069123995657</v>
      </c>
      <c r="U31" s="17">
        <v>919.79774496402536</v>
      </c>
      <c r="V31" s="17">
        <v>2047.0244240649597</v>
      </c>
      <c r="W31" s="17">
        <v>523.88474337058062</v>
      </c>
      <c r="X31" s="17">
        <f t="shared" si="5"/>
        <v>1599.5435903904718</v>
      </c>
      <c r="Y31" s="17">
        <v>386.35471448701276</v>
      </c>
      <c r="Z31" s="17">
        <v>124.7023828475393</v>
      </c>
      <c r="AA31" s="17">
        <v>1088.4864930559197</v>
      </c>
      <c r="AB31" s="17">
        <v>435.11197626683634</v>
      </c>
      <c r="AC31" s="17">
        <v>4989.3207508751821</v>
      </c>
      <c r="AD31" s="17">
        <f t="shared" si="0"/>
        <v>22145.507678188733</v>
      </c>
      <c r="AE31" s="17">
        <f t="shared" si="1"/>
        <v>17156.186927313553</v>
      </c>
    </row>
    <row r="32" spans="1:31" x14ac:dyDescent="0.2">
      <c r="A32">
        <v>1975</v>
      </c>
      <c r="B32" s="17">
        <v>2061.3174289238182</v>
      </c>
      <c r="C32" s="17">
        <f t="shared" si="2"/>
        <v>145.72309090654034</v>
      </c>
      <c r="D32" s="17">
        <v>68.15550769351772</v>
      </c>
      <c r="E32" s="17">
        <v>77.56758321302263</v>
      </c>
      <c r="F32" s="17"/>
      <c r="G32" s="17">
        <v>132.94785864020241</v>
      </c>
      <c r="H32" s="17"/>
      <c r="I32" s="17"/>
      <c r="J32" s="17"/>
      <c r="K32" s="17">
        <v>5842.3482740625723</v>
      </c>
      <c r="L32" s="17">
        <v>2006.7766081332702</v>
      </c>
      <c r="M32" s="17">
        <f t="shared" si="3"/>
        <v>1117.1122403760164</v>
      </c>
      <c r="N32" s="17">
        <v>740.99017155550405</v>
      </c>
      <c r="O32" s="18"/>
      <c r="P32" s="18"/>
      <c r="Q32" s="17"/>
      <c r="R32" s="17"/>
      <c r="S32" s="17">
        <v>376.12206882051231</v>
      </c>
      <c r="T32" s="17">
        <f t="shared" si="4"/>
        <v>3471.4438025025506</v>
      </c>
      <c r="U32" s="17">
        <v>906.487386788506</v>
      </c>
      <c r="V32" s="17">
        <v>2036.6358868995078</v>
      </c>
      <c r="W32" s="17">
        <v>528.32052881453683</v>
      </c>
      <c r="X32" s="17">
        <f t="shared" si="5"/>
        <v>1615.2476087768607</v>
      </c>
      <c r="Y32" s="17">
        <v>400.77890875021706</v>
      </c>
      <c r="Z32" s="17">
        <v>128.52956595283462</v>
      </c>
      <c r="AA32" s="17">
        <v>1085.9391340738091</v>
      </c>
      <c r="AB32" s="17">
        <v>452.3725666828683</v>
      </c>
      <c r="AC32" s="17">
        <v>5051.8466278331553</v>
      </c>
      <c r="AD32" s="17">
        <f t="shared" si="0"/>
        <v>21897.136106837854</v>
      </c>
      <c r="AE32" s="17">
        <f t="shared" si="1"/>
        <v>16845.289479004699</v>
      </c>
    </row>
    <row r="33" spans="1:31" x14ac:dyDescent="0.2">
      <c r="A33">
        <v>1976</v>
      </c>
      <c r="B33" s="17">
        <v>1996.2986729980962</v>
      </c>
      <c r="C33" s="17">
        <f t="shared" si="2"/>
        <v>142.80469419724116</v>
      </c>
      <c r="D33" s="17">
        <v>67.835528784158484</v>
      </c>
      <c r="E33" s="17">
        <v>74.969165413082678</v>
      </c>
      <c r="F33" s="17"/>
      <c r="G33" s="17">
        <v>134.16477267809901</v>
      </c>
      <c r="H33" s="17"/>
      <c r="I33" s="17"/>
      <c r="J33" s="17"/>
      <c r="K33" s="17">
        <v>5769.4662374140025</v>
      </c>
      <c r="L33" s="17">
        <v>1992.3370748437023</v>
      </c>
      <c r="M33" s="17">
        <f t="shared" si="3"/>
        <v>1127.2678387620651</v>
      </c>
      <c r="N33" s="17">
        <v>739.59978305487209</v>
      </c>
      <c r="O33" s="18"/>
      <c r="P33" s="18"/>
      <c r="Q33" s="17"/>
      <c r="R33" s="17"/>
      <c r="S33" s="17">
        <v>387.6680557071931</v>
      </c>
      <c r="T33" s="17">
        <f t="shared" si="4"/>
        <v>3531.5768470225016</v>
      </c>
      <c r="U33" s="17">
        <v>921.77120695929943</v>
      </c>
      <c r="V33" s="17">
        <v>2077.2341501982073</v>
      </c>
      <c r="W33" s="17">
        <v>532.57148986499487</v>
      </c>
      <c r="X33" s="17">
        <f t="shared" si="5"/>
        <v>1656.6429497481502</v>
      </c>
      <c r="Y33" s="17">
        <v>409.86080884186418</v>
      </c>
      <c r="Z33" s="17">
        <v>131.29364263999236</v>
      </c>
      <c r="AA33" s="17">
        <v>1115.4884982662936</v>
      </c>
      <c r="AB33" s="17">
        <v>486.41008823882606</v>
      </c>
      <c r="AC33" s="17">
        <v>5110.4089576470751</v>
      </c>
      <c r="AD33" s="17">
        <f t="shared" si="0"/>
        <v>21947.378133549759</v>
      </c>
      <c r="AE33" s="17">
        <f t="shared" si="1"/>
        <v>16836.969175902683</v>
      </c>
    </row>
    <row r="34" spans="1:31" x14ac:dyDescent="0.2">
      <c r="A34">
        <v>1977</v>
      </c>
      <c r="B34" s="17">
        <v>1937.7834639089551</v>
      </c>
      <c r="C34" s="17">
        <f t="shared" si="2"/>
        <v>137.76491378384358</v>
      </c>
      <c r="D34" s="17">
        <v>67.200067156203815</v>
      </c>
      <c r="E34" s="17">
        <v>70.564846627639767</v>
      </c>
      <c r="F34" s="17"/>
      <c r="G34" s="17">
        <v>135.61231991312678</v>
      </c>
      <c r="H34" s="17"/>
      <c r="I34" s="17"/>
      <c r="J34" s="17"/>
      <c r="K34" s="17">
        <v>5743.1579374088333</v>
      </c>
      <c r="L34" s="17">
        <v>1986.5985319569115</v>
      </c>
      <c r="M34" s="17">
        <f t="shared" si="3"/>
        <v>1151.2190228608238</v>
      </c>
      <c r="N34" s="17">
        <v>751.82024447676315</v>
      </c>
      <c r="O34" s="18"/>
      <c r="P34" s="18"/>
      <c r="Q34" s="17"/>
      <c r="R34" s="17"/>
      <c r="S34" s="17">
        <v>399.39877838406073</v>
      </c>
      <c r="T34" s="17">
        <f t="shared" si="4"/>
        <v>3574.7159807833523</v>
      </c>
      <c r="U34" s="17">
        <v>937.19216337025875</v>
      </c>
      <c r="V34" s="17">
        <v>2101.218913668919</v>
      </c>
      <c r="W34" s="17">
        <v>536.30490374417479</v>
      </c>
      <c r="X34" s="17">
        <f t="shared" si="5"/>
        <v>1719.965524739092</v>
      </c>
      <c r="Y34" s="17">
        <v>416.80036408404214</v>
      </c>
      <c r="Z34" s="17">
        <v>133.20723419264002</v>
      </c>
      <c r="AA34" s="17">
        <v>1169.9579264624097</v>
      </c>
      <c r="AB34" s="17">
        <v>517.13009257574868</v>
      </c>
      <c r="AC34" s="17">
        <v>5196.8752526041453</v>
      </c>
      <c r="AD34" s="17">
        <f t="shared" si="0"/>
        <v>22100.823040534833</v>
      </c>
      <c r="AE34" s="17">
        <f t="shared" si="1"/>
        <v>16903.947787930687</v>
      </c>
    </row>
    <row r="35" spans="1:31" x14ac:dyDescent="0.2">
      <c r="A35">
        <v>1978</v>
      </c>
      <c r="B35" s="17">
        <v>1892.3469853281479</v>
      </c>
      <c r="C35" s="17">
        <f t="shared" si="2"/>
        <v>131.00810652588876</v>
      </c>
      <c r="D35" s="17">
        <v>65.134816865351226</v>
      </c>
      <c r="E35" s="17">
        <v>65.873289660537523</v>
      </c>
      <c r="F35" s="17"/>
      <c r="G35" s="17">
        <v>140.18352170795126</v>
      </c>
      <c r="H35" s="17"/>
      <c r="I35" s="17"/>
      <c r="J35" s="17"/>
      <c r="K35" s="17">
        <v>5653.8284438341007</v>
      </c>
      <c r="L35" s="17">
        <v>1945.1534999967535</v>
      </c>
      <c r="M35" s="17">
        <f t="shared" si="3"/>
        <v>1173.6358439913608</v>
      </c>
      <c r="N35" s="17">
        <v>755.48638290333054</v>
      </c>
      <c r="O35" s="18"/>
      <c r="P35" s="18"/>
      <c r="Q35" s="17"/>
      <c r="R35" s="17"/>
      <c r="S35" s="17">
        <v>418.14946108803031</v>
      </c>
      <c r="T35" s="17">
        <f t="shared" si="4"/>
        <v>3604.2634952388348</v>
      </c>
      <c r="U35" s="17">
        <v>929.222523935803</v>
      </c>
      <c r="V35" s="17">
        <v>2133.8826295159233</v>
      </c>
      <c r="W35" s="17">
        <v>541.15834178710838</v>
      </c>
      <c r="X35" s="17">
        <f t="shared" si="5"/>
        <v>1799.2410350087625</v>
      </c>
      <c r="Y35" s="17">
        <v>427.0495533647973</v>
      </c>
      <c r="Z35" s="17">
        <v>136.29024280523899</v>
      </c>
      <c r="AA35" s="17">
        <v>1235.9012388387262</v>
      </c>
      <c r="AB35" s="17">
        <v>540.63600587464634</v>
      </c>
      <c r="AC35" s="17">
        <v>5299.6241124609696</v>
      </c>
      <c r="AD35" s="17">
        <f t="shared" si="0"/>
        <v>22179.921049967415</v>
      </c>
      <c r="AE35" s="17">
        <f t="shared" si="1"/>
        <v>16880.296937506446</v>
      </c>
    </row>
    <row r="36" spans="1:31" x14ac:dyDescent="0.2">
      <c r="A36">
        <v>1979</v>
      </c>
      <c r="B36" s="17">
        <v>1855.1452629933297</v>
      </c>
      <c r="C36" s="17">
        <f t="shared" si="2"/>
        <v>124.28606006385101</v>
      </c>
      <c r="D36" s="17">
        <v>62.434104946543975</v>
      </c>
      <c r="E36" s="17">
        <v>61.851955117307035</v>
      </c>
      <c r="F36" s="17"/>
      <c r="G36" s="17">
        <v>141.25013546007699</v>
      </c>
      <c r="H36" s="17"/>
      <c r="I36" s="17"/>
      <c r="J36" s="17"/>
      <c r="K36" s="17">
        <v>5557.1242528095027</v>
      </c>
      <c r="L36" s="17">
        <v>1925.4936771438579</v>
      </c>
      <c r="M36" s="17">
        <f t="shared" si="3"/>
        <v>1179.4661271183481</v>
      </c>
      <c r="N36" s="17">
        <v>756.88300706583232</v>
      </c>
      <c r="O36" s="18"/>
      <c r="P36" s="18"/>
      <c r="Q36" s="17"/>
      <c r="R36" s="17"/>
      <c r="S36" s="17">
        <v>422.58312005251571</v>
      </c>
      <c r="T36" s="17">
        <f t="shared" si="4"/>
        <v>3623.6128613486881</v>
      </c>
      <c r="U36" s="17">
        <v>929.618857699405</v>
      </c>
      <c r="V36" s="17">
        <v>2147.7955531252819</v>
      </c>
      <c r="W36" s="17">
        <v>546.19845052400115</v>
      </c>
      <c r="X36" s="17">
        <f t="shared" si="5"/>
        <v>1863.0388883966591</v>
      </c>
      <c r="Y36" s="17">
        <v>432.38767278185725</v>
      </c>
      <c r="Z36" s="17">
        <v>137.88490243244539</v>
      </c>
      <c r="AA36" s="17">
        <v>1292.7663131823565</v>
      </c>
      <c r="AB36" s="17">
        <v>555.28609346337691</v>
      </c>
      <c r="AC36" s="17">
        <v>5322.4063533631597</v>
      </c>
      <c r="AD36" s="17">
        <f t="shared" si="0"/>
        <v>22147.109712160851</v>
      </c>
      <c r="AE36" s="17">
        <f t="shared" si="1"/>
        <v>16824.703358797691</v>
      </c>
    </row>
    <row r="37" spans="1:31" x14ac:dyDescent="0.2">
      <c r="A37">
        <v>1980</v>
      </c>
      <c r="B37" s="17">
        <v>1801.5338816703725</v>
      </c>
      <c r="C37" s="17">
        <f t="shared" si="2"/>
        <v>120.82424340367356</v>
      </c>
      <c r="D37" s="17">
        <v>63.154102861907738</v>
      </c>
      <c r="E37" s="17">
        <v>57.670140541765832</v>
      </c>
      <c r="F37" s="17"/>
      <c r="G37" s="17">
        <v>143.78639479844855</v>
      </c>
      <c r="H37" s="17"/>
      <c r="I37" s="17"/>
      <c r="J37" s="17"/>
      <c r="K37" s="17">
        <v>5475.7934088022585</v>
      </c>
      <c r="L37" s="17">
        <v>1919.4205387416616</v>
      </c>
      <c r="M37" s="17">
        <f t="shared" si="3"/>
        <v>1182.3628957867643</v>
      </c>
      <c r="N37" s="17">
        <v>762.82944944162784</v>
      </c>
      <c r="O37" s="18"/>
      <c r="P37" s="18"/>
      <c r="Q37" s="17"/>
      <c r="R37" s="17"/>
      <c r="S37" s="17">
        <v>419.5334463451365</v>
      </c>
      <c r="T37" s="17">
        <f t="shared" si="4"/>
        <v>3644.9195599968598</v>
      </c>
      <c r="U37" s="17">
        <v>941.95522303975065</v>
      </c>
      <c r="V37" s="17">
        <v>2149.8291281018182</v>
      </c>
      <c r="W37" s="17">
        <v>553.13520885529067</v>
      </c>
      <c r="X37" s="17">
        <f t="shared" si="5"/>
        <v>1940.2456712285223</v>
      </c>
      <c r="Y37" s="17">
        <v>438.78331973619612</v>
      </c>
      <c r="Z37" s="17">
        <v>139.69388803287109</v>
      </c>
      <c r="AA37" s="17">
        <v>1361.768463459455</v>
      </c>
      <c r="AB37" s="17">
        <v>555.79255900007183</v>
      </c>
      <c r="AC37" s="17">
        <v>5378.523158339638</v>
      </c>
      <c r="AD37" s="17">
        <f t="shared" si="0"/>
        <v>22163.202311768273</v>
      </c>
      <c r="AE37" s="17">
        <f t="shared" si="1"/>
        <v>16784.679153428635</v>
      </c>
    </row>
    <row r="38" spans="1:31" x14ac:dyDescent="0.2">
      <c r="A38">
        <v>1981</v>
      </c>
      <c r="B38" s="17">
        <v>1740.5509354155083</v>
      </c>
      <c r="C38" s="17">
        <f t="shared" si="2"/>
        <v>118.48460201821585</v>
      </c>
      <c r="D38" s="17">
        <v>63.051246016855771</v>
      </c>
      <c r="E38" s="17">
        <v>55.433356001360082</v>
      </c>
      <c r="F38" s="17"/>
      <c r="G38" s="17">
        <v>147.59078380600587</v>
      </c>
      <c r="H38" s="17"/>
      <c r="I38" s="17"/>
      <c r="J38" s="17"/>
      <c r="K38" s="17">
        <v>5299.8794530848154</v>
      </c>
      <c r="L38" s="17">
        <v>1884.1139883695703</v>
      </c>
      <c r="M38" s="17">
        <f t="shared" si="3"/>
        <v>1191.8953234116452</v>
      </c>
      <c r="N38" s="17">
        <v>767.68571071519398</v>
      </c>
      <c r="O38" s="18"/>
      <c r="P38" s="18"/>
      <c r="Q38" s="17"/>
      <c r="R38" s="17"/>
      <c r="S38" s="17">
        <v>424.2096126964513</v>
      </c>
      <c r="T38" s="17">
        <f t="shared" si="4"/>
        <v>3661.8994026203586</v>
      </c>
      <c r="U38" s="17">
        <v>966.01125140604904</v>
      </c>
      <c r="V38" s="17">
        <v>2127.8341607424099</v>
      </c>
      <c r="W38" s="17">
        <v>568.05399047189951</v>
      </c>
      <c r="X38" s="17">
        <f t="shared" si="5"/>
        <v>1959.9336156730212</v>
      </c>
      <c r="Y38" s="17">
        <v>443.50141994841329</v>
      </c>
      <c r="Z38" s="17">
        <v>143.11086083367513</v>
      </c>
      <c r="AA38" s="17">
        <v>1373.3213348909328</v>
      </c>
      <c r="AB38" s="17">
        <v>568.53902575496045</v>
      </c>
      <c r="AC38" s="17">
        <v>5459.8842951933584</v>
      </c>
      <c r="AD38" s="17">
        <f t="shared" si="0"/>
        <v>22032.771425347459</v>
      </c>
      <c r="AE38" s="17">
        <f t="shared" si="1"/>
        <v>16572.8871301541</v>
      </c>
    </row>
    <row r="39" spans="1:31" x14ac:dyDescent="0.2">
      <c r="A39">
        <v>1982</v>
      </c>
      <c r="B39" s="17">
        <v>1683.3973735408561</v>
      </c>
      <c r="C39" s="17">
        <f t="shared" si="2"/>
        <v>118.72955311138614</v>
      </c>
      <c r="D39" s="17">
        <v>63.976957622323475</v>
      </c>
      <c r="E39" s="17">
        <v>54.752595489062671</v>
      </c>
      <c r="F39" s="17"/>
      <c r="G39" s="17">
        <v>153.24859309929624</v>
      </c>
      <c r="H39" s="17"/>
      <c r="I39" s="17"/>
      <c r="J39" s="17"/>
      <c r="K39" s="17">
        <v>5229.1003960988992</v>
      </c>
      <c r="L39" s="17">
        <v>1847.3663543088217</v>
      </c>
      <c r="M39" s="17">
        <f t="shared" si="3"/>
        <v>1216.4572365866384</v>
      </c>
      <c r="N39" s="17">
        <v>777.10091114353679</v>
      </c>
      <c r="O39" s="18"/>
      <c r="P39" s="18"/>
      <c r="Q39" s="17"/>
      <c r="R39" s="17"/>
      <c r="S39" s="17">
        <v>439.35632544310147</v>
      </c>
      <c r="T39" s="17">
        <f t="shared" si="4"/>
        <v>3700.4620381092841</v>
      </c>
      <c r="U39" s="17">
        <v>1009.4190657311334</v>
      </c>
      <c r="V39" s="17">
        <v>2104.8393813408225</v>
      </c>
      <c r="W39" s="17">
        <v>586.20359103732824</v>
      </c>
      <c r="X39" s="17">
        <f t="shared" si="5"/>
        <v>1954.0725582337345</v>
      </c>
      <c r="Y39" s="17">
        <v>451.15522695934334</v>
      </c>
      <c r="Z39" s="17">
        <v>147.03032963459739</v>
      </c>
      <c r="AA39" s="17">
        <v>1355.8870016397937</v>
      </c>
      <c r="AB39" s="17">
        <v>585.41542739860665</v>
      </c>
      <c r="AC39" s="17">
        <v>5582.6225692592689</v>
      </c>
      <c r="AD39" s="17">
        <f t="shared" si="0"/>
        <v>22070.87209974679</v>
      </c>
      <c r="AE39" s="17">
        <f t="shared" si="1"/>
        <v>16488.249530487519</v>
      </c>
    </row>
    <row r="40" spans="1:31" x14ac:dyDescent="0.2">
      <c r="A40">
        <v>1983</v>
      </c>
      <c r="B40" s="17">
        <v>1624.329119476098</v>
      </c>
      <c r="C40" s="17">
        <f t="shared" si="2"/>
        <v>117.97396247051276</v>
      </c>
      <c r="D40" s="17">
        <v>64.388385002531351</v>
      </c>
      <c r="E40" s="17">
        <v>53.585577467981409</v>
      </c>
      <c r="F40" s="17"/>
      <c r="G40" s="17">
        <v>161.44266173095815</v>
      </c>
      <c r="H40" s="17"/>
      <c r="I40" s="17"/>
      <c r="J40" s="17"/>
      <c r="K40" s="17">
        <v>5123.5179976910213</v>
      </c>
      <c r="L40" s="17">
        <v>1762.8570894240195</v>
      </c>
      <c r="M40" s="17">
        <f t="shared" si="3"/>
        <v>1234.6810938263523</v>
      </c>
      <c r="N40" s="17">
        <v>783.93931987570159</v>
      </c>
      <c r="O40" s="18"/>
      <c r="P40" s="18"/>
      <c r="Q40" s="17"/>
      <c r="R40" s="17"/>
      <c r="S40" s="17">
        <v>450.74177395065061</v>
      </c>
      <c r="T40" s="17">
        <f t="shared" si="4"/>
        <v>3721.090289379621</v>
      </c>
      <c r="U40" s="17">
        <v>1011.3840923640332</v>
      </c>
      <c r="V40" s="17">
        <v>2107.7286075810807</v>
      </c>
      <c r="W40" s="17">
        <v>601.97758943450719</v>
      </c>
      <c r="X40" s="17">
        <f t="shared" si="5"/>
        <v>1938.2454484430255</v>
      </c>
      <c r="Y40" s="17">
        <v>460.06719402686468</v>
      </c>
      <c r="Z40" s="17">
        <v>150.64830083544877</v>
      </c>
      <c r="AA40" s="17">
        <v>1327.5299535807121</v>
      </c>
      <c r="AB40" s="17">
        <v>603.76133660955429</v>
      </c>
      <c r="AC40" s="17">
        <v>5698.9265618338086</v>
      </c>
      <c r="AD40" s="17">
        <f t="shared" si="0"/>
        <v>21986.825560884972</v>
      </c>
      <c r="AE40" s="17">
        <f t="shared" si="1"/>
        <v>16287.898999051164</v>
      </c>
    </row>
    <row r="41" spans="1:31" x14ac:dyDescent="0.2">
      <c r="A41">
        <v>1984</v>
      </c>
      <c r="B41" s="17">
        <v>1574.6428571428571</v>
      </c>
      <c r="C41" s="17">
        <f t="shared" si="2"/>
        <v>113.73048911872441</v>
      </c>
      <c r="D41" s="17">
        <v>63.256959706959705</v>
      </c>
      <c r="E41" s="17">
        <v>50.473529411764702</v>
      </c>
      <c r="F41" s="17"/>
      <c r="G41" s="17">
        <v>162.5156945279615</v>
      </c>
      <c r="H41" s="17"/>
      <c r="I41" s="17"/>
      <c r="J41" s="17"/>
      <c r="K41" s="17">
        <v>4979.7722437287111</v>
      </c>
      <c r="L41" s="17">
        <v>1664.9663331445474</v>
      </c>
      <c r="M41" s="17">
        <f t="shared" si="3"/>
        <v>1241.3011813765247</v>
      </c>
      <c r="N41" s="17">
        <v>787.40807792824899</v>
      </c>
      <c r="O41" s="18"/>
      <c r="P41" s="18"/>
      <c r="Q41" s="17"/>
      <c r="R41" s="17"/>
      <c r="S41" s="17">
        <v>453.89310344827584</v>
      </c>
      <c r="T41" s="17">
        <f t="shared" si="4"/>
        <v>3695.3280035842768</v>
      </c>
      <c r="U41" s="17">
        <v>1000.5764458830845</v>
      </c>
      <c r="V41" s="17">
        <v>2083.9367282007956</v>
      </c>
      <c r="W41" s="17">
        <v>610.81482950039651</v>
      </c>
      <c r="X41" s="17">
        <f t="shared" si="5"/>
        <v>1959.9477142078076</v>
      </c>
      <c r="Y41" s="17">
        <v>464.36590755355138</v>
      </c>
      <c r="Z41" s="17">
        <v>153.66327683615819</v>
      </c>
      <c r="AA41" s="17">
        <v>1341.918529818098</v>
      </c>
      <c r="AB41" s="17">
        <v>593.98178934526243</v>
      </c>
      <c r="AC41" s="17">
        <v>5799.6113289602436</v>
      </c>
      <c r="AD41" s="17">
        <f t="shared" si="0"/>
        <v>21785.797635136914</v>
      </c>
      <c r="AE41" s="17">
        <f t="shared" si="1"/>
        <v>15986.186306176671</v>
      </c>
    </row>
    <row r="42" spans="1:31" x14ac:dyDescent="0.2">
      <c r="A42">
        <v>1985</v>
      </c>
      <c r="B42" s="17">
        <v>1530.5145679548418</v>
      </c>
      <c r="C42" s="17">
        <f t="shared" si="2"/>
        <v>108.07272408963586</v>
      </c>
      <c r="D42" s="17">
        <v>62.319047619047616</v>
      </c>
      <c r="E42" s="17">
        <v>45.753676470588239</v>
      </c>
      <c r="F42" s="17"/>
      <c r="G42" s="17">
        <v>162.12266987372217</v>
      </c>
      <c r="H42" s="17"/>
      <c r="I42" s="17"/>
      <c r="J42" s="17"/>
      <c r="K42" s="17">
        <v>4833.5890219774174</v>
      </c>
      <c r="L42" s="17">
        <v>1584.1054370398338</v>
      </c>
      <c r="M42" s="17">
        <f t="shared" si="3"/>
        <v>1239.9816083761398</v>
      </c>
      <c r="N42" s="17">
        <v>787.3091945830364</v>
      </c>
      <c r="O42" s="18"/>
      <c r="P42" s="18"/>
      <c r="Q42" s="17"/>
      <c r="R42" s="17"/>
      <c r="S42" s="17">
        <v>452.67241379310343</v>
      </c>
      <c r="T42" s="17">
        <f t="shared" si="4"/>
        <v>3667.4816189045864</v>
      </c>
      <c r="U42" s="17">
        <v>994.40612352083645</v>
      </c>
      <c r="V42" s="17">
        <v>2054.968767918775</v>
      </c>
      <c r="W42" s="17">
        <v>618.10672746497494</v>
      </c>
      <c r="X42" s="17">
        <f t="shared" si="5"/>
        <v>2020.0858248835191</v>
      </c>
      <c r="Y42" s="17">
        <v>467.40714768883879</v>
      </c>
      <c r="Z42" s="17">
        <v>155.27231638418075</v>
      </c>
      <c r="AA42" s="17">
        <v>1397.4063608104996</v>
      </c>
      <c r="AB42" s="17">
        <v>576.36808458723078</v>
      </c>
      <c r="AC42" s="17">
        <v>5997.9829938752573</v>
      </c>
      <c r="AD42" s="17">
        <f t="shared" si="0"/>
        <v>21720.304551562185</v>
      </c>
      <c r="AE42" s="17">
        <f t="shared" si="1"/>
        <v>15722.321557686928</v>
      </c>
    </row>
    <row r="43" spans="1:31" x14ac:dyDescent="0.2">
      <c r="A43">
        <v>1986</v>
      </c>
      <c r="B43" s="17">
        <v>1485.6204950065135</v>
      </c>
      <c r="C43" s="17">
        <f t="shared" si="2"/>
        <v>104.05869155354449</v>
      </c>
      <c r="D43" s="17">
        <v>62.735897435897435</v>
      </c>
      <c r="E43" s="17">
        <v>41.322794117647064</v>
      </c>
      <c r="F43" s="17"/>
      <c r="G43" s="17">
        <v>164.28430547203848</v>
      </c>
      <c r="H43" s="17"/>
      <c r="I43" s="17"/>
      <c r="J43" s="17"/>
      <c r="K43" s="17">
        <v>4741.0501830768017</v>
      </c>
      <c r="L43" s="17">
        <v>1586.5966584859354</v>
      </c>
      <c r="M43" s="17">
        <f t="shared" si="3"/>
        <v>1246.4147074003981</v>
      </c>
      <c r="N43" s="17">
        <v>793.53884533143264</v>
      </c>
      <c r="O43" s="18"/>
      <c r="P43" s="18"/>
      <c r="Q43" s="17"/>
      <c r="R43" s="17"/>
      <c r="S43" s="17">
        <v>452.87586206896549</v>
      </c>
      <c r="T43" s="17">
        <f t="shared" si="4"/>
        <v>3662.2533114088928</v>
      </c>
      <c r="U43" s="17">
        <v>973.70589522575779</v>
      </c>
      <c r="V43" s="17">
        <v>2051.5006940049693</v>
      </c>
      <c r="W43" s="17">
        <v>637.04672217816551</v>
      </c>
      <c r="X43" s="17">
        <f t="shared" si="5"/>
        <v>2049.1830400325262</v>
      </c>
      <c r="Y43" s="17">
        <v>470.34351747463359</v>
      </c>
      <c r="Z43" s="17">
        <v>156.68022598870056</v>
      </c>
      <c r="AA43" s="17">
        <v>1422.1592965691921</v>
      </c>
      <c r="AB43" s="17">
        <v>582.29324928832875</v>
      </c>
      <c r="AC43" s="17">
        <v>6125.2603740079003</v>
      </c>
      <c r="AD43" s="17">
        <f t="shared" si="0"/>
        <v>21747.015015732879</v>
      </c>
      <c r="AE43" s="17">
        <f t="shared" si="1"/>
        <v>15621.75464172498</v>
      </c>
    </row>
    <row r="44" spans="1:31" x14ac:dyDescent="0.2">
      <c r="A44">
        <v>1987</v>
      </c>
      <c r="B44" s="17">
        <v>1431.058402084238</v>
      </c>
      <c r="C44" s="17">
        <f t="shared" si="2"/>
        <v>97.374579831932778</v>
      </c>
      <c r="D44" s="17">
        <v>60.964285714285715</v>
      </c>
      <c r="E44" s="17">
        <v>36.410294117647055</v>
      </c>
      <c r="F44" s="17"/>
      <c r="G44" s="17">
        <v>164.08779314491881</v>
      </c>
      <c r="H44" s="17"/>
      <c r="I44" s="17"/>
      <c r="J44" s="17"/>
      <c r="K44" s="17">
        <v>4621.0985245667662</v>
      </c>
      <c r="L44" s="17">
        <v>1598.118557674155</v>
      </c>
      <c r="M44" s="17">
        <f t="shared" si="3"/>
        <v>1248.9709260124039</v>
      </c>
      <c r="N44" s="17">
        <v>800.16402946067967</v>
      </c>
      <c r="O44" s="18"/>
      <c r="P44" s="18"/>
      <c r="Q44" s="17"/>
      <c r="R44" s="17"/>
      <c r="S44" s="17">
        <v>448.80689655172415</v>
      </c>
      <c r="T44" s="17">
        <f t="shared" si="4"/>
        <v>3730.8118281973434</v>
      </c>
      <c r="U44" s="17">
        <v>1001.7877975124829</v>
      </c>
      <c r="V44" s="17">
        <v>2067.828815247377</v>
      </c>
      <c r="W44" s="17">
        <v>661.19521543748351</v>
      </c>
      <c r="X44" s="17">
        <f t="shared" si="5"/>
        <v>2140.1219485704028</v>
      </c>
      <c r="Y44" s="17">
        <v>471.28735062006763</v>
      </c>
      <c r="Z44" s="17">
        <v>158.38983050847457</v>
      </c>
      <c r="AA44" s="17">
        <v>1510.4447674418604</v>
      </c>
      <c r="AB44" s="17">
        <v>601.35039446929659</v>
      </c>
      <c r="AC44" s="17">
        <v>6182.2000199325903</v>
      </c>
      <c r="AD44" s="17">
        <f t="shared" si="0"/>
        <v>21815.192974484045</v>
      </c>
      <c r="AE44" s="17">
        <f t="shared" si="1"/>
        <v>15632.992954551455</v>
      </c>
    </row>
    <row r="45" spans="1:31" x14ac:dyDescent="0.2">
      <c r="A45">
        <v>1988</v>
      </c>
      <c r="B45" s="17">
        <v>1378.2193226226661</v>
      </c>
      <c r="C45" s="17">
        <f t="shared" si="2"/>
        <v>88.724552898082308</v>
      </c>
      <c r="D45" s="17">
        <v>58.671611721611718</v>
      </c>
      <c r="E45" s="17">
        <v>30.052941176470586</v>
      </c>
      <c r="F45" s="17"/>
      <c r="G45" s="17">
        <v>164.18604930847863</v>
      </c>
      <c r="H45" s="17"/>
      <c r="I45" s="17"/>
      <c r="J45" s="17"/>
      <c r="K45" s="17">
        <v>4548.2194394202606</v>
      </c>
      <c r="L45" s="17">
        <v>1623.2383739223462</v>
      </c>
      <c r="M45" s="17">
        <f t="shared" si="3"/>
        <v>1261.1557594153742</v>
      </c>
      <c r="N45" s="17">
        <v>815.09541458778801</v>
      </c>
      <c r="O45" s="18"/>
      <c r="P45" s="18"/>
      <c r="Q45" s="17"/>
      <c r="R45" s="17"/>
      <c r="S45" s="17">
        <v>446.06034482758622</v>
      </c>
      <c r="T45" s="17">
        <f t="shared" si="4"/>
        <v>3795.1058807368231</v>
      </c>
      <c r="U45" s="17">
        <v>1004.8610527678142</v>
      </c>
      <c r="V45" s="17">
        <v>2101.8707201180969</v>
      </c>
      <c r="W45" s="17">
        <v>688.37410785091197</v>
      </c>
      <c r="X45" s="17">
        <f t="shared" si="5"/>
        <v>2275.7755121144492</v>
      </c>
      <c r="Y45" s="17">
        <v>468.77046223224352</v>
      </c>
      <c r="Z45" s="17">
        <v>159.69717514124292</v>
      </c>
      <c r="AA45" s="17">
        <v>1647.3078747409625</v>
      </c>
      <c r="AB45" s="17">
        <v>614.55061407076073</v>
      </c>
      <c r="AC45" s="17">
        <v>6245.0047493929605</v>
      </c>
      <c r="AD45" s="17">
        <f t="shared" si="0"/>
        <v>21994.180253902199</v>
      </c>
      <c r="AE45" s="17">
        <f t="shared" si="1"/>
        <v>15749.17550450924</v>
      </c>
    </row>
    <row r="46" spans="1:31" x14ac:dyDescent="0.2">
      <c r="A46">
        <v>1989</v>
      </c>
      <c r="B46" s="17">
        <v>1322.7</v>
      </c>
      <c r="C46" s="17">
        <f t="shared" si="2"/>
        <v>83.1</v>
      </c>
      <c r="D46" s="17">
        <v>56.9</v>
      </c>
      <c r="E46" s="17">
        <v>26.2</v>
      </c>
      <c r="F46" s="17"/>
      <c r="G46" s="17">
        <v>163.4</v>
      </c>
      <c r="H46" s="17"/>
      <c r="I46" s="17"/>
      <c r="J46" s="17"/>
      <c r="K46" s="17">
        <v>4563.8999999999996</v>
      </c>
      <c r="L46" s="17">
        <v>1649.5</v>
      </c>
      <c r="M46" s="17">
        <f t="shared" si="3"/>
        <v>1274.9000000000001</v>
      </c>
      <c r="N46" s="17">
        <v>832.4</v>
      </c>
      <c r="O46" s="18"/>
      <c r="P46" s="18"/>
      <c r="Q46" s="17"/>
      <c r="R46" s="17"/>
      <c r="S46" s="17">
        <v>442.5</v>
      </c>
      <c r="T46" s="17">
        <f t="shared" si="4"/>
        <v>3855</v>
      </c>
      <c r="U46" s="17">
        <v>1015.45</v>
      </c>
      <c r="V46" s="17">
        <v>2123.0500000000002</v>
      </c>
      <c r="W46" s="17">
        <v>716.5</v>
      </c>
      <c r="X46" s="17">
        <f t="shared" si="5"/>
        <v>2417</v>
      </c>
      <c r="Y46" s="17">
        <v>465.1</v>
      </c>
      <c r="Z46" s="17">
        <v>160.19999999999999</v>
      </c>
      <c r="AA46" s="17">
        <v>1791.7</v>
      </c>
      <c r="AB46" s="17">
        <v>624.20000000000005</v>
      </c>
      <c r="AC46" s="17">
        <v>6292.6</v>
      </c>
      <c r="AD46" s="17">
        <f t="shared" si="0"/>
        <v>22246.300000000003</v>
      </c>
      <c r="AE46" s="17">
        <f t="shared" si="1"/>
        <v>15953.700000000003</v>
      </c>
    </row>
    <row r="47" spans="1:31" x14ac:dyDescent="0.2">
      <c r="A47">
        <v>1990</v>
      </c>
      <c r="B47" s="17">
        <v>1262.0999999999999</v>
      </c>
      <c r="C47" s="17">
        <f t="shared" si="2"/>
        <v>77.5</v>
      </c>
      <c r="D47" s="17">
        <v>54.6</v>
      </c>
      <c r="E47" s="17">
        <v>22.9</v>
      </c>
      <c r="F47" s="17"/>
      <c r="G47" s="17">
        <v>162</v>
      </c>
      <c r="H47" s="17"/>
      <c r="I47" s="17"/>
      <c r="J47" s="17"/>
      <c r="K47" s="17">
        <v>4593.5</v>
      </c>
      <c r="L47" s="17">
        <v>1662.2</v>
      </c>
      <c r="M47" s="17">
        <f t="shared" si="3"/>
        <v>1292</v>
      </c>
      <c r="N47" s="17">
        <v>849.9</v>
      </c>
      <c r="O47" s="18"/>
      <c r="P47" s="18"/>
      <c r="Q47" s="17"/>
      <c r="R47" s="17"/>
      <c r="S47" s="17">
        <v>442.1</v>
      </c>
      <c r="T47" s="17">
        <f t="shared" si="4"/>
        <v>3904.9</v>
      </c>
      <c r="U47" s="17">
        <v>1032.1951219512193</v>
      </c>
      <c r="V47" s="17">
        <v>2129.7048780487808</v>
      </c>
      <c r="W47" s="17">
        <v>743</v>
      </c>
      <c r="X47" s="17">
        <f t="shared" si="5"/>
        <v>2540.5</v>
      </c>
      <c r="Y47" s="17">
        <v>463.8</v>
      </c>
      <c r="Z47" s="17">
        <v>159.80000000000001</v>
      </c>
      <c r="AA47" s="17">
        <v>1916.9</v>
      </c>
      <c r="AB47" s="17">
        <v>644.70000000000005</v>
      </c>
      <c r="AC47" s="17">
        <v>6338.1</v>
      </c>
      <c r="AD47" s="17">
        <f t="shared" si="0"/>
        <v>22477.5</v>
      </c>
      <c r="AE47" s="17">
        <f t="shared" si="1"/>
        <v>16139.4</v>
      </c>
    </row>
    <row r="48" spans="1:31" x14ac:dyDescent="0.2">
      <c r="A48">
        <v>1991</v>
      </c>
      <c r="B48" s="17">
        <v>1208.5999999999999</v>
      </c>
      <c r="C48" s="17">
        <f t="shared" si="2"/>
        <v>70.7</v>
      </c>
      <c r="D48" s="17">
        <v>51.7</v>
      </c>
      <c r="E48" s="17">
        <v>19</v>
      </c>
      <c r="F48" s="17"/>
      <c r="G48" s="17">
        <v>162.5</v>
      </c>
      <c r="H48" s="17"/>
      <c r="I48" s="17"/>
      <c r="J48" s="17"/>
      <c r="K48" s="17">
        <v>4518.8999999999996</v>
      </c>
      <c r="L48" s="17">
        <v>1651.4</v>
      </c>
      <c r="M48" s="17">
        <f t="shared" si="3"/>
        <v>1300.3</v>
      </c>
      <c r="N48" s="17">
        <v>857</v>
      </c>
      <c r="O48" s="18"/>
      <c r="P48" s="18"/>
      <c r="Q48" s="17"/>
      <c r="R48" s="17"/>
      <c r="S48" s="17">
        <v>443.3</v>
      </c>
      <c r="T48" s="17">
        <f t="shared" si="4"/>
        <v>3894.1000000000004</v>
      </c>
      <c r="U48" s="17">
        <v>1026.5853658536582</v>
      </c>
      <c r="V48" s="17">
        <v>2115.2146341463417</v>
      </c>
      <c r="W48" s="17">
        <v>752.3</v>
      </c>
      <c r="X48" s="17">
        <f t="shared" si="5"/>
        <v>2577.4</v>
      </c>
      <c r="Y48" s="17">
        <v>463.8</v>
      </c>
      <c r="Z48" s="17">
        <v>160.4</v>
      </c>
      <c r="AA48" s="17">
        <v>1953.2</v>
      </c>
      <c r="AB48" s="17">
        <v>689.6</v>
      </c>
      <c r="AC48" s="17">
        <v>6428</v>
      </c>
      <c r="AD48" s="17">
        <f t="shared" si="0"/>
        <v>22501.5</v>
      </c>
      <c r="AE48" s="17">
        <f t="shared" si="1"/>
        <v>16073.5</v>
      </c>
    </row>
    <row r="49" spans="1:32" x14ac:dyDescent="0.2">
      <c r="A49">
        <v>1992</v>
      </c>
      <c r="B49" s="17">
        <v>1158.2</v>
      </c>
      <c r="C49" s="17">
        <f t="shared" si="2"/>
        <v>67.400000000000006</v>
      </c>
      <c r="D49" s="17">
        <v>50</v>
      </c>
      <c r="E49" s="17">
        <v>17.399999999999999</v>
      </c>
      <c r="F49" s="17"/>
      <c r="G49" s="17">
        <v>161.19999999999999</v>
      </c>
      <c r="H49" s="17"/>
      <c r="I49" s="17"/>
      <c r="J49" s="17"/>
      <c r="K49" s="17">
        <v>4369.6000000000004</v>
      </c>
      <c r="L49" s="17">
        <v>1597.3</v>
      </c>
      <c r="M49" s="17">
        <f t="shared" si="3"/>
        <v>1292.0999999999999</v>
      </c>
      <c r="N49" s="17">
        <v>853.9</v>
      </c>
      <c r="O49" s="18"/>
      <c r="P49" s="18"/>
      <c r="Q49" s="17"/>
      <c r="R49" s="17"/>
      <c r="S49" s="17">
        <v>438.2</v>
      </c>
      <c r="T49" s="17">
        <f t="shared" si="4"/>
        <v>3858.2999999999997</v>
      </c>
      <c r="U49" s="17">
        <v>1012.1869918699185</v>
      </c>
      <c r="V49" s="17">
        <v>2089.0130081300813</v>
      </c>
      <c r="W49" s="17">
        <v>757.1</v>
      </c>
      <c r="X49" s="17">
        <f t="shared" si="5"/>
        <v>2562.6000000000004</v>
      </c>
      <c r="Y49" s="17">
        <v>455.7</v>
      </c>
      <c r="Z49" s="17">
        <v>159</v>
      </c>
      <c r="AA49" s="17">
        <v>1947.9</v>
      </c>
      <c r="AB49" s="17">
        <v>728.9</v>
      </c>
      <c r="AC49" s="17">
        <v>6542.6</v>
      </c>
      <c r="AD49" s="17">
        <f t="shared" si="0"/>
        <v>22338.2</v>
      </c>
      <c r="AE49" s="17">
        <f t="shared" si="1"/>
        <v>15795.6</v>
      </c>
    </row>
    <row r="50" spans="1:32" x14ac:dyDescent="0.2">
      <c r="A50">
        <v>1993</v>
      </c>
      <c r="B50" s="17">
        <v>1107.7</v>
      </c>
      <c r="C50" s="17">
        <f t="shared" si="2"/>
        <v>62.7</v>
      </c>
      <c r="D50" s="17">
        <v>47</v>
      </c>
      <c r="E50" s="17">
        <v>15.7</v>
      </c>
      <c r="F50" s="17"/>
      <c r="G50" s="17">
        <v>161.80000000000001</v>
      </c>
      <c r="H50" s="17"/>
      <c r="I50" s="17"/>
      <c r="J50" s="17"/>
      <c r="K50" s="17">
        <v>4164.3999999999996</v>
      </c>
      <c r="L50" s="17">
        <v>1517.8</v>
      </c>
      <c r="M50" s="17">
        <f t="shared" si="3"/>
        <v>1276.7</v>
      </c>
      <c r="N50" s="17">
        <v>843.6</v>
      </c>
      <c r="O50" s="18"/>
      <c r="P50" s="18"/>
      <c r="Q50" s="17"/>
      <c r="R50" s="17"/>
      <c r="S50" s="17">
        <v>433.1</v>
      </c>
      <c r="T50" s="17">
        <f t="shared" si="4"/>
        <v>3816.1000000000004</v>
      </c>
      <c r="U50" s="17">
        <v>998.27479674796734</v>
      </c>
      <c r="V50" s="17">
        <v>2061.525203252033</v>
      </c>
      <c r="W50" s="17">
        <v>756.3</v>
      </c>
      <c r="X50" s="17">
        <f t="shared" si="5"/>
        <v>2525.3000000000002</v>
      </c>
      <c r="Y50" s="17">
        <v>449</v>
      </c>
      <c r="Z50" s="17">
        <v>156.69999999999999</v>
      </c>
      <c r="AA50" s="17">
        <v>1919.6</v>
      </c>
      <c r="AB50" s="17">
        <v>730.2</v>
      </c>
      <c r="AC50" s="17">
        <v>6716</v>
      </c>
      <c r="AD50" s="17">
        <f t="shared" si="0"/>
        <v>22078.7</v>
      </c>
      <c r="AE50" s="17">
        <f t="shared" si="1"/>
        <v>15362.7</v>
      </c>
    </row>
    <row r="51" spans="1:32" x14ac:dyDescent="0.2">
      <c r="A51">
        <v>1994</v>
      </c>
      <c r="B51" s="17">
        <v>1062.7</v>
      </c>
      <c r="C51" s="17">
        <f t="shared" si="2"/>
        <v>61.2</v>
      </c>
      <c r="D51" s="17">
        <v>46.7</v>
      </c>
      <c r="E51" s="17">
        <v>14.5</v>
      </c>
      <c r="F51" s="17"/>
      <c r="G51" s="17">
        <v>163.1</v>
      </c>
      <c r="H51" s="17"/>
      <c r="I51" s="17"/>
      <c r="J51" s="17"/>
      <c r="K51" s="17">
        <v>4049.1</v>
      </c>
      <c r="L51" s="17">
        <v>1472.3</v>
      </c>
      <c r="M51" s="17">
        <f t="shared" si="3"/>
        <v>1272.9000000000001</v>
      </c>
      <c r="N51" s="17">
        <v>840.8</v>
      </c>
      <c r="O51" s="18"/>
      <c r="P51" s="18"/>
      <c r="Q51" s="17"/>
      <c r="R51" s="17"/>
      <c r="S51" s="17">
        <v>432.1</v>
      </c>
      <c r="T51" s="17">
        <f t="shared" si="4"/>
        <v>3836.5999999999995</v>
      </c>
      <c r="U51" s="17">
        <v>998.94796747967462</v>
      </c>
      <c r="V51" s="17">
        <v>2069.4520325203252</v>
      </c>
      <c r="W51" s="17">
        <v>768.2</v>
      </c>
      <c r="X51" s="17">
        <f t="shared" si="5"/>
        <v>2559.6</v>
      </c>
      <c r="Y51" s="17">
        <v>442.9</v>
      </c>
      <c r="Z51" s="17">
        <v>156.69999999999999</v>
      </c>
      <c r="AA51" s="17">
        <v>1960</v>
      </c>
      <c r="AB51" s="17">
        <v>755.2</v>
      </c>
      <c r="AC51" s="17">
        <v>6830</v>
      </c>
      <c r="AD51" s="17">
        <f t="shared" si="0"/>
        <v>22062.700000000004</v>
      </c>
      <c r="AE51" s="17">
        <f t="shared" si="1"/>
        <v>15232.700000000004</v>
      </c>
    </row>
    <row r="52" spans="1:32" x14ac:dyDescent="0.2">
      <c r="A52">
        <v>1995</v>
      </c>
      <c r="B52" s="17">
        <v>1029.5999999999999</v>
      </c>
      <c r="C52" s="17">
        <f t="shared" si="2"/>
        <v>59.7</v>
      </c>
      <c r="D52" s="17">
        <v>45.5</v>
      </c>
      <c r="E52" s="17">
        <v>14.2</v>
      </c>
      <c r="F52" s="17"/>
      <c r="G52" s="17">
        <v>163.6</v>
      </c>
      <c r="H52" s="17"/>
      <c r="I52" s="17"/>
      <c r="J52" s="17"/>
      <c r="K52" s="17">
        <v>4044.1</v>
      </c>
      <c r="L52" s="17">
        <v>1473.9</v>
      </c>
      <c r="M52" s="17">
        <f t="shared" si="3"/>
        <v>1280.3000000000002</v>
      </c>
      <c r="N52" s="17">
        <v>859.2</v>
      </c>
      <c r="O52" s="18"/>
      <c r="P52" s="18"/>
      <c r="Q52" s="17"/>
      <c r="R52" s="17"/>
      <c r="S52" s="17">
        <v>421.1</v>
      </c>
      <c r="T52" s="17">
        <f t="shared" si="4"/>
        <v>3878.4999999999995</v>
      </c>
      <c r="U52" s="17">
        <v>1008.4845528455282</v>
      </c>
      <c r="V52" s="17">
        <v>2092.1154471544714</v>
      </c>
      <c r="W52" s="17">
        <v>777.9</v>
      </c>
      <c r="X52" s="17">
        <f t="shared" si="5"/>
        <v>2660.8999999999996</v>
      </c>
      <c r="Y52" s="17">
        <v>445.9</v>
      </c>
      <c r="Z52" s="17">
        <v>155.80000000000001</v>
      </c>
      <c r="AA52" s="17">
        <v>2059.1999999999998</v>
      </c>
      <c r="AB52" s="17">
        <v>763.9</v>
      </c>
      <c r="AC52" s="17">
        <v>6929</v>
      </c>
      <c r="AD52" s="17">
        <f t="shared" si="0"/>
        <v>22283.5</v>
      </c>
      <c r="AE52" s="17">
        <f t="shared" si="1"/>
        <v>15354.5</v>
      </c>
      <c r="AF52" s="17"/>
    </row>
    <row r="53" spans="1:32" x14ac:dyDescent="0.2">
      <c r="A53">
        <v>1996</v>
      </c>
      <c r="B53" s="17">
        <v>999.9</v>
      </c>
      <c r="C53" s="17">
        <f t="shared" si="2"/>
        <v>58.4</v>
      </c>
      <c r="D53" s="17">
        <v>44.9</v>
      </c>
      <c r="E53" s="17">
        <v>13.5</v>
      </c>
      <c r="F53" s="17"/>
      <c r="G53" s="17">
        <v>163.1</v>
      </c>
      <c r="H53" s="17"/>
      <c r="I53" s="17"/>
      <c r="J53" s="17"/>
      <c r="K53" s="17">
        <v>3996.4</v>
      </c>
      <c r="L53" s="17">
        <v>1441.3</v>
      </c>
      <c r="M53" s="17">
        <f t="shared" si="3"/>
        <v>1291.4000000000001</v>
      </c>
      <c r="N53" s="17">
        <v>873.2</v>
      </c>
      <c r="O53" s="17"/>
      <c r="P53" s="17"/>
      <c r="Q53" s="17"/>
      <c r="R53" s="17"/>
      <c r="S53" s="17">
        <v>418.2</v>
      </c>
      <c r="T53" s="17">
        <f t="shared" si="4"/>
        <v>3907.0019654379585</v>
      </c>
      <c r="U53" s="17">
        <v>1014.7300813008129</v>
      </c>
      <c r="V53" s="17">
        <v>2105.0718841371458</v>
      </c>
      <c r="W53" s="17">
        <v>787.2</v>
      </c>
      <c r="X53" s="17">
        <f t="shared" si="5"/>
        <v>2674.1</v>
      </c>
      <c r="Y53" s="17">
        <v>445.7</v>
      </c>
      <c r="Z53" s="17">
        <v>139.80000000000001</v>
      </c>
      <c r="AA53" s="17">
        <v>2088.6</v>
      </c>
      <c r="AB53" s="17">
        <v>773.5</v>
      </c>
      <c r="AC53" s="17">
        <v>7030.3</v>
      </c>
      <c r="AD53" s="17">
        <f t="shared" si="0"/>
        <v>22335.401965437959</v>
      </c>
      <c r="AE53" s="17">
        <f t="shared" si="1"/>
        <v>15305.10196543796</v>
      </c>
      <c r="AF53" s="17"/>
    </row>
    <row r="54" spans="1:32" x14ac:dyDescent="0.2">
      <c r="AE54" s="17"/>
    </row>
    <row r="55" spans="1:32" x14ac:dyDescent="0.2">
      <c r="U55" s="17"/>
    </row>
  </sheetData>
  <hyperlinks>
    <hyperlink ref="A1" location="'Front Cover'!A1" display="Front Cover"/>
  </hyperlinks>
  <printOptions gridLines="1" gridLinesSet="0"/>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67</vt:i4>
      </vt:variant>
    </vt:vector>
  </HeadingPairs>
  <TitlesOfParts>
    <vt:vector size="67" baseType="lpstr">
      <vt:lpstr>Front Cover</vt:lpstr>
      <vt:lpstr>1. US</vt:lpstr>
      <vt:lpstr>1. UK</vt:lpstr>
      <vt:lpstr>1. France</vt:lpstr>
      <vt:lpstr>1. Germany</vt:lpstr>
      <vt:lpstr>1. Japan</vt:lpstr>
      <vt:lpstr>2. US</vt:lpstr>
      <vt:lpstr>2. UK</vt:lpstr>
      <vt:lpstr>2. France</vt:lpstr>
      <vt:lpstr>2. Germany</vt:lpstr>
      <vt:lpstr>2. Japan</vt:lpstr>
      <vt:lpstr>3. US</vt:lpstr>
      <vt:lpstr>3. UK</vt:lpstr>
      <vt:lpstr>3. France</vt:lpstr>
      <vt:lpstr>3. Germany</vt:lpstr>
      <vt:lpstr>3. Japan</vt:lpstr>
      <vt:lpstr>4. US</vt:lpstr>
      <vt:lpstr>4. UK</vt:lpstr>
      <vt:lpstr>4. France</vt:lpstr>
      <vt:lpstr>4. Germany</vt:lpstr>
      <vt:lpstr>4. Japan</vt:lpstr>
      <vt:lpstr>5. US</vt:lpstr>
      <vt:lpstr>5. UK</vt:lpstr>
      <vt:lpstr>5. France</vt:lpstr>
      <vt:lpstr>5. Germany</vt:lpstr>
      <vt:lpstr>5. Japan</vt:lpstr>
      <vt:lpstr>6. US</vt:lpstr>
      <vt:lpstr>6. UK</vt:lpstr>
      <vt:lpstr>6. France</vt:lpstr>
      <vt:lpstr>6. Germany</vt:lpstr>
      <vt:lpstr>6. Japan</vt:lpstr>
      <vt:lpstr>7. US</vt:lpstr>
      <vt:lpstr>7. UK</vt:lpstr>
      <vt:lpstr>7. Germany</vt:lpstr>
      <vt:lpstr>8.</vt:lpstr>
      <vt:lpstr>M1. US</vt:lpstr>
      <vt:lpstr>M1. UK</vt:lpstr>
      <vt:lpstr>M1. France</vt:lpstr>
      <vt:lpstr>M1. Germany</vt:lpstr>
      <vt:lpstr>M1. Japan</vt:lpstr>
      <vt:lpstr>M2. US</vt:lpstr>
      <vt:lpstr>M2. UK</vt:lpstr>
      <vt:lpstr>M2. France</vt:lpstr>
      <vt:lpstr>M2. Germany</vt:lpstr>
      <vt:lpstr>M2. Japan</vt:lpstr>
      <vt:lpstr>M3. US</vt:lpstr>
      <vt:lpstr>M3. UK</vt:lpstr>
      <vt:lpstr>M3. France</vt:lpstr>
      <vt:lpstr>M3. Germany</vt:lpstr>
      <vt:lpstr>M3. Japan</vt:lpstr>
      <vt:lpstr>M4. US</vt:lpstr>
      <vt:lpstr>M4. UK</vt:lpstr>
      <vt:lpstr>M4. France</vt:lpstr>
      <vt:lpstr>M4. Germany</vt:lpstr>
      <vt:lpstr>M4. Japan</vt:lpstr>
      <vt:lpstr>M5. US</vt:lpstr>
      <vt:lpstr>M5. UK</vt:lpstr>
      <vt:lpstr>M5. France</vt:lpstr>
      <vt:lpstr>M5. Germany</vt:lpstr>
      <vt:lpstr>M6. US</vt:lpstr>
      <vt:lpstr>M6. UK</vt:lpstr>
      <vt:lpstr>M6. France</vt:lpstr>
      <vt:lpstr>M6. Germany</vt:lpstr>
      <vt:lpstr>M7. US</vt:lpstr>
      <vt:lpstr>M7. UK</vt:lpstr>
      <vt:lpstr>M7. Germany</vt:lpstr>
      <vt:lpstr>M8.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Mrs Broadberry</dc:creator>
  <cp:lastModifiedBy>Thomas, Ryland</cp:lastModifiedBy>
  <dcterms:created xsi:type="dcterms:W3CDTF">1999-04-08T15:38:57Z</dcterms:created>
  <dcterms:modified xsi:type="dcterms:W3CDTF">2019-05-07T19:36:54Z</dcterms:modified>
</cp:coreProperties>
</file>